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405" windowWidth="14805" windowHeight="77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163" i="1" l="1"/>
  <c r="C80" i="1" l="1"/>
  <c r="C155" i="1" l="1"/>
  <c r="C148" i="1"/>
  <c r="C140" i="1"/>
  <c r="C134" i="1"/>
  <c r="C126" i="1"/>
  <c r="C119" i="1"/>
  <c r="C103" i="1"/>
  <c r="C95" i="1"/>
  <c r="C27" i="1"/>
  <c r="C35" i="1"/>
  <c r="C19" i="1"/>
  <c r="C10" i="1"/>
  <c r="G163" i="1" l="1"/>
  <c r="F163" i="1"/>
  <c r="E163" i="1"/>
  <c r="D163" i="1"/>
  <c r="G155" i="1"/>
  <c r="F155" i="1"/>
  <c r="F164" i="1" s="1"/>
  <c r="E155" i="1"/>
  <c r="E164" i="1" s="1"/>
  <c r="D155" i="1"/>
  <c r="D164" i="1" s="1"/>
  <c r="G148" i="1"/>
  <c r="F148" i="1"/>
  <c r="E148" i="1"/>
  <c r="D148" i="1"/>
  <c r="G140" i="1"/>
  <c r="F140" i="1"/>
  <c r="F149" i="1" s="1"/>
  <c r="E140" i="1"/>
  <c r="E149" i="1" s="1"/>
  <c r="D140" i="1"/>
  <c r="D149" i="1" s="1"/>
  <c r="G134" i="1"/>
  <c r="F134" i="1"/>
  <c r="E134" i="1"/>
  <c r="D134" i="1"/>
  <c r="G126" i="1"/>
  <c r="F126" i="1"/>
  <c r="F135" i="1" s="1"/>
  <c r="E126" i="1"/>
  <c r="E135" i="1" s="1"/>
  <c r="D126" i="1"/>
  <c r="D135" i="1" s="1"/>
  <c r="F119" i="1"/>
  <c r="E119" i="1"/>
  <c r="D119" i="1"/>
  <c r="G119" i="1"/>
  <c r="G110" i="1"/>
  <c r="F110" i="1"/>
  <c r="E110" i="1"/>
  <c r="D110" i="1"/>
  <c r="G103" i="1"/>
  <c r="F103" i="1"/>
  <c r="E103" i="1"/>
  <c r="D103" i="1"/>
  <c r="G95" i="1"/>
  <c r="F95" i="1"/>
  <c r="E95" i="1"/>
  <c r="D95" i="1"/>
  <c r="G164" i="1" l="1"/>
  <c r="G149" i="1"/>
  <c r="G135" i="1"/>
  <c r="E120" i="1"/>
  <c r="G120" i="1"/>
  <c r="D104" i="1"/>
  <c r="D120" i="1"/>
  <c r="F120" i="1"/>
  <c r="F104" i="1"/>
  <c r="E104" i="1"/>
  <c r="G104" i="1"/>
  <c r="E165" i="1" l="1"/>
  <c r="G165" i="1"/>
  <c r="D165" i="1"/>
  <c r="F165" i="1"/>
  <c r="G80" i="1" l="1"/>
  <c r="F80" i="1"/>
  <c r="E80" i="1"/>
  <c r="D80" i="1"/>
  <c r="G72" i="1"/>
  <c r="F72" i="1"/>
  <c r="F81" i="1" s="1"/>
  <c r="E72" i="1"/>
  <c r="E81" i="1" s="1"/>
  <c r="D72" i="1"/>
  <c r="D81" i="1" s="1"/>
  <c r="G63" i="1"/>
  <c r="F63" i="1"/>
  <c r="E63" i="1"/>
  <c r="D63" i="1"/>
  <c r="G56" i="1"/>
  <c r="F56" i="1"/>
  <c r="F65" i="1" s="1"/>
  <c r="E56" i="1"/>
  <c r="E65" i="1" s="1"/>
  <c r="D56" i="1"/>
  <c r="D65" i="1" s="1"/>
  <c r="G81" i="1" l="1"/>
  <c r="G65" i="1"/>
  <c r="G35" i="1"/>
  <c r="F35" i="1"/>
  <c r="E35" i="1"/>
  <c r="D35" i="1"/>
  <c r="G27" i="1" l="1"/>
  <c r="G36" i="1" s="1"/>
  <c r="F27" i="1"/>
  <c r="F36" i="1" s="1"/>
  <c r="E27" i="1"/>
  <c r="E36" i="1" s="1"/>
  <c r="D27" i="1"/>
  <c r="D36" i="1" s="1"/>
  <c r="G19" i="1"/>
  <c r="F19" i="1"/>
  <c r="E19" i="1"/>
  <c r="D19" i="1"/>
  <c r="G10" i="1"/>
  <c r="F10" i="1"/>
  <c r="E10" i="1"/>
  <c r="D10" i="1"/>
  <c r="E20" i="1" l="1"/>
  <c r="G20" i="1"/>
  <c r="D20" i="1"/>
  <c r="F20" i="1"/>
  <c r="G48" i="1"/>
  <c r="F48" i="1"/>
  <c r="E48" i="1"/>
  <c r="D48" i="1"/>
  <c r="G41" i="1"/>
  <c r="F41" i="1"/>
  <c r="F50" i="1" s="1"/>
  <c r="F83" i="1" s="1"/>
  <c r="E41" i="1"/>
  <c r="E50" i="1" s="1"/>
  <c r="E83" i="1" s="1"/>
  <c r="D41" i="1"/>
  <c r="D50" i="1" s="1"/>
  <c r="D83" i="1" s="1"/>
  <c r="G50" i="1" l="1"/>
  <c r="G83" i="1" s="1"/>
</calcChain>
</file>

<file path=xl/sharedStrings.xml><?xml version="1.0" encoding="utf-8"?>
<sst xmlns="http://schemas.openxmlformats.org/spreadsheetml/2006/main" count="261" uniqueCount="146">
  <si>
    <t>Пищевые вещества ,(г)</t>
  </si>
  <si>
    <t>Энергетическая ценност (ккал)</t>
  </si>
  <si>
    <t>Белки</t>
  </si>
  <si>
    <t>Жиры</t>
  </si>
  <si>
    <t>Углев</t>
  </si>
  <si>
    <t>Прием пищи</t>
  </si>
  <si>
    <t>Наименование блюда</t>
  </si>
  <si>
    <t>Вес блюда</t>
  </si>
  <si>
    <t>№ рецептуры</t>
  </si>
  <si>
    <t>Напиток из плодов шиповника</t>
  </si>
  <si>
    <t>Хлеб пшеничный</t>
  </si>
  <si>
    <t>ИТОГО</t>
  </si>
  <si>
    <t>Неделя 1 день 1</t>
  </si>
  <si>
    <t>Завтрак</t>
  </si>
  <si>
    <t>Итого за завтрак</t>
  </si>
  <si>
    <t>Меню  приготавливаемых блюд</t>
  </si>
  <si>
    <t>для детей 7-11 лет (1-4 классы) обучающихся в первую смену</t>
  </si>
  <si>
    <t>343(1)</t>
  </si>
  <si>
    <t>Каша пшенная рассыпчатая</t>
  </si>
  <si>
    <t>555(1)</t>
  </si>
  <si>
    <t>108(1)</t>
  </si>
  <si>
    <t>Салат из белокочанной капусты</t>
  </si>
  <si>
    <t>758(1)</t>
  </si>
  <si>
    <t>Компот из кураги</t>
  </si>
  <si>
    <t>Итого за обед</t>
  </si>
  <si>
    <t xml:space="preserve">Обед </t>
  </si>
  <si>
    <t>Итого за завтрак и обед:</t>
  </si>
  <si>
    <t>День 2</t>
  </si>
  <si>
    <t>День 3</t>
  </si>
  <si>
    <t>350(1)</t>
  </si>
  <si>
    <t>Каша жидкая молочная рисовая с маслом</t>
  </si>
  <si>
    <t>Батон нарезной</t>
  </si>
  <si>
    <t>829(1)</t>
  </si>
  <si>
    <t>Чай с сахаром</t>
  </si>
  <si>
    <t xml:space="preserve">Сыр </t>
  </si>
  <si>
    <t>184(1)</t>
  </si>
  <si>
    <t>Борщ с мясом со сметаной</t>
  </si>
  <si>
    <t>404(1)</t>
  </si>
  <si>
    <t>Горбуша припущенная</t>
  </si>
  <si>
    <t>634(1)</t>
  </si>
  <si>
    <t>Картоф. пюре с маслом сливочным</t>
  </si>
  <si>
    <t>49(2)</t>
  </si>
  <si>
    <t>Салат из моркови со сметаной</t>
  </si>
  <si>
    <t>760(1)</t>
  </si>
  <si>
    <t>Кисель со смородиной черной</t>
  </si>
  <si>
    <t>Хлеб ржано-пшеничный</t>
  </si>
  <si>
    <t>Печенье</t>
  </si>
  <si>
    <t>День 4</t>
  </si>
  <si>
    <t>361 (1)</t>
  </si>
  <si>
    <t>Макароны отварные</t>
  </si>
  <si>
    <t>830(1)</t>
  </si>
  <si>
    <t>Чай с сахаром и лимоном</t>
  </si>
  <si>
    <t>206(1)</t>
  </si>
  <si>
    <t>616(1)</t>
  </si>
  <si>
    <t>Рис припущенный</t>
  </si>
  <si>
    <t>112(1)</t>
  </si>
  <si>
    <t>759(1)</t>
  </si>
  <si>
    <t>Компот из с/ф</t>
  </si>
  <si>
    <t>Хлеб ржанопшеничный</t>
  </si>
  <si>
    <t>Обед</t>
  </si>
  <si>
    <t>848(1)</t>
  </si>
  <si>
    <t>Какао с молоком</t>
  </si>
  <si>
    <t>443(2)</t>
  </si>
  <si>
    <t>Плов из говядины</t>
  </si>
  <si>
    <t>754(1)</t>
  </si>
  <si>
    <t>Компот из свежих яблок</t>
  </si>
  <si>
    <t>День 5</t>
  </si>
  <si>
    <t>215(1)</t>
  </si>
  <si>
    <t>590(1)</t>
  </si>
  <si>
    <t>Куры отварные</t>
  </si>
  <si>
    <t>756(1)</t>
  </si>
  <si>
    <t>Компот из яблок с черносливом</t>
  </si>
  <si>
    <t>значение за период:</t>
  </si>
  <si>
    <t>Неделя 2 день 1</t>
  </si>
  <si>
    <t>362(1)</t>
  </si>
  <si>
    <t>864(1)</t>
  </si>
  <si>
    <t xml:space="preserve"> День 2</t>
  </si>
  <si>
    <t>завтрак</t>
  </si>
  <si>
    <t>Соус красный основной на м/б</t>
  </si>
  <si>
    <t>667 (1)</t>
  </si>
  <si>
    <t>обед</t>
  </si>
  <si>
    <t>Яйцо вареное</t>
  </si>
  <si>
    <t>367(1)</t>
  </si>
  <si>
    <t>зхавтрак</t>
  </si>
  <si>
    <t>Котлета говяжья</t>
  </si>
  <si>
    <t>Винегрет овощной с заправкой</t>
  </si>
  <si>
    <t>Гуляш говяжий с соусом</t>
  </si>
  <si>
    <t>значение за период</t>
  </si>
  <si>
    <t>Рассольник Ленинградский с курой и со сметаной</t>
  </si>
  <si>
    <t>Картофель отварной</t>
  </si>
  <si>
    <t>Салат витаминный</t>
  </si>
  <si>
    <t>ТК 41</t>
  </si>
  <si>
    <t>Рагу из овощей с курицей</t>
  </si>
  <si>
    <t>224(2)</t>
  </si>
  <si>
    <t>Суп картофельный с фрикадельками</t>
  </si>
  <si>
    <t>Маринованная свекла с маслом растит.</t>
  </si>
  <si>
    <t>ТК 83</t>
  </si>
  <si>
    <t>Каша манная молочная жидкая с маслом</t>
  </si>
  <si>
    <t>Сыр порциями</t>
  </si>
  <si>
    <t>Борщ с фасолью</t>
  </si>
  <si>
    <t>Жаркое по-домашнему</t>
  </si>
  <si>
    <t>115(2)</t>
  </si>
  <si>
    <t>Каша гречненвая рассыпчатая</t>
  </si>
  <si>
    <t>Суп рисовый с мясом</t>
  </si>
  <si>
    <t>Оладьи из печени</t>
  </si>
  <si>
    <t>Огурец свежий</t>
  </si>
  <si>
    <t>ТК</t>
  </si>
  <si>
    <t>511(1)</t>
  </si>
  <si>
    <t>Каша пшенная молочная жидкая с маслом</t>
  </si>
  <si>
    <t>Суп гороховый</t>
  </si>
  <si>
    <t>Тефтели мясные</t>
  </si>
  <si>
    <t>Салат «Степной» из разных овощей</t>
  </si>
  <si>
    <t>226(1)</t>
  </si>
  <si>
    <t>561(1)</t>
  </si>
  <si>
    <t>Сосиски молочные отварные</t>
  </si>
  <si>
    <t>Горох отварной</t>
  </si>
  <si>
    <t>476(1)</t>
  </si>
  <si>
    <t>283(1)</t>
  </si>
  <si>
    <t>846(1)</t>
  </si>
  <si>
    <t>Суп Крестьянский с пшеном и со сметаной</t>
  </si>
  <si>
    <t>Шницель рыбный натуральный( минтай)</t>
  </si>
  <si>
    <t>Соус томатный</t>
  </si>
  <si>
    <t>Рис отварной со слив маслом</t>
  </si>
  <si>
    <t>134(2)</t>
  </si>
  <si>
    <t>443(1)</t>
  </si>
  <si>
    <t>682(1)</t>
  </si>
  <si>
    <t>615(1)</t>
  </si>
  <si>
    <t>Макароны с сыром</t>
  </si>
  <si>
    <t xml:space="preserve">Суп картофельный с вермишелью </t>
  </si>
  <si>
    <t>Каша рассыпчатая пшеничная</t>
  </si>
  <si>
    <t xml:space="preserve">Голубцы "Ленивые" с мясом и рисом </t>
  </si>
  <si>
    <t>Суп картофельный с гречкой и курой</t>
  </si>
  <si>
    <t>208(1)</t>
  </si>
  <si>
    <t>Суп молочный вермишелевый</t>
  </si>
  <si>
    <t>234(1)</t>
  </si>
  <si>
    <t>848 (1)</t>
  </si>
  <si>
    <t>Борщ картофельный со сметаной</t>
  </si>
  <si>
    <t>Салат из квашеной капусты</t>
  </si>
  <si>
    <t>185(1)</t>
  </si>
  <si>
    <t>532(1)</t>
  </si>
  <si>
    <t>462 (2)</t>
  </si>
  <si>
    <t>443 (2)</t>
  </si>
  <si>
    <t>361(1)</t>
  </si>
  <si>
    <t>112 (1)</t>
  </si>
  <si>
    <t>278 (1)</t>
  </si>
  <si>
    <t>Тефтели из говядины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</si>
</sst>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u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2" xfId="0" applyFont="1" applyBorder="1" applyAlignment="1">
      <alignment horizontal="center" vertical="top" wrapText="1"/>
    </xf>
    <xf numFmtId="0" fontId="0" fillId="0" borderId="2" xfId="0" applyBorder="1"/>
    <xf numFmtId="0" fontId="1" fillId="0" borderId="2" xfId="0" applyFont="1" applyBorder="1"/>
    <xf numFmtId="0" fontId="2" fillId="0" borderId="2" xfId="0" applyFont="1" applyBorder="1" applyAlignment="1">
      <alignment wrapText="1"/>
    </xf>
    <xf numFmtId="0" fontId="2" fillId="0" borderId="2" xfId="0" applyFont="1" applyBorder="1"/>
    <xf numFmtId="0" fontId="3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4" fillId="0" borderId="0" xfId="0" applyFont="1"/>
    <xf numFmtId="0" fontId="1" fillId="0" borderId="2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0" fillId="0" borderId="2" xfId="0" applyFont="1" applyBorder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/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right" wrapText="1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right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 wrapText="1"/>
    </xf>
    <xf numFmtId="0" fontId="5" fillId="0" borderId="2" xfId="0" applyFont="1" applyBorder="1"/>
    <xf numFmtId="0" fontId="2" fillId="0" borderId="0" xfId="0" applyFont="1"/>
    <xf numFmtId="0" fontId="5" fillId="0" borderId="0" xfId="0" applyFont="1"/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right" wrapText="1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wrapText="1"/>
    </xf>
    <xf numFmtId="0" fontId="6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5"/>
  <sheetViews>
    <sheetView tabSelected="1" topLeftCell="A151" workbookViewId="0">
      <selection activeCell="E168" sqref="E168"/>
    </sheetView>
  </sheetViews>
  <sheetFormatPr defaultRowHeight="15" x14ac:dyDescent="0.25"/>
  <cols>
    <col min="1" max="1" width="12.28515625" customWidth="1"/>
    <col min="2" max="2" width="22.42578125" customWidth="1"/>
    <col min="7" max="7" width="15.28515625" customWidth="1"/>
    <col min="8" max="8" width="11" customWidth="1"/>
  </cols>
  <sheetData>
    <row r="1" spans="1:8" ht="25.9" customHeight="1" x14ac:dyDescent="0.3">
      <c r="A1" s="66" t="s">
        <v>15</v>
      </c>
      <c r="B1" s="66"/>
      <c r="C1" s="66"/>
      <c r="D1" s="66"/>
      <c r="E1" s="66"/>
      <c r="F1" s="66"/>
      <c r="G1" s="66"/>
    </row>
    <row r="2" spans="1:8" ht="45" customHeight="1" x14ac:dyDescent="0.3">
      <c r="A2" s="8"/>
      <c r="B2" s="67" t="s">
        <v>16</v>
      </c>
      <c r="C2" s="67"/>
      <c r="D2" s="67"/>
      <c r="E2" s="67"/>
      <c r="F2" s="67"/>
      <c r="G2" s="67"/>
    </row>
    <row r="3" spans="1:8" x14ac:dyDescent="0.25">
      <c r="A3" s="37" t="s">
        <v>5</v>
      </c>
      <c r="B3" s="37" t="s">
        <v>6</v>
      </c>
      <c r="C3" s="37" t="s">
        <v>7</v>
      </c>
      <c r="D3" s="46" t="s">
        <v>0</v>
      </c>
      <c r="E3" s="46"/>
      <c r="F3" s="46"/>
      <c r="G3" s="46" t="s">
        <v>1</v>
      </c>
      <c r="H3" s="37" t="s">
        <v>8</v>
      </c>
    </row>
    <row r="4" spans="1:8" x14ac:dyDescent="0.25">
      <c r="A4" s="37"/>
      <c r="B4" s="37"/>
      <c r="C4" s="37"/>
      <c r="D4" s="1" t="s">
        <v>2</v>
      </c>
      <c r="E4" s="1" t="s">
        <v>3</v>
      </c>
      <c r="F4" s="1" t="s">
        <v>4</v>
      </c>
      <c r="G4" s="46"/>
      <c r="H4" s="37"/>
    </row>
    <row r="5" spans="1:8" ht="28.5" x14ac:dyDescent="0.25">
      <c r="A5" s="16" t="s">
        <v>12</v>
      </c>
      <c r="B5" s="1"/>
      <c r="C5" s="1"/>
      <c r="D5" s="1"/>
      <c r="E5" s="1"/>
      <c r="F5" s="1"/>
      <c r="G5" s="15"/>
      <c r="H5" s="1"/>
    </row>
    <row r="6" spans="1:8" ht="45" x14ac:dyDescent="0.25">
      <c r="A6" s="42" t="s">
        <v>13</v>
      </c>
      <c r="B6" s="4" t="s">
        <v>30</v>
      </c>
      <c r="C6" s="5">
        <v>200</v>
      </c>
      <c r="D6" s="5">
        <v>4.24</v>
      </c>
      <c r="E6" s="5">
        <v>8.16</v>
      </c>
      <c r="F6" s="5">
        <v>25.2</v>
      </c>
      <c r="G6" s="13">
        <v>191.2</v>
      </c>
      <c r="H6" s="17" t="s">
        <v>29</v>
      </c>
    </row>
    <row r="7" spans="1:8" x14ac:dyDescent="0.25">
      <c r="A7" s="43"/>
      <c r="B7" s="5" t="s">
        <v>31</v>
      </c>
      <c r="C7" s="5">
        <v>40</v>
      </c>
      <c r="D7" s="5">
        <v>3.1</v>
      </c>
      <c r="E7" s="5">
        <v>1.2</v>
      </c>
      <c r="F7" s="5">
        <v>19.899999999999999</v>
      </c>
      <c r="G7" s="5">
        <v>102.8</v>
      </c>
      <c r="H7" s="17"/>
    </row>
    <row r="8" spans="1:8" x14ac:dyDescent="0.25">
      <c r="A8" s="43"/>
      <c r="B8" s="5" t="s">
        <v>33</v>
      </c>
      <c r="C8" s="5">
        <v>200</v>
      </c>
      <c r="D8" s="5">
        <v>0.2</v>
      </c>
      <c r="E8" s="5">
        <v>0</v>
      </c>
      <c r="F8" s="5">
        <v>11.2</v>
      </c>
      <c r="G8" s="5">
        <v>45.6</v>
      </c>
      <c r="H8" s="17" t="s">
        <v>32</v>
      </c>
    </row>
    <row r="9" spans="1:8" x14ac:dyDescent="0.25">
      <c r="A9" s="44"/>
      <c r="B9" s="5" t="s">
        <v>34</v>
      </c>
      <c r="C9" s="5">
        <v>15</v>
      </c>
      <c r="D9" s="5">
        <v>3.5</v>
      </c>
      <c r="E9" s="5">
        <v>4.5999999999999996</v>
      </c>
      <c r="F9" s="5">
        <v>0</v>
      </c>
      <c r="G9" s="5">
        <v>55.4</v>
      </c>
      <c r="H9" s="30"/>
    </row>
    <row r="10" spans="1:8" ht="30" x14ac:dyDescent="0.25">
      <c r="A10" s="4" t="s">
        <v>14</v>
      </c>
      <c r="B10" s="11"/>
      <c r="C10" s="3">
        <f>SUM(C6:C9)</f>
        <v>455</v>
      </c>
      <c r="D10" s="3">
        <f>SUM(D6:D9)</f>
        <v>11.04</v>
      </c>
      <c r="E10" s="3">
        <f>SUM(E6:E9)</f>
        <v>13.959999999999999</v>
      </c>
      <c r="F10" s="3">
        <f>SUM(F6:F9)</f>
        <v>56.3</v>
      </c>
      <c r="G10" s="3">
        <f>SUM(G6:G9)</f>
        <v>395</v>
      </c>
      <c r="H10" s="1"/>
    </row>
    <row r="11" spans="1:8" x14ac:dyDescent="0.25">
      <c r="A11" s="39"/>
      <c r="B11" s="40"/>
      <c r="C11" s="40"/>
      <c r="D11" s="40"/>
      <c r="E11" s="40"/>
      <c r="F11" s="40"/>
      <c r="G11" s="40"/>
      <c r="H11" s="41"/>
    </row>
    <row r="12" spans="1:8" ht="30" x14ac:dyDescent="0.25">
      <c r="A12" s="42" t="s">
        <v>25</v>
      </c>
      <c r="B12" s="4" t="s">
        <v>36</v>
      </c>
      <c r="C12" s="5">
        <v>200</v>
      </c>
      <c r="D12" s="5">
        <v>2.4300000000000002</v>
      </c>
      <c r="E12" s="5">
        <v>7.6</v>
      </c>
      <c r="F12" s="5">
        <v>12.4</v>
      </c>
      <c r="G12" s="4">
        <v>127.72</v>
      </c>
      <c r="H12" s="18" t="s">
        <v>35</v>
      </c>
    </row>
    <row r="13" spans="1:8" x14ac:dyDescent="0.25">
      <c r="A13" s="43"/>
      <c r="B13" s="4" t="s">
        <v>38</v>
      </c>
      <c r="C13" s="5">
        <v>90</v>
      </c>
      <c r="D13" s="5">
        <v>19.8</v>
      </c>
      <c r="E13" s="5">
        <v>5.96</v>
      </c>
      <c r="F13" s="5">
        <v>0.51</v>
      </c>
      <c r="G13" s="4">
        <v>134.88</v>
      </c>
      <c r="H13" s="18" t="s">
        <v>37</v>
      </c>
    </row>
    <row r="14" spans="1:8" ht="30" x14ac:dyDescent="0.25">
      <c r="A14" s="43"/>
      <c r="B14" s="4" t="s">
        <v>40</v>
      </c>
      <c r="C14" s="5">
        <v>150</v>
      </c>
      <c r="D14" s="5">
        <v>3.15</v>
      </c>
      <c r="E14" s="5">
        <v>8.25</v>
      </c>
      <c r="F14" s="5">
        <v>21.75</v>
      </c>
      <c r="G14" s="4">
        <v>173.85</v>
      </c>
      <c r="H14" s="18" t="s">
        <v>39</v>
      </c>
    </row>
    <row r="15" spans="1:8" ht="30" x14ac:dyDescent="0.25">
      <c r="A15" s="43"/>
      <c r="B15" s="4" t="s">
        <v>42</v>
      </c>
      <c r="C15" s="5">
        <v>60</v>
      </c>
      <c r="D15" s="5">
        <v>0.84</v>
      </c>
      <c r="E15" s="5">
        <v>2.16</v>
      </c>
      <c r="F15" s="5">
        <v>4.32</v>
      </c>
      <c r="G15" s="4">
        <v>40.08</v>
      </c>
      <c r="H15" s="18" t="s">
        <v>41</v>
      </c>
    </row>
    <row r="16" spans="1:8" ht="30" x14ac:dyDescent="0.25">
      <c r="A16" s="43"/>
      <c r="B16" s="4" t="s">
        <v>44</v>
      </c>
      <c r="C16" s="5">
        <v>200</v>
      </c>
      <c r="D16" s="5">
        <v>0.14000000000000001</v>
      </c>
      <c r="E16" s="5">
        <v>0</v>
      </c>
      <c r="F16" s="5">
        <v>26.1</v>
      </c>
      <c r="G16" s="4">
        <v>104.96</v>
      </c>
      <c r="H16" s="18" t="s">
        <v>43</v>
      </c>
    </row>
    <row r="17" spans="1:8" x14ac:dyDescent="0.25">
      <c r="A17" s="43"/>
      <c r="B17" s="13" t="s">
        <v>45</v>
      </c>
      <c r="C17" s="5">
        <v>70</v>
      </c>
      <c r="D17" s="5">
        <v>4.9000000000000004</v>
      </c>
      <c r="E17" s="5">
        <v>0.77</v>
      </c>
      <c r="F17" s="5">
        <v>28.7</v>
      </c>
      <c r="G17" s="4">
        <v>141.33000000000001</v>
      </c>
      <c r="H17" s="1"/>
    </row>
    <row r="18" spans="1:8" x14ac:dyDescent="0.25">
      <c r="A18" s="44"/>
      <c r="B18" s="4" t="s">
        <v>46</v>
      </c>
      <c r="C18" s="5">
        <v>30</v>
      </c>
      <c r="D18" s="5">
        <v>1.7</v>
      </c>
      <c r="E18" s="5">
        <v>3.7</v>
      </c>
      <c r="F18" s="5">
        <v>21.7</v>
      </c>
      <c r="G18" s="4">
        <v>126.9</v>
      </c>
      <c r="H18" s="1"/>
    </row>
    <row r="19" spans="1:8" ht="30" x14ac:dyDescent="0.25">
      <c r="A19" s="4" t="s">
        <v>24</v>
      </c>
      <c r="B19" s="4" t="s">
        <v>11</v>
      </c>
      <c r="C19" s="14">
        <f>SUM(C12:C18)</f>
        <v>800</v>
      </c>
      <c r="D19" s="14">
        <f t="shared" ref="D19:G19" si="0">SUM(D12:D18)</f>
        <v>32.96</v>
      </c>
      <c r="E19" s="14">
        <f t="shared" si="0"/>
        <v>28.439999999999998</v>
      </c>
      <c r="F19" s="14">
        <f t="shared" si="0"/>
        <v>115.48</v>
      </c>
      <c r="G19" s="14">
        <f t="shared" si="0"/>
        <v>849.72</v>
      </c>
      <c r="H19" s="1"/>
    </row>
    <row r="20" spans="1:8" ht="25.15" customHeight="1" x14ac:dyDescent="0.25">
      <c r="A20" s="54" t="s">
        <v>26</v>
      </c>
      <c r="B20" s="55"/>
      <c r="C20" s="20">
        <v>1305</v>
      </c>
      <c r="D20" s="20">
        <f>(D10+D19)</f>
        <v>44</v>
      </c>
      <c r="E20" s="20">
        <f>(E10+E19)</f>
        <v>42.4</v>
      </c>
      <c r="F20" s="20">
        <f>(F10+F19)</f>
        <v>171.78</v>
      </c>
      <c r="G20" s="20">
        <f>(G10+G19)</f>
        <v>1244.72</v>
      </c>
      <c r="H20" s="1"/>
    </row>
    <row r="21" spans="1:8" ht="26.45" customHeight="1" x14ac:dyDescent="0.25">
      <c r="A21" s="16" t="s">
        <v>27</v>
      </c>
      <c r="B21" s="1"/>
      <c r="C21" s="1"/>
      <c r="D21" s="1"/>
      <c r="E21" s="1"/>
      <c r="F21" s="1"/>
      <c r="G21" s="15"/>
      <c r="H21" s="1"/>
    </row>
    <row r="22" spans="1:8" x14ac:dyDescent="0.25">
      <c r="A22" s="42" t="s">
        <v>13</v>
      </c>
      <c r="B22" s="4" t="s">
        <v>49</v>
      </c>
      <c r="C22" s="5">
        <v>150</v>
      </c>
      <c r="D22" s="5">
        <v>5.25</v>
      </c>
      <c r="E22" s="5">
        <v>6.2</v>
      </c>
      <c r="F22" s="5">
        <v>22.4</v>
      </c>
      <c r="G22" s="7">
        <v>166.4</v>
      </c>
      <c r="H22" s="31" t="s">
        <v>48</v>
      </c>
    </row>
    <row r="23" spans="1:8" ht="30" x14ac:dyDescent="0.25">
      <c r="A23" s="43"/>
      <c r="B23" s="4" t="s">
        <v>145</v>
      </c>
      <c r="C23" s="5">
        <v>90</v>
      </c>
      <c r="D23" s="5">
        <v>8.64</v>
      </c>
      <c r="E23" s="5">
        <v>7.65</v>
      </c>
      <c r="F23" s="5">
        <v>8.1</v>
      </c>
      <c r="G23" s="13">
        <v>135.81</v>
      </c>
      <c r="H23" s="31" t="s">
        <v>140</v>
      </c>
    </row>
    <row r="24" spans="1:8" ht="30" x14ac:dyDescent="0.25">
      <c r="A24" s="43"/>
      <c r="B24" s="4" t="s">
        <v>78</v>
      </c>
      <c r="C24" s="5">
        <v>50</v>
      </c>
      <c r="D24" s="5">
        <v>4.6500000000000004</v>
      </c>
      <c r="E24" s="5">
        <v>5.55</v>
      </c>
      <c r="F24" s="5">
        <v>5.6</v>
      </c>
      <c r="G24" s="13">
        <v>90.95</v>
      </c>
      <c r="H24" s="31" t="s">
        <v>79</v>
      </c>
    </row>
    <row r="25" spans="1:8" ht="30" x14ac:dyDescent="0.25">
      <c r="A25" s="43"/>
      <c r="B25" s="4" t="s">
        <v>51</v>
      </c>
      <c r="C25" s="5">
        <v>200</v>
      </c>
      <c r="D25" s="5">
        <v>0.32</v>
      </c>
      <c r="E25" s="5">
        <v>0.11</v>
      </c>
      <c r="F25" s="5">
        <v>16.420000000000002</v>
      </c>
      <c r="G25" s="5">
        <v>67.95</v>
      </c>
      <c r="H25" s="17" t="s">
        <v>50</v>
      </c>
    </row>
    <row r="26" spans="1:8" x14ac:dyDescent="0.25">
      <c r="A26" s="44"/>
      <c r="B26" s="4" t="s">
        <v>10</v>
      </c>
      <c r="C26" s="5">
        <v>40</v>
      </c>
      <c r="D26" s="5">
        <v>3.32</v>
      </c>
      <c r="E26" s="5">
        <v>0.32</v>
      </c>
      <c r="F26" s="5">
        <v>19.2</v>
      </c>
      <c r="G26" s="5">
        <v>92.96</v>
      </c>
      <c r="H26" s="17"/>
    </row>
    <row r="27" spans="1:8" ht="30" x14ac:dyDescent="0.25">
      <c r="A27" s="4" t="s">
        <v>14</v>
      </c>
      <c r="B27" s="5"/>
      <c r="C27" s="3">
        <f>SUM(C22:C26)</f>
        <v>530</v>
      </c>
      <c r="D27" s="3">
        <f>SUM(D22:D26)</f>
        <v>22.18</v>
      </c>
      <c r="E27" s="3">
        <f>SUM(E22:E26)</f>
        <v>19.830000000000002</v>
      </c>
      <c r="F27" s="3">
        <f>SUM(F22:F26)</f>
        <v>71.72</v>
      </c>
      <c r="G27" s="3">
        <f>SUM(G22:G26)</f>
        <v>554.07000000000005</v>
      </c>
      <c r="H27" s="1"/>
    </row>
    <row r="28" spans="1:8" x14ac:dyDescent="0.25">
      <c r="A28" s="39"/>
      <c r="B28" s="40"/>
      <c r="C28" s="40"/>
      <c r="D28" s="40"/>
      <c r="E28" s="40"/>
      <c r="F28" s="40"/>
      <c r="G28" s="40"/>
      <c r="H28" s="41"/>
    </row>
    <row r="29" spans="1:8" ht="45" x14ac:dyDescent="0.25">
      <c r="A29" s="56" t="s">
        <v>59</v>
      </c>
      <c r="B29" s="4" t="s">
        <v>88</v>
      </c>
      <c r="C29" s="4">
        <v>200</v>
      </c>
      <c r="D29" s="4">
        <v>3.4</v>
      </c>
      <c r="E29" s="4">
        <v>4.88</v>
      </c>
      <c r="F29" s="4">
        <v>21.12</v>
      </c>
      <c r="G29" s="5">
        <v>142</v>
      </c>
      <c r="H29" s="17" t="s">
        <v>52</v>
      </c>
    </row>
    <row r="30" spans="1:8" x14ac:dyDescent="0.25">
      <c r="A30" s="57"/>
      <c r="B30" s="4" t="s">
        <v>84</v>
      </c>
      <c r="C30" s="4">
        <v>90</v>
      </c>
      <c r="D30" s="4">
        <v>14.31</v>
      </c>
      <c r="E30" s="4">
        <v>12.96</v>
      </c>
      <c r="F30" s="4">
        <v>14.4</v>
      </c>
      <c r="G30" s="5">
        <v>231.48</v>
      </c>
      <c r="H30" s="17" t="s">
        <v>19</v>
      </c>
    </row>
    <row r="31" spans="1:8" x14ac:dyDescent="0.25">
      <c r="A31" s="57"/>
      <c r="B31" s="4" t="s">
        <v>89</v>
      </c>
      <c r="C31" s="4">
        <v>150</v>
      </c>
      <c r="D31" s="4">
        <v>2.9</v>
      </c>
      <c r="E31" s="4">
        <v>4.7</v>
      </c>
      <c r="F31" s="4">
        <v>23.5</v>
      </c>
      <c r="G31" s="7">
        <v>147.9</v>
      </c>
      <c r="H31" s="17" t="s">
        <v>144</v>
      </c>
    </row>
    <row r="32" spans="1:8" x14ac:dyDescent="0.25">
      <c r="A32" s="57"/>
      <c r="B32" s="4" t="s">
        <v>90</v>
      </c>
      <c r="C32" s="4">
        <v>60</v>
      </c>
      <c r="D32" s="4">
        <v>0.7</v>
      </c>
      <c r="E32" s="4">
        <v>2</v>
      </c>
      <c r="F32" s="4">
        <v>9.1999999999999993</v>
      </c>
      <c r="G32" s="31">
        <v>57.6</v>
      </c>
      <c r="H32" s="17" t="s">
        <v>91</v>
      </c>
    </row>
    <row r="33" spans="1:8" x14ac:dyDescent="0.25">
      <c r="A33" s="57"/>
      <c r="B33" s="4" t="s">
        <v>58</v>
      </c>
      <c r="C33" s="4">
        <v>50</v>
      </c>
      <c r="D33" s="4">
        <v>3.5</v>
      </c>
      <c r="E33" s="4">
        <v>0.55000000000000004</v>
      </c>
      <c r="F33" s="4">
        <v>20.5</v>
      </c>
      <c r="G33" s="31">
        <v>100.95</v>
      </c>
      <c r="H33" s="17"/>
    </row>
    <row r="34" spans="1:8" x14ac:dyDescent="0.25">
      <c r="A34" s="57"/>
      <c r="B34" s="4" t="s">
        <v>57</v>
      </c>
      <c r="C34" s="4">
        <v>200</v>
      </c>
      <c r="D34" s="4">
        <v>0.6</v>
      </c>
      <c r="E34" s="4">
        <v>0</v>
      </c>
      <c r="F34" s="4">
        <v>28.9</v>
      </c>
      <c r="G34" s="5">
        <v>118</v>
      </c>
      <c r="H34" s="17" t="s">
        <v>56</v>
      </c>
    </row>
    <row r="35" spans="1:8" ht="30" x14ac:dyDescent="0.25">
      <c r="A35" s="4" t="s">
        <v>24</v>
      </c>
      <c r="B35" s="5"/>
      <c r="C35" s="3">
        <f>SUM(C29:C34)</f>
        <v>750</v>
      </c>
      <c r="D35" s="3">
        <f>SUM(D29:D34)</f>
        <v>25.41</v>
      </c>
      <c r="E35" s="3">
        <f>SUM(E29:E34)</f>
        <v>25.09</v>
      </c>
      <c r="F35" s="3">
        <f>SUM(F29:F34)</f>
        <v>117.62</v>
      </c>
      <c r="G35" s="3">
        <f>SUM(G29:G34)</f>
        <v>797.93000000000006</v>
      </c>
      <c r="H35" s="30"/>
    </row>
    <row r="36" spans="1:8" ht="24.6" customHeight="1" x14ac:dyDescent="0.25">
      <c r="A36" s="54" t="s">
        <v>26</v>
      </c>
      <c r="B36" s="55"/>
      <c r="C36" s="20">
        <v>1250</v>
      </c>
      <c r="D36" s="20">
        <f>(D27+D35)</f>
        <v>47.59</v>
      </c>
      <c r="E36" s="20">
        <f>(E27+E35)</f>
        <v>44.92</v>
      </c>
      <c r="F36" s="20">
        <f>(F27+F35)</f>
        <v>189.34</v>
      </c>
      <c r="G36" s="20">
        <f>(G27+G35)</f>
        <v>1352</v>
      </c>
      <c r="H36" s="1"/>
    </row>
    <row r="37" spans="1:8" ht="24.6" customHeight="1" x14ac:dyDescent="0.25">
      <c r="A37" s="19" t="s">
        <v>28</v>
      </c>
      <c r="B37" s="5"/>
      <c r="C37" s="5"/>
      <c r="D37" s="5"/>
      <c r="E37" s="5"/>
      <c r="F37" s="5"/>
      <c r="G37" s="5"/>
      <c r="H37" s="5"/>
    </row>
    <row r="38" spans="1:8" ht="30" x14ac:dyDescent="0.25">
      <c r="A38" s="42" t="s">
        <v>13</v>
      </c>
      <c r="B38" s="4" t="s">
        <v>92</v>
      </c>
      <c r="C38" s="5">
        <v>250</v>
      </c>
      <c r="D38" s="5">
        <v>8.5</v>
      </c>
      <c r="E38" s="5">
        <v>12.75</v>
      </c>
      <c r="F38" s="5">
        <v>34.299999999999997</v>
      </c>
      <c r="G38" s="6">
        <v>285.95</v>
      </c>
      <c r="H38" s="17" t="s">
        <v>93</v>
      </c>
    </row>
    <row r="39" spans="1:8" x14ac:dyDescent="0.25">
      <c r="A39" s="43"/>
      <c r="B39" s="4" t="s">
        <v>10</v>
      </c>
      <c r="C39" s="5">
        <v>50</v>
      </c>
      <c r="D39" s="5">
        <v>4.1500000000000004</v>
      </c>
      <c r="E39" s="5">
        <v>0.42</v>
      </c>
      <c r="F39" s="5">
        <v>24</v>
      </c>
      <c r="G39" s="5">
        <v>116.38</v>
      </c>
      <c r="H39" s="17">
        <v>0</v>
      </c>
    </row>
    <row r="40" spans="1:8" ht="30" x14ac:dyDescent="0.25">
      <c r="A40" s="43"/>
      <c r="B40" s="4" t="s">
        <v>9</v>
      </c>
      <c r="C40" s="5">
        <v>200</v>
      </c>
      <c r="D40" s="5">
        <v>0.4</v>
      </c>
      <c r="E40" s="5">
        <v>0.2</v>
      </c>
      <c r="F40" s="5">
        <v>23.8</v>
      </c>
      <c r="G40" s="5">
        <v>98.6</v>
      </c>
      <c r="H40" s="17" t="s">
        <v>75</v>
      </c>
    </row>
    <row r="41" spans="1:8" ht="30" x14ac:dyDescent="0.25">
      <c r="A41" s="4" t="s">
        <v>14</v>
      </c>
      <c r="B41" s="5"/>
      <c r="C41" s="3">
        <v>500</v>
      </c>
      <c r="D41" s="3">
        <f>SUM(D38:D40)</f>
        <v>13.05</v>
      </c>
      <c r="E41" s="3">
        <f>SUM(E38:E40)</f>
        <v>13.37</v>
      </c>
      <c r="F41" s="3">
        <f>SUM(F38:F40)</f>
        <v>82.1</v>
      </c>
      <c r="G41" s="3">
        <f>SUM(G38:G40)</f>
        <v>500.92999999999995</v>
      </c>
      <c r="H41" s="9"/>
    </row>
    <row r="42" spans="1:8" x14ac:dyDescent="0.25">
      <c r="A42" s="68"/>
      <c r="B42" s="69"/>
      <c r="C42" s="69"/>
      <c r="D42" s="69"/>
      <c r="E42" s="69"/>
      <c r="F42" s="69"/>
      <c r="G42" s="69"/>
      <c r="H42" s="70"/>
    </row>
    <row r="43" spans="1:8" ht="30" x14ac:dyDescent="0.25">
      <c r="A43" s="56" t="s">
        <v>25</v>
      </c>
      <c r="B43" s="4" t="s">
        <v>94</v>
      </c>
      <c r="C43" s="4">
        <v>200</v>
      </c>
      <c r="D43" s="4">
        <v>7.1</v>
      </c>
      <c r="E43" s="4">
        <v>7.4</v>
      </c>
      <c r="F43" s="4">
        <v>14.3</v>
      </c>
      <c r="G43" s="5">
        <v>152.19999999999999</v>
      </c>
      <c r="H43" s="17" t="s">
        <v>96</v>
      </c>
    </row>
    <row r="44" spans="1:8" x14ac:dyDescent="0.25">
      <c r="A44" s="57"/>
      <c r="B44" s="4" t="s">
        <v>63</v>
      </c>
      <c r="C44" s="4">
        <v>250</v>
      </c>
      <c r="D44" s="4">
        <v>21.5</v>
      </c>
      <c r="E44" s="4">
        <v>22.7</v>
      </c>
      <c r="F44" s="4">
        <v>53.5</v>
      </c>
      <c r="G44" s="5">
        <v>504.3</v>
      </c>
      <c r="H44" s="17" t="s">
        <v>62</v>
      </c>
    </row>
    <row r="45" spans="1:8" ht="30" x14ac:dyDescent="0.25">
      <c r="A45" s="57"/>
      <c r="B45" s="4" t="s">
        <v>95</v>
      </c>
      <c r="C45" s="4">
        <v>60</v>
      </c>
      <c r="D45" s="4">
        <v>1.5</v>
      </c>
      <c r="E45" s="4">
        <v>1.9</v>
      </c>
      <c r="F45" s="4">
        <v>6.2</v>
      </c>
      <c r="G45" s="5">
        <v>47.9</v>
      </c>
      <c r="H45" s="17" t="s">
        <v>55</v>
      </c>
    </row>
    <row r="46" spans="1:8" x14ac:dyDescent="0.25">
      <c r="A46" s="57"/>
      <c r="B46" s="4" t="s">
        <v>58</v>
      </c>
      <c r="C46" s="4">
        <v>50</v>
      </c>
      <c r="D46" s="4">
        <v>3.5</v>
      </c>
      <c r="E46" s="4">
        <v>0.55000000000000004</v>
      </c>
      <c r="F46" s="4">
        <v>20.5</v>
      </c>
      <c r="G46" s="5">
        <v>100.95</v>
      </c>
      <c r="H46" s="17"/>
    </row>
    <row r="47" spans="1:8" x14ac:dyDescent="0.25">
      <c r="A47" s="57"/>
      <c r="B47" s="4" t="s">
        <v>23</v>
      </c>
      <c r="C47" s="4">
        <v>200</v>
      </c>
      <c r="D47" s="4">
        <v>0.9</v>
      </c>
      <c r="E47" s="4">
        <v>0</v>
      </c>
      <c r="F47" s="4">
        <v>23.8</v>
      </c>
      <c r="G47" s="5">
        <v>98.8</v>
      </c>
      <c r="H47" s="17" t="s">
        <v>22</v>
      </c>
    </row>
    <row r="48" spans="1:8" ht="30" x14ac:dyDescent="0.25">
      <c r="A48" s="4" t="s">
        <v>24</v>
      </c>
      <c r="B48" s="5" t="s">
        <v>11</v>
      </c>
      <c r="C48" s="3">
        <v>760</v>
      </c>
      <c r="D48" s="3">
        <f>SUM(D43:D47)</f>
        <v>34.5</v>
      </c>
      <c r="E48" s="3">
        <f>SUM(E43:E47)</f>
        <v>32.549999999999997</v>
      </c>
      <c r="F48" s="3">
        <f>SUM(F43:F47)</f>
        <v>118.3</v>
      </c>
      <c r="G48" s="3">
        <f>SUM(G43:G47)</f>
        <v>904.15</v>
      </c>
      <c r="H48" s="5"/>
    </row>
    <row r="49" spans="1:8" x14ac:dyDescent="0.25">
      <c r="A49" s="5"/>
      <c r="B49" s="5"/>
      <c r="C49" s="5"/>
      <c r="D49" s="5"/>
      <c r="E49" s="5"/>
      <c r="F49" s="5"/>
      <c r="G49" s="5"/>
      <c r="H49" s="5"/>
    </row>
    <row r="50" spans="1:8" ht="23.45" customHeight="1" x14ac:dyDescent="0.25">
      <c r="A50" s="62" t="s">
        <v>26</v>
      </c>
      <c r="B50" s="63"/>
      <c r="C50" s="3">
        <v>1260</v>
      </c>
      <c r="D50" s="3">
        <f>(D41+D48)</f>
        <v>47.55</v>
      </c>
      <c r="E50" s="3">
        <f>(E41+E48)</f>
        <v>45.919999999999995</v>
      </c>
      <c r="F50" s="3">
        <f>(F41+F48)</f>
        <v>200.39999999999998</v>
      </c>
      <c r="G50" s="3">
        <f>(G41+G48)</f>
        <v>1405.08</v>
      </c>
      <c r="H50" s="5"/>
    </row>
    <row r="51" spans="1:8" ht="24.6" customHeight="1" x14ac:dyDescent="0.25">
      <c r="A51" s="3" t="s">
        <v>47</v>
      </c>
      <c r="B51" s="2"/>
      <c r="C51" s="2"/>
      <c r="D51" s="2"/>
      <c r="E51" s="2"/>
      <c r="F51" s="2"/>
      <c r="G51" s="2"/>
      <c r="H51" s="2"/>
    </row>
    <row r="52" spans="1:8" ht="45" x14ac:dyDescent="0.25">
      <c r="A52" s="56" t="s">
        <v>13</v>
      </c>
      <c r="B52" s="4" t="s">
        <v>97</v>
      </c>
      <c r="C52" s="4">
        <v>200</v>
      </c>
      <c r="D52" s="4">
        <v>4.5599999999999996</v>
      </c>
      <c r="E52" s="4">
        <v>6.24</v>
      </c>
      <c r="F52" s="4">
        <v>28.54</v>
      </c>
      <c r="G52" s="5">
        <v>185.12</v>
      </c>
      <c r="H52" s="17" t="s">
        <v>29</v>
      </c>
    </row>
    <row r="53" spans="1:8" x14ac:dyDescent="0.25">
      <c r="A53" s="57"/>
      <c r="B53" s="4" t="s">
        <v>61</v>
      </c>
      <c r="C53" s="4">
        <v>200</v>
      </c>
      <c r="D53" s="4">
        <v>4.9000000000000004</v>
      </c>
      <c r="E53" s="4">
        <v>5</v>
      </c>
      <c r="F53" s="4">
        <v>32.5</v>
      </c>
      <c r="G53" s="5">
        <v>194.6</v>
      </c>
      <c r="H53" s="17" t="s">
        <v>60</v>
      </c>
    </row>
    <row r="54" spans="1:8" x14ac:dyDescent="0.25">
      <c r="A54" s="57"/>
      <c r="B54" s="4" t="s">
        <v>31</v>
      </c>
      <c r="C54" s="4">
        <v>35</v>
      </c>
      <c r="D54" s="4">
        <v>2.7</v>
      </c>
      <c r="E54" s="4">
        <v>1.05</v>
      </c>
      <c r="F54" s="4">
        <v>17.5</v>
      </c>
      <c r="G54" s="5">
        <v>90.25</v>
      </c>
      <c r="H54" s="17">
        <v>0</v>
      </c>
    </row>
    <row r="55" spans="1:8" x14ac:dyDescent="0.25">
      <c r="A55" s="58"/>
      <c r="B55" s="4" t="s">
        <v>98</v>
      </c>
      <c r="C55" s="4">
        <v>15</v>
      </c>
      <c r="D55" s="4">
        <v>3.5</v>
      </c>
      <c r="E55" s="4">
        <v>4.5999999999999996</v>
      </c>
      <c r="F55" s="4">
        <v>0</v>
      </c>
      <c r="G55" s="5">
        <v>55.4</v>
      </c>
      <c r="H55" s="17">
        <v>0</v>
      </c>
    </row>
    <row r="56" spans="1:8" ht="30" x14ac:dyDescent="0.25">
      <c r="A56" s="26" t="s">
        <v>14</v>
      </c>
      <c r="B56" s="5"/>
      <c r="C56" s="3">
        <v>500</v>
      </c>
      <c r="D56" s="3">
        <f>SUM(D52:D55)</f>
        <v>15.66</v>
      </c>
      <c r="E56" s="3">
        <f>SUM(E52:E55)</f>
        <v>16.89</v>
      </c>
      <c r="F56" s="3">
        <f>SUM(F52:F55)</f>
        <v>78.539999999999992</v>
      </c>
      <c r="G56" s="3">
        <f>SUM(G52:G55)</f>
        <v>525.37</v>
      </c>
      <c r="H56" s="5"/>
    </row>
    <row r="57" spans="1:8" x14ac:dyDescent="0.25">
      <c r="A57" s="59"/>
      <c r="B57" s="60"/>
      <c r="C57" s="60"/>
      <c r="D57" s="60"/>
      <c r="E57" s="60"/>
      <c r="F57" s="60"/>
      <c r="G57" s="60"/>
      <c r="H57" s="61"/>
    </row>
    <row r="58" spans="1:8" x14ac:dyDescent="0.25">
      <c r="A58" s="56" t="s">
        <v>59</v>
      </c>
      <c r="B58" s="4" t="s">
        <v>99</v>
      </c>
      <c r="C58" s="4">
        <v>250</v>
      </c>
      <c r="D58" s="4">
        <v>3.7</v>
      </c>
      <c r="E58" s="4">
        <v>5.3</v>
      </c>
      <c r="F58" s="4">
        <v>15.5</v>
      </c>
      <c r="G58" s="5">
        <v>124.5</v>
      </c>
      <c r="H58" s="17" t="s">
        <v>101</v>
      </c>
    </row>
    <row r="59" spans="1:8" x14ac:dyDescent="0.25">
      <c r="A59" s="57"/>
      <c r="B59" s="4" t="s">
        <v>100</v>
      </c>
      <c r="C59" s="4">
        <v>250</v>
      </c>
      <c r="D59" s="4">
        <v>22.25</v>
      </c>
      <c r="E59" s="4">
        <v>24.2</v>
      </c>
      <c r="F59" s="4">
        <v>31</v>
      </c>
      <c r="G59" s="5">
        <v>430.8</v>
      </c>
      <c r="H59" s="17" t="s">
        <v>141</v>
      </c>
    </row>
    <row r="60" spans="1:8" ht="30" x14ac:dyDescent="0.25">
      <c r="A60" s="57"/>
      <c r="B60" s="4" t="s">
        <v>42</v>
      </c>
      <c r="C60" s="4">
        <v>60</v>
      </c>
      <c r="D60" s="4">
        <v>0.72</v>
      </c>
      <c r="E60" s="4">
        <v>1.44</v>
      </c>
      <c r="F60" s="4">
        <v>8.58</v>
      </c>
      <c r="G60" s="5">
        <v>50.16</v>
      </c>
      <c r="H60" s="17" t="s">
        <v>41</v>
      </c>
    </row>
    <row r="61" spans="1:8" ht="30" x14ac:dyDescent="0.25">
      <c r="A61" s="57"/>
      <c r="B61" s="4" t="s">
        <v>65</v>
      </c>
      <c r="C61" s="4">
        <v>200</v>
      </c>
      <c r="D61" s="4">
        <v>0.14000000000000001</v>
      </c>
      <c r="E61" s="4">
        <v>0</v>
      </c>
      <c r="F61" s="4">
        <v>23.1</v>
      </c>
      <c r="G61" s="5">
        <v>92.96</v>
      </c>
      <c r="H61" s="17" t="s">
        <v>64</v>
      </c>
    </row>
    <row r="62" spans="1:8" ht="16.899999999999999" customHeight="1" x14ac:dyDescent="0.25">
      <c r="A62" s="58"/>
      <c r="B62" s="4" t="s">
        <v>45</v>
      </c>
      <c r="C62" s="4">
        <v>50</v>
      </c>
      <c r="D62" s="4">
        <v>3.5</v>
      </c>
      <c r="E62" s="4">
        <v>0.55000000000000004</v>
      </c>
      <c r="F62" s="4">
        <v>20.5</v>
      </c>
      <c r="G62" s="5">
        <v>100.95</v>
      </c>
      <c r="H62" s="17" t="s">
        <v>20</v>
      </c>
    </row>
    <row r="63" spans="1:8" ht="30" x14ac:dyDescent="0.25">
      <c r="A63" s="4" t="s">
        <v>24</v>
      </c>
      <c r="B63" s="5"/>
      <c r="C63" s="3">
        <v>810</v>
      </c>
      <c r="D63" s="3">
        <f>SUM(D58:D62)</f>
        <v>30.31</v>
      </c>
      <c r="E63" s="3">
        <f>SUM(E58:E62)</f>
        <v>31.490000000000002</v>
      </c>
      <c r="F63" s="3">
        <f>SUM(F58:F62)</f>
        <v>98.68</v>
      </c>
      <c r="G63" s="3">
        <f>SUM(G58:G62)</f>
        <v>799.37</v>
      </c>
      <c r="H63" s="5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  <row r="65" spans="1:8" s="28" customFormat="1" ht="23.45" customHeight="1" x14ac:dyDescent="0.25">
      <c r="A65" s="62" t="s">
        <v>26</v>
      </c>
      <c r="B65" s="63"/>
      <c r="C65" s="3">
        <v>1310</v>
      </c>
      <c r="D65" s="3">
        <f>(D56+D63)</f>
        <v>45.97</v>
      </c>
      <c r="E65" s="3">
        <f>(E56+E63)</f>
        <v>48.38</v>
      </c>
      <c r="F65" s="3">
        <f>(F56+F63)</f>
        <v>177.22</v>
      </c>
      <c r="G65" s="3">
        <f>(G56+G63)</f>
        <v>1324.74</v>
      </c>
      <c r="H65" s="5"/>
    </row>
    <row r="66" spans="1:8" ht="28.15" customHeight="1" x14ac:dyDescent="0.25">
      <c r="A66" s="3" t="s">
        <v>66</v>
      </c>
      <c r="B66" s="2"/>
      <c r="C66" s="2"/>
      <c r="D66" s="2"/>
      <c r="E66" s="2"/>
      <c r="F66" s="2"/>
      <c r="G66" s="2"/>
      <c r="H66" s="2"/>
    </row>
    <row r="67" spans="1:8" ht="30" x14ac:dyDescent="0.25">
      <c r="A67" s="64" t="s">
        <v>13</v>
      </c>
      <c r="B67" s="4" t="s">
        <v>102</v>
      </c>
      <c r="C67" s="5">
        <v>150</v>
      </c>
      <c r="D67" s="5">
        <v>8.4</v>
      </c>
      <c r="E67" s="5">
        <v>10.8</v>
      </c>
      <c r="F67" s="5">
        <v>41.25</v>
      </c>
      <c r="G67" s="31">
        <v>295.8</v>
      </c>
      <c r="H67" s="17" t="s">
        <v>17</v>
      </c>
    </row>
    <row r="68" spans="1:8" x14ac:dyDescent="0.25">
      <c r="A68" s="38"/>
      <c r="B68" s="4" t="s">
        <v>84</v>
      </c>
      <c r="C68" s="5">
        <v>90</v>
      </c>
      <c r="D68" s="5">
        <v>14.31</v>
      </c>
      <c r="E68" s="5">
        <v>12.96</v>
      </c>
      <c r="F68" s="5">
        <v>14.4</v>
      </c>
      <c r="G68" s="5">
        <v>231.48</v>
      </c>
      <c r="H68" s="17" t="s">
        <v>19</v>
      </c>
    </row>
    <row r="69" spans="1:8" ht="30" x14ac:dyDescent="0.25">
      <c r="A69" s="38"/>
      <c r="B69" s="4" t="s">
        <v>78</v>
      </c>
      <c r="C69" s="5">
        <v>50</v>
      </c>
      <c r="D69" s="5">
        <v>4.6500000000000004</v>
      </c>
      <c r="E69" s="5">
        <v>5.55</v>
      </c>
      <c r="F69" s="5">
        <v>5.6</v>
      </c>
      <c r="G69" s="5">
        <v>295.8</v>
      </c>
      <c r="H69" s="17" t="s">
        <v>79</v>
      </c>
    </row>
    <row r="70" spans="1:8" x14ac:dyDescent="0.25">
      <c r="A70" s="38"/>
      <c r="B70" s="4" t="s">
        <v>10</v>
      </c>
      <c r="C70" s="5">
        <v>50</v>
      </c>
      <c r="D70" s="5">
        <v>4.1500000000000004</v>
      </c>
      <c r="E70" s="5">
        <v>0.42</v>
      </c>
      <c r="F70" s="5">
        <v>24</v>
      </c>
      <c r="G70" s="5">
        <v>116.38</v>
      </c>
      <c r="H70" s="17">
        <v>0</v>
      </c>
    </row>
    <row r="71" spans="1:8" x14ac:dyDescent="0.25">
      <c r="A71" s="65"/>
      <c r="B71" s="4" t="s">
        <v>33</v>
      </c>
      <c r="C71" s="5">
        <v>200</v>
      </c>
      <c r="D71" s="5">
        <v>0.2</v>
      </c>
      <c r="E71" s="5">
        <v>0</v>
      </c>
      <c r="F71" s="5">
        <v>11.2</v>
      </c>
      <c r="G71" s="5">
        <v>45.6</v>
      </c>
      <c r="H71" s="17" t="s">
        <v>32</v>
      </c>
    </row>
    <row r="72" spans="1:8" ht="30" x14ac:dyDescent="0.25">
      <c r="A72" s="4" t="s">
        <v>14</v>
      </c>
      <c r="B72" s="5"/>
      <c r="C72" s="3">
        <v>500</v>
      </c>
      <c r="D72" s="3">
        <f>SUM(D67:D71)</f>
        <v>31.709999999999997</v>
      </c>
      <c r="E72" s="3">
        <f>SUM(E67:E71)</f>
        <v>29.730000000000004</v>
      </c>
      <c r="F72" s="3">
        <f>SUM(F67:F71)</f>
        <v>96.45</v>
      </c>
      <c r="G72" s="3">
        <f>SUM(G67:G71)</f>
        <v>985.06</v>
      </c>
      <c r="H72" s="5"/>
    </row>
    <row r="73" spans="1:8" x14ac:dyDescent="0.25">
      <c r="A73" s="59"/>
      <c r="B73" s="60"/>
      <c r="C73" s="60"/>
      <c r="D73" s="60"/>
      <c r="E73" s="60"/>
      <c r="F73" s="60"/>
      <c r="G73" s="60"/>
      <c r="H73" s="61"/>
    </row>
    <row r="74" spans="1:8" x14ac:dyDescent="0.25">
      <c r="A74" s="47" t="s">
        <v>59</v>
      </c>
      <c r="B74" s="4" t="s">
        <v>103</v>
      </c>
      <c r="C74" s="5">
        <v>200</v>
      </c>
      <c r="D74" s="5">
        <v>7.36</v>
      </c>
      <c r="E74" s="5">
        <v>3.68</v>
      </c>
      <c r="F74" s="5">
        <v>9.68</v>
      </c>
      <c r="G74" s="5">
        <v>101.28</v>
      </c>
      <c r="H74" s="17" t="s">
        <v>106</v>
      </c>
    </row>
    <row r="75" spans="1:8" x14ac:dyDescent="0.25">
      <c r="A75" s="48"/>
      <c r="B75" s="4" t="s">
        <v>104</v>
      </c>
      <c r="C75" s="5">
        <v>90</v>
      </c>
      <c r="D75" s="5">
        <v>6.3</v>
      </c>
      <c r="E75" s="5">
        <v>17</v>
      </c>
      <c r="F75" s="5">
        <v>15.4</v>
      </c>
      <c r="G75" s="5">
        <v>239.8</v>
      </c>
      <c r="H75" s="17" t="s">
        <v>107</v>
      </c>
    </row>
    <row r="76" spans="1:8" x14ac:dyDescent="0.25">
      <c r="A76" s="48"/>
      <c r="B76" s="4" t="s">
        <v>49</v>
      </c>
      <c r="C76" s="5">
        <v>150</v>
      </c>
      <c r="D76" s="5">
        <v>5.25</v>
      </c>
      <c r="E76" s="5">
        <v>6.2</v>
      </c>
      <c r="F76" s="5">
        <v>22.4</v>
      </c>
      <c r="G76" s="5">
        <v>166.4</v>
      </c>
      <c r="H76" s="17" t="s">
        <v>142</v>
      </c>
    </row>
    <row r="77" spans="1:8" x14ac:dyDescent="0.25">
      <c r="A77" s="48"/>
      <c r="B77" s="4" t="s">
        <v>105</v>
      </c>
      <c r="C77" s="5">
        <v>60</v>
      </c>
      <c r="D77" s="5">
        <v>0.36</v>
      </c>
      <c r="E77" s="5">
        <v>0.06</v>
      </c>
      <c r="F77" s="5">
        <v>1.2</v>
      </c>
      <c r="G77" s="5">
        <v>6.78</v>
      </c>
      <c r="H77" s="17">
        <v>0</v>
      </c>
    </row>
    <row r="78" spans="1:8" ht="30" x14ac:dyDescent="0.25">
      <c r="A78" s="48"/>
      <c r="B78" s="4" t="s">
        <v>71</v>
      </c>
      <c r="C78" s="5">
        <v>200</v>
      </c>
      <c r="D78" s="5">
        <v>0.6</v>
      </c>
      <c r="E78" s="5">
        <v>0</v>
      </c>
      <c r="F78" s="5">
        <v>28.9</v>
      </c>
      <c r="G78" s="5">
        <v>118</v>
      </c>
      <c r="H78" s="17" t="s">
        <v>70</v>
      </c>
    </row>
    <row r="79" spans="1:8" ht="30" x14ac:dyDescent="0.25">
      <c r="A79" s="49"/>
      <c r="B79" s="4" t="s">
        <v>45</v>
      </c>
      <c r="C79" s="5">
        <v>50</v>
      </c>
      <c r="D79" s="5">
        <v>3.5</v>
      </c>
      <c r="E79" s="5">
        <v>0.55000000000000004</v>
      </c>
      <c r="F79" s="5">
        <v>20.5</v>
      </c>
      <c r="G79" s="5">
        <v>100.95</v>
      </c>
      <c r="H79" s="17"/>
    </row>
    <row r="80" spans="1:8" ht="30" x14ac:dyDescent="0.25">
      <c r="A80" s="4" t="s">
        <v>24</v>
      </c>
      <c r="B80" s="5"/>
      <c r="C80" s="3">
        <f>SUM(C74:C79)</f>
        <v>750</v>
      </c>
      <c r="D80" s="3">
        <f>SUM(D74:D79)</f>
        <v>23.37</v>
      </c>
      <c r="E80" s="3">
        <f>SUM(E74:E79)</f>
        <v>27.49</v>
      </c>
      <c r="F80" s="3">
        <f>SUM(F74:F79)</f>
        <v>98.08</v>
      </c>
      <c r="G80" s="3">
        <f>SUM(G74:G79)</f>
        <v>733.21</v>
      </c>
      <c r="H80" s="5"/>
    </row>
    <row r="81" spans="1:8" ht="28.15" customHeight="1" x14ac:dyDescent="0.25">
      <c r="A81" s="50" t="s">
        <v>26</v>
      </c>
      <c r="B81" s="51"/>
      <c r="C81" s="3">
        <v>1250</v>
      </c>
      <c r="D81" s="3">
        <f>(D72+D80)</f>
        <v>55.08</v>
      </c>
      <c r="E81" s="3">
        <f>(E72+E80)</f>
        <v>57.22</v>
      </c>
      <c r="F81" s="3">
        <f>(F72+F80)</f>
        <v>194.53</v>
      </c>
      <c r="G81" s="3">
        <f>(G72+G80)</f>
        <v>1718.27</v>
      </c>
      <c r="H81" s="2"/>
    </row>
    <row r="82" spans="1:8" x14ac:dyDescent="0.25">
      <c r="A82" s="2"/>
      <c r="B82" s="2"/>
      <c r="C82" s="5"/>
      <c r="D82" s="5"/>
      <c r="E82" s="5"/>
      <c r="F82" s="5"/>
      <c r="G82" s="5"/>
      <c r="H82" s="2"/>
    </row>
    <row r="83" spans="1:8" s="29" customFormat="1" ht="25.9" customHeight="1" x14ac:dyDescent="0.25">
      <c r="A83" s="52" t="s">
        <v>72</v>
      </c>
      <c r="B83" s="53"/>
      <c r="C83" s="3"/>
      <c r="D83" s="3">
        <f>(D10+D36+D50+D65+D81)</f>
        <v>207.23000000000002</v>
      </c>
      <c r="E83" s="3">
        <f>(E10+E36+E50+E65+E81)</f>
        <v>210.4</v>
      </c>
      <c r="F83" s="3">
        <f>(F10+F36+F50+F65+F81)</f>
        <v>817.79</v>
      </c>
      <c r="G83" s="3">
        <f>(G10+G36+G50+G65+G81)</f>
        <v>6195.09</v>
      </c>
      <c r="H83" s="27"/>
    </row>
    <row r="84" spans="1:8" x14ac:dyDescent="0.25">
      <c r="A84" s="2"/>
      <c r="B84" s="2"/>
      <c r="C84" s="2"/>
      <c r="D84" s="2"/>
      <c r="E84" s="2"/>
      <c r="F84" s="2"/>
      <c r="G84" s="2"/>
      <c r="H84" s="2"/>
    </row>
    <row r="86" spans="1:8" ht="30" customHeight="1" x14ac:dyDescent="0.25">
      <c r="A86" s="36" t="s">
        <v>15</v>
      </c>
      <c r="B86" s="36"/>
      <c r="C86" s="36"/>
      <c r="D86" s="36"/>
      <c r="E86" s="36"/>
      <c r="F86" s="36"/>
      <c r="G86" s="36"/>
    </row>
    <row r="87" spans="1:8" ht="31.15" customHeight="1" x14ac:dyDescent="0.3">
      <c r="A87" s="8"/>
      <c r="B87" s="45" t="s">
        <v>16</v>
      </c>
      <c r="C87" s="45"/>
      <c r="D87" s="45"/>
      <c r="E87" s="45"/>
      <c r="F87" s="45"/>
      <c r="G87" s="45"/>
    </row>
    <row r="88" spans="1:8" x14ac:dyDescent="0.25">
      <c r="A88" s="37" t="s">
        <v>5</v>
      </c>
      <c r="B88" s="37" t="s">
        <v>6</v>
      </c>
      <c r="C88" s="37" t="s">
        <v>7</v>
      </c>
      <c r="D88" s="46" t="s">
        <v>0</v>
      </c>
      <c r="E88" s="46"/>
      <c r="F88" s="46"/>
      <c r="G88" s="46" t="s">
        <v>1</v>
      </c>
      <c r="H88" s="37" t="s">
        <v>8</v>
      </c>
    </row>
    <row r="89" spans="1:8" x14ac:dyDescent="0.25">
      <c r="A89" s="37"/>
      <c r="B89" s="37"/>
      <c r="C89" s="37"/>
      <c r="D89" s="21" t="s">
        <v>2</v>
      </c>
      <c r="E89" s="21" t="s">
        <v>3</v>
      </c>
      <c r="F89" s="21" t="s">
        <v>4</v>
      </c>
      <c r="G89" s="46"/>
      <c r="H89" s="37"/>
    </row>
    <row r="90" spans="1:8" ht="28.5" x14ac:dyDescent="0.25">
      <c r="A90" s="16" t="s">
        <v>73</v>
      </c>
      <c r="B90" s="21"/>
      <c r="C90" s="21"/>
      <c r="D90" s="21"/>
      <c r="E90" s="21"/>
      <c r="F90" s="21"/>
      <c r="G90" s="22"/>
      <c r="H90" s="21"/>
    </row>
    <row r="91" spans="1:8" ht="27" customHeight="1" x14ac:dyDescent="0.25">
      <c r="A91" s="38" t="s">
        <v>13</v>
      </c>
      <c r="B91" s="4" t="s">
        <v>108</v>
      </c>
      <c r="C91" s="5">
        <v>210</v>
      </c>
      <c r="D91" s="5">
        <v>6</v>
      </c>
      <c r="E91" s="5">
        <v>9.1999999999999993</v>
      </c>
      <c r="F91" s="5">
        <v>28.6</v>
      </c>
      <c r="G91" s="17">
        <v>221.2</v>
      </c>
      <c r="H91" s="17" t="s">
        <v>29</v>
      </c>
    </row>
    <row r="92" spans="1:8" x14ac:dyDescent="0.25">
      <c r="A92" s="38"/>
      <c r="B92" s="4" t="s">
        <v>81</v>
      </c>
      <c r="C92" s="5">
        <v>60</v>
      </c>
      <c r="D92" s="5">
        <v>5.0999999999999996</v>
      </c>
      <c r="E92" s="5">
        <v>4.5999999999999996</v>
      </c>
      <c r="F92" s="5">
        <v>0.3</v>
      </c>
      <c r="G92" s="17">
        <v>63</v>
      </c>
      <c r="H92" s="17" t="s">
        <v>82</v>
      </c>
    </row>
    <row r="93" spans="1:8" x14ac:dyDescent="0.25">
      <c r="A93" s="38"/>
      <c r="B93" s="4" t="s">
        <v>10</v>
      </c>
      <c r="C93" s="5">
        <v>40</v>
      </c>
      <c r="D93" s="5">
        <v>3.32</v>
      </c>
      <c r="E93" s="5">
        <v>0.32</v>
      </c>
      <c r="F93" s="5">
        <v>19.2</v>
      </c>
      <c r="G93" s="17">
        <v>92.96</v>
      </c>
      <c r="H93" s="17">
        <v>0</v>
      </c>
    </row>
    <row r="94" spans="1:8" ht="30" x14ac:dyDescent="0.25">
      <c r="A94" s="38"/>
      <c r="B94" s="4" t="s">
        <v>51</v>
      </c>
      <c r="C94" s="5">
        <v>200</v>
      </c>
      <c r="D94" s="5">
        <v>0.2</v>
      </c>
      <c r="E94" s="5">
        <v>0</v>
      </c>
      <c r="F94" s="5">
        <v>13.8</v>
      </c>
      <c r="G94" s="17">
        <v>56</v>
      </c>
      <c r="H94" s="17" t="s">
        <v>50</v>
      </c>
    </row>
    <row r="95" spans="1:8" ht="30" x14ac:dyDescent="0.25">
      <c r="A95" s="4" t="s">
        <v>14</v>
      </c>
      <c r="B95" s="17"/>
      <c r="C95" s="32">
        <f>SUM(C91:C94)</f>
        <v>510</v>
      </c>
      <c r="D95" s="32">
        <f>SUM(D91:D94)</f>
        <v>14.62</v>
      </c>
      <c r="E95" s="32">
        <f>SUM(E91:E94)</f>
        <v>14.12</v>
      </c>
      <c r="F95" s="32">
        <f>SUM(F91:F94)</f>
        <v>61.900000000000006</v>
      </c>
      <c r="G95" s="32">
        <f>SUM(G91:G94)</f>
        <v>433.15999999999997</v>
      </c>
      <c r="H95" s="33"/>
    </row>
    <row r="96" spans="1:8" x14ac:dyDescent="0.25">
      <c r="A96" s="39"/>
      <c r="B96" s="40"/>
      <c r="C96" s="40"/>
      <c r="D96" s="40"/>
      <c r="E96" s="40"/>
      <c r="F96" s="40"/>
      <c r="G96" s="40"/>
      <c r="H96" s="41"/>
    </row>
    <row r="97" spans="1:8" x14ac:dyDescent="0.25">
      <c r="A97" s="42" t="s">
        <v>25</v>
      </c>
      <c r="B97" s="4" t="s">
        <v>109</v>
      </c>
      <c r="C97" s="4">
        <v>200</v>
      </c>
      <c r="D97" s="4">
        <v>6.08</v>
      </c>
      <c r="E97" s="4">
        <v>4.5599999999999996</v>
      </c>
      <c r="F97" s="4">
        <v>16</v>
      </c>
      <c r="G97" s="5">
        <v>129.36000000000001</v>
      </c>
      <c r="H97" s="17" t="s">
        <v>112</v>
      </c>
    </row>
    <row r="98" spans="1:8" x14ac:dyDescent="0.25">
      <c r="A98" s="43"/>
      <c r="B98" s="4" t="s">
        <v>110</v>
      </c>
      <c r="C98" s="4">
        <v>90</v>
      </c>
      <c r="D98" s="4">
        <v>12.42</v>
      </c>
      <c r="E98" s="4">
        <v>14.5</v>
      </c>
      <c r="F98" s="4">
        <v>11.8</v>
      </c>
      <c r="G98" s="5">
        <v>227.38</v>
      </c>
      <c r="H98" s="17" t="s">
        <v>113</v>
      </c>
    </row>
    <row r="99" spans="1:8" ht="30" x14ac:dyDescent="0.25">
      <c r="A99" s="43"/>
      <c r="B99" s="4" t="s">
        <v>102</v>
      </c>
      <c r="C99" s="4">
        <v>150</v>
      </c>
      <c r="D99" s="4">
        <v>8.4</v>
      </c>
      <c r="E99" s="4">
        <v>10.8</v>
      </c>
      <c r="F99" s="4">
        <v>41.25</v>
      </c>
      <c r="G99" s="5">
        <v>295.8</v>
      </c>
      <c r="H99" s="17" t="s">
        <v>17</v>
      </c>
    </row>
    <row r="100" spans="1:8" ht="30" x14ac:dyDescent="0.25">
      <c r="A100" s="43"/>
      <c r="B100" s="4" t="s">
        <v>111</v>
      </c>
      <c r="C100" s="4">
        <v>60</v>
      </c>
      <c r="D100" s="4">
        <v>0.9</v>
      </c>
      <c r="E100" s="4">
        <v>2.4</v>
      </c>
      <c r="F100" s="4">
        <v>4.9000000000000004</v>
      </c>
      <c r="G100" s="5">
        <v>44.8</v>
      </c>
      <c r="H100" s="17" t="s">
        <v>20</v>
      </c>
    </row>
    <row r="101" spans="1:8" ht="14.45" customHeight="1" x14ac:dyDescent="0.25">
      <c r="A101" s="43"/>
      <c r="B101" s="4" t="s">
        <v>45</v>
      </c>
      <c r="C101" s="4">
        <v>50</v>
      </c>
      <c r="D101" s="4">
        <v>3.5</v>
      </c>
      <c r="E101" s="4">
        <v>0.55000000000000004</v>
      </c>
      <c r="F101" s="4">
        <v>20.5</v>
      </c>
      <c r="G101" s="5">
        <v>100.95</v>
      </c>
      <c r="H101" s="17"/>
    </row>
    <row r="102" spans="1:8" x14ac:dyDescent="0.25">
      <c r="A102" s="44"/>
      <c r="B102" s="4" t="s">
        <v>57</v>
      </c>
      <c r="C102" s="4">
        <v>200</v>
      </c>
      <c r="D102" s="4">
        <v>0.6</v>
      </c>
      <c r="E102" s="4">
        <v>0</v>
      </c>
      <c r="F102" s="4">
        <v>28.9</v>
      </c>
      <c r="G102" s="5">
        <v>118</v>
      </c>
      <c r="H102" s="17" t="s">
        <v>56</v>
      </c>
    </row>
    <row r="103" spans="1:8" ht="30" x14ac:dyDescent="0.25">
      <c r="A103" s="4" t="s">
        <v>24</v>
      </c>
      <c r="B103" s="5"/>
      <c r="C103" s="3">
        <f>SUM(C97:C102)</f>
        <v>750</v>
      </c>
      <c r="D103" s="3">
        <f>SUM(D97:D102)</f>
        <v>31.9</v>
      </c>
      <c r="E103" s="3">
        <f>SUM(E97:E102)</f>
        <v>32.809999999999995</v>
      </c>
      <c r="F103" s="3">
        <f>SUM(F97:F102)</f>
        <v>123.35</v>
      </c>
      <c r="G103" s="3">
        <f>SUM(G97:G102)</f>
        <v>916.29</v>
      </c>
      <c r="H103" s="24"/>
    </row>
    <row r="104" spans="1:8" ht="28.15" customHeight="1" x14ac:dyDescent="0.25">
      <c r="A104" s="62" t="s">
        <v>26</v>
      </c>
      <c r="B104" s="63"/>
      <c r="C104" s="3">
        <v>1260</v>
      </c>
      <c r="D104" s="3">
        <f>D103+D95</f>
        <v>46.519999999999996</v>
      </c>
      <c r="E104" s="3">
        <f t="shared" ref="E104:G104" si="1">E103+E95</f>
        <v>46.929999999999993</v>
      </c>
      <c r="F104" s="3">
        <f t="shared" si="1"/>
        <v>185.25</v>
      </c>
      <c r="G104" s="3">
        <f t="shared" si="1"/>
        <v>1349.4499999999998</v>
      </c>
      <c r="H104" s="2"/>
    </row>
    <row r="105" spans="1:8" ht="15.6" customHeight="1" x14ac:dyDescent="0.25">
      <c r="A105" s="3" t="s">
        <v>76</v>
      </c>
      <c r="B105" s="2"/>
      <c r="C105" s="2"/>
      <c r="D105" s="2"/>
      <c r="E105" s="2"/>
      <c r="F105" s="2"/>
      <c r="G105" s="2"/>
      <c r="H105" s="2"/>
    </row>
    <row r="106" spans="1:8" ht="30" x14ac:dyDescent="0.25">
      <c r="A106" s="56" t="s">
        <v>77</v>
      </c>
      <c r="B106" s="4" t="s">
        <v>114</v>
      </c>
      <c r="C106" s="4">
        <v>90</v>
      </c>
      <c r="D106" s="4">
        <v>9.99</v>
      </c>
      <c r="E106" s="4">
        <v>21.51</v>
      </c>
      <c r="F106" s="4">
        <v>1.44</v>
      </c>
      <c r="G106" s="31">
        <v>239.31</v>
      </c>
      <c r="H106" s="17" t="s">
        <v>116</v>
      </c>
    </row>
    <row r="107" spans="1:8" x14ac:dyDescent="0.25">
      <c r="A107" s="57"/>
      <c r="B107" s="4" t="s">
        <v>115</v>
      </c>
      <c r="C107" s="4">
        <v>200</v>
      </c>
      <c r="D107" s="4">
        <v>18.399999999999999</v>
      </c>
      <c r="E107" s="4">
        <v>12.4</v>
      </c>
      <c r="F107" s="4">
        <v>42.4</v>
      </c>
      <c r="G107" s="34">
        <v>354.8</v>
      </c>
      <c r="H107" s="17" t="s">
        <v>117</v>
      </c>
    </row>
    <row r="108" spans="1:8" ht="30" x14ac:dyDescent="0.25">
      <c r="A108" s="57"/>
      <c r="B108" s="4" t="s">
        <v>9</v>
      </c>
      <c r="C108" s="4">
        <v>200</v>
      </c>
      <c r="D108" s="4">
        <v>0.4</v>
      </c>
      <c r="E108" s="4">
        <v>0.2</v>
      </c>
      <c r="F108" s="4">
        <v>23.8</v>
      </c>
      <c r="G108" s="34">
        <v>98.6</v>
      </c>
      <c r="H108" s="17" t="s">
        <v>118</v>
      </c>
    </row>
    <row r="109" spans="1:8" x14ac:dyDescent="0.25">
      <c r="A109" s="58"/>
      <c r="B109" s="4" t="s">
        <v>10</v>
      </c>
      <c r="C109" s="4">
        <v>50</v>
      </c>
      <c r="D109" s="4">
        <v>4.1500000000000004</v>
      </c>
      <c r="E109" s="4">
        <v>0.6</v>
      </c>
      <c r="F109" s="4">
        <v>24</v>
      </c>
      <c r="G109" s="23">
        <v>118</v>
      </c>
      <c r="H109" s="17">
        <v>0</v>
      </c>
    </row>
    <row r="110" spans="1:8" ht="30" x14ac:dyDescent="0.25">
      <c r="A110" s="4" t="s">
        <v>14</v>
      </c>
      <c r="B110" s="12"/>
      <c r="C110" s="32">
        <v>500</v>
      </c>
      <c r="D110" s="32">
        <f>SUM(D106:D109)</f>
        <v>32.94</v>
      </c>
      <c r="E110" s="32">
        <f>SUM(E106:E109)</f>
        <v>34.710000000000008</v>
      </c>
      <c r="F110" s="32">
        <f>SUM(F106:F109)</f>
        <v>91.64</v>
      </c>
      <c r="G110" s="32">
        <f>SUM(G106:G109)</f>
        <v>810.71</v>
      </c>
      <c r="H110" s="2"/>
    </row>
    <row r="111" spans="1:8" x14ac:dyDescent="0.25">
      <c r="A111" s="59"/>
      <c r="B111" s="60"/>
      <c r="C111" s="60"/>
      <c r="D111" s="60"/>
      <c r="E111" s="60"/>
      <c r="F111" s="60"/>
      <c r="G111" s="60"/>
      <c r="H111" s="61"/>
    </row>
    <row r="112" spans="1:8" ht="30" x14ac:dyDescent="0.25">
      <c r="A112" s="57"/>
      <c r="B112" s="4" t="s">
        <v>119</v>
      </c>
      <c r="C112" s="4">
        <v>210</v>
      </c>
      <c r="D112" s="4">
        <v>2.08</v>
      </c>
      <c r="E112" s="4">
        <v>4.24</v>
      </c>
      <c r="F112" s="4">
        <v>15.44</v>
      </c>
      <c r="G112" s="31">
        <v>108.24</v>
      </c>
      <c r="H112" s="17" t="s">
        <v>123</v>
      </c>
    </row>
    <row r="113" spans="1:8" ht="30" x14ac:dyDescent="0.25">
      <c r="A113" s="57"/>
      <c r="B113" s="4" t="s">
        <v>120</v>
      </c>
      <c r="C113" s="4">
        <v>90</v>
      </c>
      <c r="D113" s="4">
        <v>12.3</v>
      </c>
      <c r="E113" s="4">
        <v>7.3</v>
      </c>
      <c r="F113" s="4">
        <v>13.1</v>
      </c>
      <c r="G113" s="31">
        <v>167.3</v>
      </c>
      <c r="H113" s="17" t="s">
        <v>124</v>
      </c>
    </row>
    <row r="114" spans="1:8" x14ac:dyDescent="0.25">
      <c r="A114" s="57"/>
      <c r="B114" s="4" t="s">
        <v>121</v>
      </c>
      <c r="C114" s="4">
        <v>50</v>
      </c>
      <c r="D114" s="4">
        <v>1.3</v>
      </c>
      <c r="E114" s="4">
        <v>2.4</v>
      </c>
      <c r="F114" s="4">
        <v>4.2</v>
      </c>
      <c r="G114" s="34">
        <v>43.6</v>
      </c>
      <c r="H114" s="17" t="s">
        <v>125</v>
      </c>
    </row>
    <row r="115" spans="1:8" ht="30" x14ac:dyDescent="0.25">
      <c r="A115" s="57"/>
      <c r="B115" s="4" t="s">
        <v>122</v>
      </c>
      <c r="C115" s="4">
        <v>150</v>
      </c>
      <c r="D115" s="4">
        <v>3.64</v>
      </c>
      <c r="E115" s="4">
        <v>9.9</v>
      </c>
      <c r="F115" s="4">
        <v>34</v>
      </c>
      <c r="G115" s="31">
        <v>239.66</v>
      </c>
      <c r="H115" s="17" t="s">
        <v>126</v>
      </c>
    </row>
    <row r="116" spans="1:8" ht="29.45" customHeight="1" x14ac:dyDescent="0.25">
      <c r="A116" s="57"/>
      <c r="B116" s="10" t="s">
        <v>85</v>
      </c>
      <c r="C116" s="4">
        <v>60</v>
      </c>
      <c r="D116" s="4">
        <v>0.84</v>
      </c>
      <c r="E116" s="4">
        <v>2.16</v>
      </c>
      <c r="F116" s="4">
        <v>4.32</v>
      </c>
      <c r="G116" s="31">
        <v>40.08</v>
      </c>
      <c r="H116" s="17" t="s">
        <v>55</v>
      </c>
    </row>
    <row r="117" spans="1:8" ht="15" customHeight="1" x14ac:dyDescent="0.25">
      <c r="A117" s="57"/>
      <c r="B117" s="25" t="s">
        <v>45</v>
      </c>
      <c r="C117" s="23">
        <v>50</v>
      </c>
      <c r="D117" s="23">
        <v>3.5</v>
      </c>
      <c r="E117" s="23">
        <v>0.55000000000000004</v>
      </c>
      <c r="F117" s="23">
        <v>20.5</v>
      </c>
      <c r="G117" s="34">
        <v>100.95</v>
      </c>
      <c r="H117" s="17"/>
    </row>
    <row r="118" spans="1:8" x14ac:dyDescent="0.25">
      <c r="A118" s="57"/>
      <c r="B118" s="4" t="s">
        <v>23</v>
      </c>
      <c r="C118" s="4">
        <v>200</v>
      </c>
      <c r="D118" s="4">
        <v>0.9</v>
      </c>
      <c r="E118" s="4">
        <v>0</v>
      </c>
      <c r="F118" s="4">
        <v>23.8</v>
      </c>
      <c r="G118" s="34">
        <v>98.8</v>
      </c>
      <c r="H118" s="17" t="s">
        <v>22</v>
      </c>
    </row>
    <row r="119" spans="1:8" ht="30" x14ac:dyDescent="0.25">
      <c r="A119" s="4" t="s">
        <v>24</v>
      </c>
      <c r="B119" s="5"/>
      <c r="C119" s="32">
        <f>SUM(C112:C118)</f>
        <v>810</v>
      </c>
      <c r="D119" s="32">
        <f>SUM(D112:D118)</f>
        <v>24.56</v>
      </c>
      <c r="E119" s="32">
        <f>SUM(E112:E118)</f>
        <v>26.55</v>
      </c>
      <c r="F119" s="32">
        <f>SUM(F112:F118)</f>
        <v>115.36</v>
      </c>
      <c r="G119" s="32">
        <f>SUM(G112:G118)</f>
        <v>798.63000000000011</v>
      </c>
      <c r="H119" s="5"/>
    </row>
    <row r="120" spans="1:8" ht="27.6" customHeight="1" x14ac:dyDescent="0.25">
      <c r="A120" s="62" t="s">
        <v>26</v>
      </c>
      <c r="B120" s="63"/>
      <c r="C120" s="3">
        <v>1310</v>
      </c>
      <c r="D120" s="3">
        <f>D110+D119</f>
        <v>57.5</v>
      </c>
      <c r="E120" s="3">
        <f>E110+E119</f>
        <v>61.260000000000005</v>
      </c>
      <c r="F120" s="3">
        <f>F110+F119</f>
        <v>207</v>
      </c>
      <c r="G120" s="3">
        <f>G110+G119</f>
        <v>1609.3400000000001</v>
      </c>
      <c r="H120" s="2"/>
    </row>
    <row r="121" spans="1:8" ht="16.149999999999999" customHeight="1" x14ac:dyDescent="0.25">
      <c r="A121" s="3" t="s">
        <v>28</v>
      </c>
      <c r="B121" s="2"/>
      <c r="C121" s="2"/>
      <c r="D121" s="2"/>
      <c r="E121" s="2"/>
      <c r="F121" s="2"/>
      <c r="G121" s="2"/>
      <c r="H121" s="2"/>
    </row>
    <row r="122" spans="1:8" x14ac:dyDescent="0.25">
      <c r="A122" s="56" t="s">
        <v>77</v>
      </c>
      <c r="B122" s="4" t="s">
        <v>127</v>
      </c>
      <c r="C122" s="5">
        <v>180</v>
      </c>
      <c r="D122" s="5">
        <v>9.7200000000000006</v>
      </c>
      <c r="E122" s="5">
        <v>12.1</v>
      </c>
      <c r="F122" s="5">
        <v>38.340000000000003</v>
      </c>
      <c r="G122" s="5">
        <v>301.14</v>
      </c>
      <c r="H122" s="17" t="s">
        <v>74</v>
      </c>
    </row>
    <row r="123" spans="1:8" ht="29.45" customHeight="1" x14ac:dyDescent="0.25">
      <c r="A123" s="57"/>
      <c r="B123" s="4" t="s">
        <v>21</v>
      </c>
      <c r="C123" s="5">
        <v>100</v>
      </c>
      <c r="D123" s="5">
        <v>1.4</v>
      </c>
      <c r="E123" s="5">
        <v>5.0999999999999996</v>
      </c>
      <c r="F123" s="5">
        <v>8.9</v>
      </c>
      <c r="G123" s="5">
        <v>87.1</v>
      </c>
      <c r="H123" s="17" t="s">
        <v>20</v>
      </c>
    </row>
    <row r="124" spans="1:8" x14ac:dyDescent="0.25">
      <c r="A124" s="57"/>
      <c r="B124" s="4" t="s">
        <v>33</v>
      </c>
      <c r="C124" s="5">
        <v>200</v>
      </c>
      <c r="D124" s="5">
        <v>0.2</v>
      </c>
      <c r="E124" s="5">
        <v>0</v>
      </c>
      <c r="F124" s="5">
        <v>11.2</v>
      </c>
      <c r="G124" s="5">
        <v>45.6</v>
      </c>
      <c r="H124" s="17" t="s">
        <v>32</v>
      </c>
    </row>
    <row r="125" spans="1:8" x14ac:dyDescent="0.25">
      <c r="A125" s="58"/>
      <c r="B125" s="4" t="s">
        <v>10</v>
      </c>
      <c r="C125" s="5">
        <v>30</v>
      </c>
      <c r="D125" s="5">
        <v>2.4900000000000002</v>
      </c>
      <c r="E125" s="5">
        <v>0.36</v>
      </c>
      <c r="F125" s="5">
        <v>14.4</v>
      </c>
      <c r="G125" s="5">
        <v>70.8</v>
      </c>
      <c r="H125" s="17">
        <v>0</v>
      </c>
    </row>
    <row r="126" spans="1:8" ht="30" x14ac:dyDescent="0.25">
      <c r="A126" s="4" t="s">
        <v>14</v>
      </c>
      <c r="B126" s="11"/>
      <c r="C126" s="3">
        <f>SUM(C122:C125)</f>
        <v>510</v>
      </c>
      <c r="D126" s="3">
        <f>SUM(D122:D125)</f>
        <v>13.81</v>
      </c>
      <c r="E126" s="3">
        <f>SUM(E122:E125)</f>
        <v>17.559999999999999</v>
      </c>
      <c r="F126" s="3">
        <f>SUM(F122:F125)</f>
        <v>72.84</v>
      </c>
      <c r="G126" s="3">
        <f>SUM(G122:G125)</f>
        <v>504.64000000000004</v>
      </c>
      <c r="H126" s="2"/>
    </row>
    <row r="127" spans="1:8" x14ac:dyDescent="0.25">
      <c r="A127" s="59"/>
      <c r="B127" s="60"/>
      <c r="C127" s="60"/>
      <c r="D127" s="60"/>
      <c r="E127" s="60"/>
      <c r="F127" s="60"/>
      <c r="G127" s="60"/>
      <c r="H127" s="61"/>
    </row>
    <row r="128" spans="1:8" ht="27.6" customHeight="1" x14ac:dyDescent="0.25">
      <c r="A128" s="56" t="s">
        <v>80</v>
      </c>
      <c r="B128" s="4" t="s">
        <v>128</v>
      </c>
      <c r="C128" s="4">
        <v>200</v>
      </c>
      <c r="D128" s="4">
        <v>2.3199999999999998</v>
      </c>
      <c r="E128" s="4">
        <v>2</v>
      </c>
      <c r="F128" s="4">
        <v>16.8</v>
      </c>
      <c r="G128" s="5">
        <v>94.48</v>
      </c>
      <c r="H128" s="17" t="s">
        <v>67</v>
      </c>
    </row>
    <row r="129" spans="1:8" x14ac:dyDescent="0.25">
      <c r="A129" s="57"/>
      <c r="B129" s="4" t="s">
        <v>69</v>
      </c>
      <c r="C129" s="4">
        <v>90</v>
      </c>
      <c r="D129" s="4">
        <v>17.190000000000001</v>
      </c>
      <c r="E129" s="4">
        <v>16.100000000000001</v>
      </c>
      <c r="F129" s="4">
        <v>0.45</v>
      </c>
      <c r="G129" s="5">
        <v>215.46</v>
      </c>
      <c r="H129" s="17" t="s">
        <v>68</v>
      </c>
    </row>
    <row r="130" spans="1:8" ht="30" x14ac:dyDescent="0.25">
      <c r="A130" s="57"/>
      <c r="B130" s="4" t="s">
        <v>129</v>
      </c>
      <c r="C130" s="4">
        <v>150</v>
      </c>
      <c r="D130" s="4">
        <v>6.15</v>
      </c>
      <c r="E130" s="4">
        <v>9.3000000000000007</v>
      </c>
      <c r="F130" s="4">
        <v>39.25</v>
      </c>
      <c r="G130" s="5">
        <v>265.3</v>
      </c>
      <c r="H130" s="17" t="s">
        <v>17</v>
      </c>
    </row>
    <row r="131" spans="1:8" ht="30" x14ac:dyDescent="0.25">
      <c r="A131" s="57"/>
      <c r="B131" s="4" t="s">
        <v>95</v>
      </c>
      <c r="C131" s="4">
        <v>60</v>
      </c>
      <c r="D131" s="4">
        <v>1.5</v>
      </c>
      <c r="E131" s="4">
        <v>1.9</v>
      </c>
      <c r="F131" s="4">
        <v>6.2</v>
      </c>
      <c r="G131" s="5">
        <v>47.9</v>
      </c>
      <c r="H131" s="17" t="s">
        <v>143</v>
      </c>
    </row>
    <row r="132" spans="1:8" ht="30" x14ac:dyDescent="0.25">
      <c r="A132" s="57"/>
      <c r="B132" s="4" t="s">
        <v>71</v>
      </c>
      <c r="C132" s="4">
        <v>200</v>
      </c>
      <c r="D132" s="4">
        <v>0.6</v>
      </c>
      <c r="E132" s="4">
        <v>0</v>
      </c>
      <c r="F132" s="4">
        <v>28.9</v>
      </c>
      <c r="G132" s="5">
        <v>118</v>
      </c>
      <c r="H132" s="17" t="s">
        <v>70</v>
      </c>
    </row>
    <row r="133" spans="1:8" ht="16.149999999999999" customHeight="1" x14ac:dyDescent="0.25">
      <c r="A133" s="58"/>
      <c r="B133" s="4" t="s">
        <v>45</v>
      </c>
      <c r="C133" s="4">
        <v>50</v>
      </c>
      <c r="D133" s="4">
        <v>3.5</v>
      </c>
      <c r="E133" s="4">
        <v>0.55000000000000004</v>
      </c>
      <c r="F133" s="4">
        <v>20.5</v>
      </c>
      <c r="G133" s="5">
        <v>100.95</v>
      </c>
      <c r="H133" s="17"/>
    </row>
    <row r="134" spans="1:8" ht="30" x14ac:dyDescent="0.25">
      <c r="A134" s="4" t="s">
        <v>24</v>
      </c>
      <c r="B134" s="11"/>
      <c r="C134" s="3">
        <f>SUM(C128:C133)</f>
        <v>750</v>
      </c>
      <c r="D134" s="3">
        <f>SUM(D128:D133)</f>
        <v>31.260000000000005</v>
      </c>
      <c r="E134" s="3">
        <f>SUM(E128:E133)</f>
        <v>29.85</v>
      </c>
      <c r="F134" s="3">
        <f>SUM(F128:F133)</f>
        <v>112.1</v>
      </c>
      <c r="G134" s="3">
        <f>SUM(G128:G133)</f>
        <v>842.09</v>
      </c>
      <c r="H134" s="2"/>
    </row>
    <row r="135" spans="1:8" ht="28.15" customHeight="1" x14ac:dyDescent="0.25">
      <c r="A135" s="62" t="s">
        <v>26</v>
      </c>
      <c r="B135" s="63"/>
      <c r="C135" s="3">
        <v>1260</v>
      </c>
      <c r="D135" s="3">
        <f>+D126+D134</f>
        <v>45.070000000000007</v>
      </c>
      <c r="E135" s="3">
        <f t="shared" ref="E135:G135" si="2">+E126+E134</f>
        <v>47.41</v>
      </c>
      <c r="F135" s="3">
        <f t="shared" si="2"/>
        <v>184.94</v>
      </c>
      <c r="G135" s="3">
        <f t="shared" si="2"/>
        <v>1346.73</v>
      </c>
      <c r="H135" s="2"/>
    </row>
    <row r="136" spans="1:8" ht="15" customHeight="1" x14ac:dyDescent="0.25">
      <c r="A136" s="3" t="s">
        <v>47</v>
      </c>
      <c r="B136" s="2"/>
      <c r="C136" s="2"/>
      <c r="D136" s="2"/>
      <c r="E136" s="2"/>
      <c r="F136" s="2"/>
      <c r="G136" s="2"/>
      <c r="H136" s="2"/>
    </row>
    <row r="137" spans="1:8" ht="30" x14ac:dyDescent="0.25">
      <c r="A137" s="56" t="s">
        <v>83</v>
      </c>
      <c r="B137" s="4" t="s">
        <v>130</v>
      </c>
      <c r="C137" s="5">
        <v>250</v>
      </c>
      <c r="D137" s="5">
        <v>14.64</v>
      </c>
      <c r="E137" s="5">
        <v>17.100000000000001</v>
      </c>
      <c r="F137" s="5">
        <v>41.8</v>
      </c>
      <c r="G137" s="31">
        <v>379.66</v>
      </c>
      <c r="H137" s="17" t="s">
        <v>106</v>
      </c>
    </row>
    <row r="138" spans="1:8" x14ac:dyDescent="0.25">
      <c r="A138" s="57"/>
      <c r="B138" s="4" t="s">
        <v>10</v>
      </c>
      <c r="C138" s="5">
        <v>50</v>
      </c>
      <c r="D138" s="5">
        <v>4.1500000000000004</v>
      </c>
      <c r="E138" s="5">
        <v>0.6</v>
      </c>
      <c r="F138" s="5">
        <v>24</v>
      </c>
      <c r="G138" s="5">
        <v>118</v>
      </c>
      <c r="H138" s="17">
        <v>0</v>
      </c>
    </row>
    <row r="139" spans="1:8" ht="30" x14ac:dyDescent="0.25">
      <c r="A139" s="57"/>
      <c r="B139" s="4" t="s">
        <v>51</v>
      </c>
      <c r="C139" s="5">
        <v>200</v>
      </c>
      <c r="D139" s="5">
        <v>0.32</v>
      </c>
      <c r="E139" s="5">
        <v>0.11</v>
      </c>
      <c r="F139" s="5">
        <v>16.420000000000002</v>
      </c>
      <c r="G139" s="5">
        <v>67.95</v>
      </c>
      <c r="H139" s="17" t="s">
        <v>50</v>
      </c>
    </row>
    <row r="140" spans="1:8" ht="30" x14ac:dyDescent="0.25">
      <c r="A140" s="4" t="s">
        <v>14</v>
      </c>
      <c r="B140" s="11"/>
      <c r="C140" s="3">
        <f>SUM(C137:C139)</f>
        <v>500</v>
      </c>
      <c r="D140" s="3">
        <f>SUM(D137:D139)</f>
        <v>19.11</v>
      </c>
      <c r="E140" s="3">
        <f>SUM(E137:E139)</f>
        <v>17.810000000000002</v>
      </c>
      <c r="F140" s="3">
        <f>SUM(F137:F139)</f>
        <v>82.22</v>
      </c>
      <c r="G140" s="3">
        <f>SUM(G137:G139)</f>
        <v>565.61</v>
      </c>
      <c r="H140" s="2"/>
    </row>
    <row r="141" spans="1:8" x14ac:dyDescent="0.25">
      <c r="A141" s="59"/>
      <c r="B141" s="60"/>
      <c r="C141" s="60"/>
      <c r="D141" s="60"/>
      <c r="E141" s="60"/>
      <c r="F141" s="60"/>
      <c r="G141" s="60"/>
      <c r="H141" s="61"/>
    </row>
    <row r="142" spans="1:8" ht="30" x14ac:dyDescent="0.25">
      <c r="A142" s="56" t="s">
        <v>80</v>
      </c>
      <c r="B142" s="4" t="s">
        <v>131</v>
      </c>
      <c r="C142" s="4">
        <v>200</v>
      </c>
      <c r="D142" s="4">
        <v>6.8</v>
      </c>
      <c r="E142" s="4">
        <v>7.2</v>
      </c>
      <c r="F142" s="4">
        <v>17.100000000000001</v>
      </c>
      <c r="G142" s="5">
        <v>160.4</v>
      </c>
      <c r="H142" s="17" t="s">
        <v>132</v>
      </c>
    </row>
    <row r="143" spans="1:8" x14ac:dyDescent="0.25">
      <c r="A143" s="57"/>
      <c r="B143" s="4" t="s">
        <v>84</v>
      </c>
      <c r="C143" s="4">
        <v>90</v>
      </c>
      <c r="D143" s="4">
        <v>14.31</v>
      </c>
      <c r="E143" s="4">
        <v>12.96</v>
      </c>
      <c r="F143" s="4">
        <v>14.4</v>
      </c>
      <c r="G143" s="5">
        <v>231.48</v>
      </c>
      <c r="H143" s="17" t="s">
        <v>19</v>
      </c>
    </row>
    <row r="144" spans="1:8" ht="30" x14ac:dyDescent="0.25">
      <c r="A144" s="57"/>
      <c r="B144" s="4" t="s">
        <v>18</v>
      </c>
      <c r="C144" s="4">
        <v>150</v>
      </c>
      <c r="D144" s="4">
        <v>6.6</v>
      </c>
      <c r="E144" s="4">
        <v>7.5</v>
      </c>
      <c r="F144" s="4">
        <v>38.4</v>
      </c>
      <c r="G144" s="23">
        <v>247.5</v>
      </c>
      <c r="H144" s="17" t="s">
        <v>17</v>
      </c>
    </row>
    <row r="145" spans="1:8" ht="30" x14ac:dyDescent="0.25">
      <c r="A145" s="57"/>
      <c r="B145" s="4" t="s">
        <v>42</v>
      </c>
      <c r="C145" s="4">
        <v>60</v>
      </c>
      <c r="D145" s="4">
        <v>0.72</v>
      </c>
      <c r="E145" s="4">
        <v>1.44</v>
      </c>
      <c r="F145" s="4">
        <v>8.58</v>
      </c>
      <c r="G145" s="5">
        <v>50.16</v>
      </c>
      <c r="H145" s="17" t="s">
        <v>41</v>
      </c>
    </row>
    <row r="146" spans="1:8" x14ac:dyDescent="0.25">
      <c r="A146" s="57"/>
      <c r="B146" s="4" t="s">
        <v>23</v>
      </c>
      <c r="C146" s="4">
        <v>200</v>
      </c>
      <c r="D146" s="4">
        <v>0.9</v>
      </c>
      <c r="E146" s="4">
        <v>0</v>
      </c>
      <c r="F146" s="4">
        <v>23.8</v>
      </c>
      <c r="G146" s="5">
        <v>98.8</v>
      </c>
      <c r="H146" s="17" t="s">
        <v>22</v>
      </c>
    </row>
    <row r="147" spans="1:8" ht="13.15" customHeight="1" x14ac:dyDescent="0.25">
      <c r="A147" s="58"/>
      <c r="B147" s="4" t="s">
        <v>45</v>
      </c>
      <c r="C147" s="4">
        <v>50</v>
      </c>
      <c r="D147" s="4">
        <v>3.5</v>
      </c>
      <c r="E147" s="4">
        <v>0.55000000000000004</v>
      </c>
      <c r="F147" s="4">
        <v>20.5</v>
      </c>
      <c r="G147" s="5">
        <v>100.95</v>
      </c>
      <c r="H147" s="17"/>
    </row>
    <row r="148" spans="1:8" ht="30" x14ac:dyDescent="0.25">
      <c r="A148" s="4" t="s">
        <v>24</v>
      </c>
      <c r="B148" s="11"/>
      <c r="C148" s="3">
        <f>SUM(C142:C147)</f>
        <v>750</v>
      </c>
      <c r="D148" s="3">
        <f>SUM(D142:D147)</f>
        <v>32.83</v>
      </c>
      <c r="E148" s="3">
        <f>SUM(E142:E147)</f>
        <v>29.650000000000002</v>
      </c>
      <c r="F148" s="3">
        <f>SUM(F142:F147)</f>
        <v>122.78</v>
      </c>
      <c r="G148" s="3">
        <f>SUM(G142:G147)</f>
        <v>889.29</v>
      </c>
      <c r="H148" s="2"/>
    </row>
    <row r="149" spans="1:8" ht="27" customHeight="1" x14ac:dyDescent="0.25">
      <c r="A149" s="62" t="s">
        <v>26</v>
      </c>
      <c r="B149" s="63"/>
      <c r="C149" s="3">
        <v>1250</v>
      </c>
      <c r="D149" s="3">
        <f>D140+D148</f>
        <v>51.94</v>
      </c>
      <c r="E149" s="3">
        <f t="shared" ref="E149:G149" si="3">E140+E148</f>
        <v>47.460000000000008</v>
      </c>
      <c r="F149" s="3">
        <f t="shared" si="3"/>
        <v>205</v>
      </c>
      <c r="G149" s="3">
        <f t="shared" si="3"/>
        <v>1454.9</v>
      </c>
      <c r="H149" s="2"/>
    </row>
    <row r="150" spans="1:8" ht="30" customHeight="1" x14ac:dyDescent="0.25">
      <c r="A150" s="3" t="s">
        <v>66</v>
      </c>
      <c r="B150" s="2"/>
      <c r="C150" s="2"/>
      <c r="D150" s="2"/>
      <c r="E150" s="2"/>
      <c r="F150" s="2"/>
      <c r="G150" s="2"/>
      <c r="H150" s="2"/>
    </row>
    <row r="151" spans="1:8" ht="30" x14ac:dyDescent="0.25">
      <c r="A151" s="56" t="s">
        <v>77</v>
      </c>
      <c r="B151" s="4" t="s">
        <v>133</v>
      </c>
      <c r="C151" s="4">
        <v>250</v>
      </c>
      <c r="D151" s="4">
        <v>7.41</v>
      </c>
      <c r="E151" s="4">
        <v>10.5</v>
      </c>
      <c r="F151" s="4">
        <v>23.1</v>
      </c>
      <c r="G151" s="31">
        <v>216.54</v>
      </c>
      <c r="H151" s="17" t="s">
        <v>134</v>
      </c>
    </row>
    <row r="152" spans="1:8" x14ac:dyDescent="0.25">
      <c r="A152" s="57"/>
      <c r="B152" s="4" t="s">
        <v>31</v>
      </c>
      <c r="C152" s="4">
        <v>40</v>
      </c>
      <c r="D152" s="4">
        <v>3.1</v>
      </c>
      <c r="E152" s="4">
        <v>1.2</v>
      </c>
      <c r="F152" s="4">
        <v>19.899999999999999</v>
      </c>
      <c r="G152" s="23">
        <v>102.8</v>
      </c>
      <c r="H152" s="17">
        <v>0</v>
      </c>
    </row>
    <row r="153" spans="1:8" x14ac:dyDescent="0.25">
      <c r="A153" s="57"/>
      <c r="B153" s="4" t="s">
        <v>98</v>
      </c>
      <c r="C153" s="4">
        <v>15</v>
      </c>
      <c r="D153" s="4">
        <v>3.5</v>
      </c>
      <c r="E153" s="4">
        <v>4.5999999999999996</v>
      </c>
      <c r="F153" s="4">
        <v>0</v>
      </c>
      <c r="G153" s="34">
        <v>55.4</v>
      </c>
      <c r="H153" s="17">
        <v>0</v>
      </c>
    </row>
    <row r="154" spans="1:8" x14ac:dyDescent="0.25">
      <c r="A154" s="57"/>
      <c r="B154" s="4" t="s">
        <v>61</v>
      </c>
      <c r="C154" s="4">
        <v>200</v>
      </c>
      <c r="D154" s="4">
        <v>4.9000000000000004</v>
      </c>
      <c r="E154" s="4">
        <v>5</v>
      </c>
      <c r="F154" s="4">
        <v>32.5</v>
      </c>
      <c r="G154" s="34">
        <v>194.6</v>
      </c>
      <c r="H154" s="17" t="s">
        <v>135</v>
      </c>
    </row>
    <row r="155" spans="1:8" ht="30" x14ac:dyDescent="0.25">
      <c r="A155" s="4" t="s">
        <v>14</v>
      </c>
      <c r="B155" s="11"/>
      <c r="C155" s="3">
        <f>SUM(C151:C154)</f>
        <v>505</v>
      </c>
      <c r="D155" s="3">
        <f>SUM(D151:D154)</f>
        <v>18.91</v>
      </c>
      <c r="E155" s="3">
        <f>SUM(E151:E154)</f>
        <v>21.299999999999997</v>
      </c>
      <c r="F155" s="3">
        <f>SUM(F151:F154)</f>
        <v>75.5</v>
      </c>
      <c r="G155" s="3">
        <f>SUM(G151:G154)</f>
        <v>569.33999999999992</v>
      </c>
      <c r="H155" s="2"/>
    </row>
    <row r="156" spans="1:8" x14ac:dyDescent="0.25">
      <c r="A156" s="59"/>
      <c r="B156" s="60"/>
      <c r="C156" s="60"/>
      <c r="D156" s="60"/>
      <c r="E156" s="60"/>
      <c r="F156" s="60"/>
      <c r="G156" s="60"/>
      <c r="H156" s="61"/>
    </row>
    <row r="157" spans="1:8" ht="30" x14ac:dyDescent="0.25">
      <c r="A157" s="56" t="s">
        <v>80</v>
      </c>
      <c r="B157" s="4" t="s">
        <v>136</v>
      </c>
      <c r="C157" s="4">
        <v>200</v>
      </c>
      <c r="D157" s="4">
        <v>1.88</v>
      </c>
      <c r="E157" s="4">
        <v>5.6</v>
      </c>
      <c r="F157" s="4">
        <v>12.16</v>
      </c>
      <c r="G157" s="5">
        <v>106.56</v>
      </c>
      <c r="H157" s="17" t="s">
        <v>138</v>
      </c>
    </row>
    <row r="158" spans="1:8" ht="13.9" customHeight="1" x14ac:dyDescent="0.25">
      <c r="A158" s="57"/>
      <c r="B158" s="4" t="s">
        <v>86</v>
      </c>
      <c r="C158" s="4">
        <v>140</v>
      </c>
      <c r="D158" s="4">
        <v>21.4</v>
      </c>
      <c r="E158" s="4">
        <v>13</v>
      </c>
      <c r="F158" s="4">
        <v>8</v>
      </c>
      <c r="G158" s="5">
        <v>234.6</v>
      </c>
      <c r="H158" s="17" t="s">
        <v>139</v>
      </c>
    </row>
    <row r="159" spans="1:8" x14ac:dyDescent="0.25">
      <c r="A159" s="57"/>
      <c r="B159" s="4" t="s">
        <v>54</v>
      </c>
      <c r="C159" s="4">
        <v>150</v>
      </c>
      <c r="D159" s="4">
        <v>3.6</v>
      </c>
      <c r="E159" s="4">
        <v>6</v>
      </c>
      <c r="F159" s="4">
        <v>37.049999999999997</v>
      </c>
      <c r="G159" s="5">
        <v>216.6</v>
      </c>
      <c r="H159" s="17" t="s">
        <v>53</v>
      </c>
    </row>
    <row r="160" spans="1:8" ht="30" x14ac:dyDescent="0.25">
      <c r="A160" s="57"/>
      <c r="B160" s="4" t="s">
        <v>137</v>
      </c>
      <c r="C160" s="4">
        <v>60</v>
      </c>
      <c r="D160" s="4">
        <v>0.96</v>
      </c>
      <c r="E160" s="4">
        <v>3.6</v>
      </c>
      <c r="F160" s="35">
        <v>4.62</v>
      </c>
      <c r="G160" s="5">
        <v>54.72</v>
      </c>
      <c r="H160" s="17" t="s">
        <v>20</v>
      </c>
    </row>
    <row r="161" spans="1:8" x14ac:dyDescent="0.25">
      <c r="A161" s="57"/>
      <c r="B161" s="4" t="s">
        <v>57</v>
      </c>
      <c r="C161" s="4">
        <v>200</v>
      </c>
      <c r="D161" s="4">
        <v>0.6</v>
      </c>
      <c r="E161" s="4">
        <v>0</v>
      </c>
      <c r="F161" s="4">
        <v>28.9</v>
      </c>
      <c r="G161" s="5">
        <v>118</v>
      </c>
      <c r="H161" s="17" t="s">
        <v>56</v>
      </c>
    </row>
    <row r="162" spans="1:8" ht="13.15" customHeight="1" x14ac:dyDescent="0.25">
      <c r="A162" s="58"/>
      <c r="B162" s="4" t="s">
        <v>45</v>
      </c>
      <c r="C162" s="4">
        <v>50</v>
      </c>
      <c r="D162" s="4">
        <v>3.5</v>
      </c>
      <c r="E162" s="4">
        <v>0.55000000000000004</v>
      </c>
      <c r="F162" s="4">
        <v>20.5</v>
      </c>
      <c r="G162" s="5">
        <v>100.95</v>
      </c>
      <c r="H162" s="2"/>
    </row>
    <row r="163" spans="1:8" ht="30" x14ac:dyDescent="0.25">
      <c r="A163" s="4" t="s">
        <v>24</v>
      </c>
      <c r="B163" s="11"/>
      <c r="C163" s="3">
        <f>SUM(C157:C162)</f>
        <v>800</v>
      </c>
      <c r="D163" s="3">
        <f t="shared" ref="D163:G163" si="4">SUM(D157:D162)</f>
        <v>31.94</v>
      </c>
      <c r="E163" s="3">
        <f t="shared" si="4"/>
        <v>28.750000000000004</v>
      </c>
      <c r="F163" s="3">
        <f t="shared" si="4"/>
        <v>111.22999999999999</v>
      </c>
      <c r="G163" s="3">
        <f t="shared" si="4"/>
        <v>831.43000000000006</v>
      </c>
      <c r="H163" s="2"/>
    </row>
    <row r="164" spans="1:8" ht="25.9" customHeight="1" x14ac:dyDescent="0.25">
      <c r="A164" s="62" t="s">
        <v>26</v>
      </c>
      <c r="B164" s="63"/>
      <c r="C164" s="3">
        <v>1305</v>
      </c>
      <c r="D164" s="3">
        <f>D155+D163</f>
        <v>50.85</v>
      </c>
      <c r="E164" s="3">
        <f t="shared" ref="E164:G164" si="5">E155+E163</f>
        <v>50.05</v>
      </c>
      <c r="F164" s="3">
        <f t="shared" si="5"/>
        <v>186.73</v>
      </c>
      <c r="G164" s="3">
        <f t="shared" si="5"/>
        <v>1400.77</v>
      </c>
      <c r="H164" s="2"/>
    </row>
    <row r="165" spans="1:8" ht="25.15" customHeight="1" x14ac:dyDescent="0.25">
      <c r="A165" s="71" t="s">
        <v>87</v>
      </c>
      <c r="B165" s="63"/>
      <c r="C165" s="2"/>
      <c r="D165" s="3">
        <f>D104+D120+D135+D149+D164</f>
        <v>251.88</v>
      </c>
      <c r="E165" s="3">
        <f>E104+E120+E135+E149+E164</f>
        <v>253.11</v>
      </c>
      <c r="F165" s="3">
        <f>F104+F120+F135+F149+F164</f>
        <v>968.92000000000007</v>
      </c>
      <c r="G165" s="3">
        <f>G104+G120+G135+G149+G164</f>
        <v>7161.1900000000005</v>
      </c>
      <c r="H165" s="2"/>
    </row>
  </sheetData>
  <mergeCells count="58">
    <mergeCell ref="A164:B164"/>
    <mergeCell ref="A165:B165"/>
    <mergeCell ref="A157:A162"/>
    <mergeCell ref="A142:A147"/>
    <mergeCell ref="A151:A154"/>
    <mergeCell ref="A149:B149"/>
    <mergeCell ref="A141:H141"/>
    <mergeCell ref="A112:A118"/>
    <mergeCell ref="A120:B120"/>
    <mergeCell ref="A122:A125"/>
    <mergeCell ref="A156:H156"/>
    <mergeCell ref="A111:H111"/>
    <mergeCell ref="A127:H127"/>
    <mergeCell ref="A128:A133"/>
    <mergeCell ref="A135:B135"/>
    <mergeCell ref="A137:A139"/>
    <mergeCell ref="A104:B104"/>
    <mergeCell ref="A106:A109"/>
    <mergeCell ref="A1:G1"/>
    <mergeCell ref="B2:G2"/>
    <mergeCell ref="A42:H42"/>
    <mergeCell ref="A3:A4"/>
    <mergeCell ref="B3:B4"/>
    <mergeCell ref="C3:C4"/>
    <mergeCell ref="D3:F3"/>
    <mergeCell ref="H3:H4"/>
    <mergeCell ref="G3:G4"/>
    <mergeCell ref="A28:H28"/>
    <mergeCell ref="A43:A47"/>
    <mergeCell ref="A50:B50"/>
    <mergeCell ref="A6:A9"/>
    <mergeCell ref="A73:H73"/>
    <mergeCell ref="A74:A79"/>
    <mergeCell ref="A81:B81"/>
    <mergeCell ref="A83:B83"/>
    <mergeCell ref="A11:H11"/>
    <mergeCell ref="A12:A18"/>
    <mergeCell ref="A20:B20"/>
    <mergeCell ref="A22:A26"/>
    <mergeCell ref="A38:A40"/>
    <mergeCell ref="A29:A34"/>
    <mergeCell ref="A36:B36"/>
    <mergeCell ref="A52:A55"/>
    <mergeCell ref="A57:H57"/>
    <mergeCell ref="A58:A62"/>
    <mergeCell ref="A65:B65"/>
    <mergeCell ref="A67:A71"/>
    <mergeCell ref="A86:G86"/>
    <mergeCell ref="H88:H89"/>
    <mergeCell ref="A91:A94"/>
    <mergeCell ref="A96:H96"/>
    <mergeCell ref="A97:A102"/>
    <mergeCell ref="B87:G87"/>
    <mergeCell ref="A88:A89"/>
    <mergeCell ref="B88:B89"/>
    <mergeCell ref="C88:C89"/>
    <mergeCell ref="D88:F88"/>
    <mergeCell ref="G88:G89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2021-11-08T09:49:54Z</dcterms:modified>
</cp:coreProperties>
</file>