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1" i="1" l="1"/>
  <c r="C74" i="1"/>
  <c r="C65" i="1"/>
  <c r="C58" i="1"/>
  <c r="C50" i="1"/>
  <c r="C43" i="1"/>
  <c r="C164" i="1" l="1"/>
  <c r="C82" i="1" l="1"/>
  <c r="C156" i="1" l="1"/>
  <c r="C149" i="1"/>
  <c r="C141" i="1"/>
  <c r="C135" i="1"/>
  <c r="C127" i="1"/>
  <c r="C120" i="1"/>
  <c r="C104" i="1"/>
  <c r="C96" i="1"/>
  <c r="C28" i="1"/>
  <c r="C36" i="1"/>
  <c r="C20" i="1"/>
  <c r="C11" i="1"/>
  <c r="G164" i="1" l="1"/>
  <c r="F164" i="1"/>
  <c r="E164" i="1"/>
  <c r="D164" i="1"/>
  <c r="G156" i="1"/>
  <c r="F156" i="1"/>
  <c r="E156" i="1"/>
  <c r="D156" i="1"/>
  <c r="G149" i="1"/>
  <c r="F149" i="1"/>
  <c r="E149" i="1"/>
  <c r="D149" i="1"/>
  <c r="G141" i="1"/>
  <c r="F141" i="1"/>
  <c r="F150" i="1" s="1"/>
  <c r="E141" i="1"/>
  <c r="E150" i="1" s="1"/>
  <c r="D141" i="1"/>
  <c r="D150" i="1" s="1"/>
  <c r="G135" i="1"/>
  <c r="F135" i="1"/>
  <c r="E135" i="1"/>
  <c r="D135" i="1"/>
  <c r="G127" i="1"/>
  <c r="F127" i="1"/>
  <c r="F136" i="1" s="1"/>
  <c r="E127" i="1"/>
  <c r="E136" i="1" s="1"/>
  <c r="D127" i="1"/>
  <c r="D136" i="1" s="1"/>
  <c r="F120" i="1"/>
  <c r="E120" i="1"/>
  <c r="D120" i="1"/>
  <c r="G120" i="1"/>
  <c r="G111" i="1"/>
  <c r="F111" i="1"/>
  <c r="E111" i="1"/>
  <c r="D111" i="1"/>
  <c r="G104" i="1"/>
  <c r="F104" i="1"/>
  <c r="E104" i="1"/>
  <c r="D104" i="1"/>
  <c r="G96" i="1"/>
  <c r="F96" i="1"/>
  <c r="E96" i="1"/>
  <c r="D96" i="1"/>
  <c r="F165" i="1" l="1"/>
  <c r="E165" i="1"/>
  <c r="D165" i="1"/>
  <c r="G165" i="1"/>
  <c r="G150" i="1"/>
  <c r="G136" i="1"/>
  <c r="E121" i="1"/>
  <c r="G121" i="1"/>
  <c r="D105" i="1"/>
  <c r="D121" i="1"/>
  <c r="F121" i="1"/>
  <c r="F105" i="1"/>
  <c r="E105" i="1"/>
  <c r="G105" i="1"/>
  <c r="E166" i="1" l="1"/>
  <c r="G166" i="1"/>
  <c r="D166" i="1"/>
  <c r="F166" i="1"/>
  <c r="G82" i="1" l="1"/>
  <c r="F82" i="1"/>
  <c r="E82" i="1"/>
  <c r="D82" i="1"/>
  <c r="G74" i="1"/>
  <c r="F74" i="1"/>
  <c r="E74" i="1"/>
  <c r="D74" i="1"/>
  <c r="G65" i="1"/>
  <c r="F65" i="1"/>
  <c r="E65" i="1"/>
  <c r="D65" i="1"/>
  <c r="G58" i="1"/>
  <c r="F58" i="1"/>
  <c r="E58" i="1"/>
  <c r="D58" i="1"/>
  <c r="F83" i="1" l="1"/>
  <c r="E83" i="1"/>
  <c r="D83" i="1"/>
  <c r="F67" i="1"/>
  <c r="E67" i="1"/>
  <c r="D67" i="1"/>
  <c r="G83" i="1"/>
  <c r="G67" i="1"/>
  <c r="G36" i="1"/>
  <c r="F36" i="1"/>
  <c r="E36" i="1"/>
  <c r="D36" i="1"/>
  <c r="G28" i="1" l="1"/>
  <c r="G37" i="1" s="1"/>
  <c r="F28" i="1"/>
  <c r="F37" i="1" s="1"/>
  <c r="E28" i="1"/>
  <c r="E37" i="1" s="1"/>
  <c r="D28" i="1"/>
  <c r="D37" i="1" s="1"/>
  <c r="G20" i="1"/>
  <c r="F20" i="1"/>
  <c r="E20" i="1"/>
  <c r="D20" i="1"/>
  <c r="G11" i="1"/>
  <c r="F11" i="1"/>
  <c r="E11" i="1"/>
  <c r="D11" i="1"/>
  <c r="E21" i="1" l="1"/>
  <c r="G21" i="1"/>
  <c r="D21" i="1"/>
  <c r="F21" i="1"/>
  <c r="G50" i="1"/>
  <c r="F50" i="1"/>
  <c r="E50" i="1"/>
  <c r="D50" i="1"/>
  <c r="G43" i="1"/>
  <c r="F43" i="1"/>
  <c r="F52" i="1" s="1"/>
  <c r="F85" i="1" s="1"/>
  <c r="E43" i="1"/>
  <c r="E52" i="1" s="1"/>
  <c r="E85" i="1" s="1"/>
  <c r="D43" i="1"/>
  <c r="D52" i="1" s="1"/>
  <c r="D85" i="1" s="1"/>
  <c r="G52" i="1" l="1"/>
  <c r="G85" i="1" s="1"/>
</calcChain>
</file>

<file path=xl/sharedStrings.xml><?xml version="1.0" encoding="utf-8"?>
<sst xmlns="http://schemas.openxmlformats.org/spreadsheetml/2006/main" count="265" uniqueCount="148">
  <si>
    <t>Пищевые вещества ,(г)</t>
  </si>
  <si>
    <t>Энергетическая ценност (ккал)</t>
  </si>
  <si>
    <t>Белки</t>
  </si>
  <si>
    <t>Жиры</t>
  </si>
  <si>
    <t>Углев</t>
  </si>
  <si>
    <t>Прием пищи</t>
  </si>
  <si>
    <t>Наименование блюда</t>
  </si>
  <si>
    <t>Вес блюда</t>
  </si>
  <si>
    <t>№ рецептуры</t>
  </si>
  <si>
    <t>Напиток из плодов шиповника</t>
  </si>
  <si>
    <t>Хлеб пшеничный</t>
  </si>
  <si>
    <t>ИТОГО</t>
  </si>
  <si>
    <t>Неделя 1 день 1</t>
  </si>
  <si>
    <t>Завтрак</t>
  </si>
  <si>
    <t>Итого за завтрак</t>
  </si>
  <si>
    <t>Меню  приготавливаемых блюд</t>
  </si>
  <si>
    <t>343(1)</t>
  </si>
  <si>
    <t>Каша пшенная рассыпчатая</t>
  </si>
  <si>
    <t>555(1)</t>
  </si>
  <si>
    <t>108(1)</t>
  </si>
  <si>
    <t>Салат из белокочанной капусты</t>
  </si>
  <si>
    <t>758(1)</t>
  </si>
  <si>
    <t>Компот из кураги</t>
  </si>
  <si>
    <t>Итого за обед</t>
  </si>
  <si>
    <t xml:space="preserve">Обед </t>
  </si>
  <si>
    <t>Итого за завтрак и обед:</t>
  </si>
  <si>
    <t>День 2</t>
  </si>
  <si>
    <t>День 3</t>
  </si>
  <si>
    <t>350(1)</t>
  </si>
  <si>
    <t>Батон нарезной</t>
  </si>
  <si>
    <t>829(1)</t>
  </si>
  <si>
    <t>Чай с сахаром</t>
  </si>
  <si>
    <t>184(1)</t>
  </si>
  <si>
    <t>404(1)</t>
  </si>
  <si>
    <t>Горбуша припущенная</t>
  </si>
  <si>
    <t>634(1)</t>
  </si>
  <si>
    <t>49(2)</t>
  </si>
  <si>
    <t>Салат из моркови со сметаной</t>
  </si>
  <si>
    <t>760(1)</t>
  </si>
  <si>
    <t>Кисель со смородиной черной</t>
  </si>
  <si>
    <t>Хлеб ржано-пшеничный</t>
  </si>
  <si>
    <t>Печенье</t>
  </si>
  <si>
    <t>День 4</t>
  </si>
  <si>
    <t>361 (1)</t>
  </si>
  <si>
    <t>Макароны отварные</t>
  </si>
  <si>
    <t>830(1)</t>
  </si>
  <si>
    <t>Чай с сахаром и лимоном</t>
  </si>
  <si>
    <t>206(1)</t>
  </si>
  <si>
    <t>616(1)</t>
  </si>
  <si>
    <t>Рис припущенный</t>
  </si>
  <si>
    <t>112(1)</t>
  </si>
  <si>
    <t>759(1)</t>
  </si>
  <si>
    <t>Компот из с/ф</t>
  </si>
  <si>
    <t>Хлеб ржанопшеничный</t>
  </si>
  <si>
    <t>Обед</t>
  </si>
  <si>
    <t>848(1)</t>
  </si>
  <si>
    <t>Какао с молоком</t>
  </si>
  <si>
    <t>443(2)</t>
  </si>
  <si>
    <t>Плов из говядины</t>
  </si>
  <si>
    <t>754(1)</t>
  </si>
  <si>
    <t>Компот из свежих яблок</t>
  </si>
  <si>
    <t>День 5</t>
  </si>
  <si>
    <t>215(1)</t>
  </si>
  <si>
    <t>590(1)</t>
  </si>
  <si>
    <t>Куры отварные</t>
  </si>
  <si>
    <t>756(1)</t>
  </si>
  <si>
    <t>Компот из яблок с черносливом</t>
  </si>
  <si>
    <t>значение за период:</t>
  </si>
  <si>
    <t>Неделя 2 день 1</t>
  </si>
  <si>
    <t>362(1)</t>
  </si>
  <si>
    <t>864(1)</t>
  </si>
  <si>
    <t xml:space="preserve"> День 2</t>
  </si>
  <si>
    <t>завтрак</t>
  </si>
  <si>
    <t>Соус красный основной на м/б</t>
  </si>
  <si>
    <t>667 (1)</t>
  </si>
  <si>
    <t>обед</t>
  </si>
  <si>
    <t>Яйцо вареное</t>
  </si>
  <si>
    <t>367(1)</t>
  </si>
  <si>
    <t>зхавтрак</t>
  </si>
  <si>
    <t>Котлета говяжья</t>
  </si>
  <si>
    <t>Винегрет овощной с заправкой</t>
  </si>
  <si>
    <t>Гуляш говяжий с соусом</t>
  </si>
  <si>
    <t>значение за период</t>
  </si>
  <si>
    <t>Рассольник Ленинградский с курой и со сметаной</t>
  </si>
  <si>
    <t>Картофель отварной</t>
  </si>
  <si>
    <t>Салат витаминный</t>
  </si>
  <si>
    <t>ТК 41</t>
  </si>
  <si>
    <t>Рагу из овощей с курицей</t>
  </si>
  <si>
    <t>224(2)</t>
  </si>
  <si>
    <t>Суп картофельный с фрикадельками</t>
  </si>
  <si>
    <t>Маринованная свекла с маслом растит.</t>
  </si>
  <si>
    <t>ТК 83</t>
  </si>
  <si>
    <t>Каша манная молочная жидкая с маслом</t>
  </si>
  <si>
    <t>Сыр порциями</t>
  </si>
  <si>
    <t>Борщ с фасолью</t>
  </si>
  <si>
    <t>Жаркое по-домашнему</t>
  </si>
  <si>
    <t>115(2)</t>
  </si>
  <si>
    <t>443)2)</t>
  </si>
  <si>
    <t>Каша гречненвая рассыпчатая</t>
  </si>
  <si>
    <t>Суп рисовый с мясом</t>
  </si>
  <si>
    <t>Оладьи из печени</t>
  </si>
  <si>
    <t>Огурец свежий</t>
  </si>
  <si>
    <t>ТК</t>
  </si>
  <si>
    <t>511(1)</t>
  </si>
  <si>
    <t>Каша пшенная молочная жидкая с маслом</t>
  </si>
  <si>
    <t>Суп гороховый</t>
  </si>
  <si>
    <t>Тефтели мясные</t>
  </si>
  <si>
    <t>Салат «Степной» из разных овощей</t>
  </si>
  <si>
    <t>226(1)</t>
  </si>
  <si>
    <t>561(1)</t>
  </si>
  <si>
    <t>Сосиски молочные отварные</t>
  </si>
  <si>
    <t>Горох отварной</t>
  </si>
  <si>
    <t>476(1)</t>
  </si>
  <si>
    <t>283(1)</t>
  </si>
  <si>
    <t>846(1)</t>
  </si>
  <si>
    <t>Суп Крестьянский с пшеном и со сметаной</t>
  </si>
  <si>
    <t>Шницель рыбный натуральный( минтай)</t>
  </si>
  <si>
    <t>Соус томатный</t>
  </si>
  <si>
    <t>Рис отварной со слив маслом</t>
  </si>
  <si>
    <t>134(2)</t>
  </si>
  <si>
    <t>443(1)</t>
  </si>
  <si>
    <t>682(1)</t>
  </si>
  <si>
    <t>615(1)</t>
  </si>
  <si>
    <t>Макароны с сыром</t>
  </si>
  <si>
    <t xml:space="preserve">Суп картофельный с вермишелью </t>
  </si>
  <si>
    <t>Каша рассыпчатая пшеничная</t>
  </si>
  <si>
    <t xml:space="preserve">Голубцы "Ленивые" с мясом и рисом </t>
  </si>
  <si>
    <t>Суп картофельный с гречкой и курой</t>
  </si>
  <si>
    <t>208(1)</t>
  </si>
  <si>
    <t>Суп молочный вермишелевый</t>
  </si>
  <si>
    <t>234(1)</t>
  </si>
  <si>
    <t>848 (1)</t>
  </si>
  <si>
    <t>Борщ картофельный со сметаной</t>
  </si>
  <si>
    <t>Салат из квашеной капусты</t>
  </si>
  <si>
    <t>185(1)</t>
  </si>
  <si>
    <t>532(1)</t>
  </si>
  <si>
    <t>для детей с 12 лет и старше (5-11 классы) обучающихся в первую смену</t>
  </si>
  <si>
    <t>Каша жидкая молочная рисовая с маслом сл.</t>
  </si>
  <si>
    <t xml:space="preserve">масло сливочное </t>
  </si>
  <si>
    <t>Борщ с мясом и со сметаной</t>
  </si>
  <si>
    <t>Картофельное пюре с маслом сливочным</t>
  </si>
  <si>
    <t>для детей с 12  лет и старше (5-11 классы) обучающихся в первую смену</t>
  </si>
  <si>
    <t>462 (1)</t>
  </si>
  <si>
    <t>361(1)</t>
  </si>
  <si>
    <t>278 (1)</t>
  </si>
  <si>
    <t xml:space="preserve">обед </t>
  </si>
  <si>
    <t>112(2)</t>
  </si>
  <si>
    <t>Тефтели из говядины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</si>
</sst>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top"/>
    </xf>
    <xf numFmtId="0" fontId="0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2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wrapText="1"/>
    </xf>
    <xf numFmtId="0" fontId="2" fillId="0" borderId="5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topLeftCell="A130" workbookViewId="0">
      <selection activeCell="H168" sqref="H168"/>
    </sheetView>
  </sheetViews>
  <sheetFormatPr defaultRowHeight="15" x14ac:dyDescent="0.25"/>
  <cols>
    <col min="1" max="1" width="12.28515625" customWidth="1"/>
    <col min="2" max="2" width="22.42578125" customWidth="1"/>
    <col min="7" max="7" width="15.28515625" customWidth="1"/>
    <col min="8" max="8" width="11" customWidth="1"/>
  </cols>
  <sheetData>
    <row r="1" spans="1:8" ht="25.9" customHeight="1" x14ac:dyDescent="0.3">
      <c r="A1" s="46" t="s">
        <v>15</v>
      </c>
      <c r="B1" s="46"/>
      <c r="C1" s="46"/>
      <c r="D1" s="46"/>
      <c r="E1" s="46"/>
      <c r="F1" s="46"/>
      <c r="G1" s="46"/>
    </row>
    <row r="2" spans="1:8" ht="45" customHeight="1" x14ac:dyDescent="0.25">
      <c r="A2" s="61" t="s">
        <v>136</v>
      </c>
      <c r="B2" s="61"/>
      <c r="C2" s="61"/>
      <c r="D2" s="61"/>
      <c r="E2" s="61"/>
      <c r="F2" s="61"/>
      <c r="G2" s="61"/>
    </row>
    <row r="3" spans="1:8" x14ac:dyDescent="0.25">
      <c r="A3" s="50" t="s">
        <v>5</v>
      </c>
      <c r="B3" s="50" t="s">
        <v>6</v>
      </c>
      <c r="C3" s="50" t="s">
        <v>7</v>
      </c>
      <c r="D3" s="51" t="s">
        <v>0</v>
      </c>
      <c r="E3" s="51"/>
      <c r="F3" s="51"/>
      <c r="G3" s="51" t="s">
        <v>1</v>
      </c>
      <c r="H3" s="50" t="s">
        <v>8</v>
      </c>
    </row>
    <row r="4" spans="1:8" x14ac:dyDescent="0.25">
      <c r="A4" s="50"/>
      <c r="B4" s="50"/>
      <c r="C4" s="50"/>
      <c r="D4" s="1" t="s">
        <v>2</v>
      </c>
      <c r="E4" s="1" t="s">
        <v>3</v>
      </c>
      <c r="F4" s="1" t="s">
        <v>4</v>
      </c>
      <c r="G4" s="51"/>
      <c r="H4" s="50"/>
    </row>
    <row r="5" spans="1:8" ht="28.5" x14ac:dyDescent="0.25">
      <c r="A5" s="14" t="s">
        <v>12</v>
      </c>
      <c r="B5" s="1"/>
      <c r="C5" s="1"/>
      <c r="D5" s="1"/>
      <c r="E5" s="1"/>
      <c r="F5" s="1"/>
      <c r="G5" s="13"/>
      <c r="H5" s="1"/>
    </row>
    <row r="6" spans="1:8" ht="45" x14ac:dyDescent="0.25">
      <c r="A6" s="55" t="s">
        <v>13</v>
      </c>
      <c r="B6" s="4" t="s">
        <v>137</v>
      </c>
      <c r="C6" s="4">
        <v>250</v>
      </c>
      <c r="D6" s="4">
        <v>5.3</v>
      </c>
      <c r="E6" s="4">
        <v>10.199999999999999</v>
      </c>
      <c r="F6" s="4">
        <v>31.5</v>
      </c>
      <c r="G6" s="11">
        <v>239</v>
      </c>
      <c r="H6" s="15" t="s">
        <v>28</v>
      </c>
    </row>
    <row r="7" spans="1:8" x14ac:dyDescent="0.25">
      <c r="A7" s="56"/>
      <c r="B7" s="4" t="s">
        <v>29</v>
      </c>
      <c r="C7" s="4">
        <v>50</v>
      </c>
      <c r="D7" s="4">
        <v>3.87</v>
      </c>
      <c r="E7" s="4">
        <v>1.5</v>
      </c>
      <c r="F7" s="4">
        <v>24.9</v>
      </c>
      <c r="G7" s="5">
        <v>128.58000000000001</v>
      </c>
      <c r="H7" s="15"/>
    </row>
    <row r="8" spans="1:8" x14ac:dyDescent="0.25">
      <c r="A8" s="56"/>
      <c r="B8" s="4" t="s">
        <v>31</v>
      </c>
      <c r="C8" s="34">
        <v>200</v>
      </c>
      <c r="D8" s="34">
        <v>0.2</v>
      </c>
      <c r="E8" s="34">
        <v>0</v>
      </c>
      <c r="F8" s="34">
        <v>11.2</v>
      </c>
      <c r="G8" s="5">
        <v>45.6</v>
      </c>
      <c r="H8" s="15" t="s">
        <v>30</v>
      </c>
    </row>
    <row r="9" spans="1:8" x14ac:dyDescent="0.25">
      <c r="A9" s="56"/>
      <c r="B9" s="4" t="s">
        <v>138</v>
      </c>
      <c r="C9" s="31">
        <v>10</v>
      </c>
      <c r="D9" s="31">
        <v>0.08</v>
      </c>
      <c r="E9" s="31">
        <v>7.2</v>
      </c>
      <c r="F9" s="31">
        <v>0.1</v>
      </c>
      <c r="G9" s="33">
        <v>65.52</v>
      </c>
      <c r="H9" s="15"/>
    </row>
    <row r="10" spans="1:8" x14ac:dyDescent="0.25">
      <c r="A10" s="57"/>
      <c r="B10" s="4" t="s">
        <v>93</v>
      </c>
      <c r="C10" s="35">
        <v>40</v>
      </c>
      <c r="D10" s="35">
        <v>9.33</v>
      </c>
      <c r="E10" s="35">
        <v>12.26</v>
      </c>
      <c r="F10" s="35">
        <v>0</v>
      </c>
      <c r="G10" s="5">
        <v>147.66</v>
      </c>
      <c r="H10" s="27"/>
    </row>
    <row r="11" spans="1:8" ht="30" x14ac:dyDescent="0.25">
      <c r="A11" s="4" t="s">
        <v>14</v>
      </c>
      <c r="B11" s="9"/>
      <c r="C11" s="3">
        <f>SUM(C6:C10)</f>
        <v>550</v>
      </c>
      <c r="D11" s="3">
        <f>SUM(D6:D10)</f>
        <v>18.78</v>
      </c>
      <c r="E11" s="3">
        <f>SUM(E6:E10)</f>
        <v>31.159999999999997</v>
      </c>
      <c r="F11" s="3">
        <f>SUM(F6:F10)</f>
        <v>67.699999999999989</v>
      </c>
      <c r="G11" s="3">
        <f>SUM(G6:G10)</f>
        <v>626.36</v>
      </c>
      <c r="H11" s="1"/>
    </row>
    <row r="12" spans="1:8" x14ac:dyDescent="0.25">
      <c r="A12" s="52"/>
      <c r="B12" s="53"/>
      <c r="C12" s="53"/>
      <c r="D12" s="53"/>
      <c r="E12" s="53"/>
      <c r="F12" s="53"/>
      <c r="G12" s="53"/>
      <c r="H12" s="54"/>
    </row>
    <row r="13" spans="1:8" ht="30" x14ac:dyDescent="0.25">
      <c r="A13" s="55" t="s">
        <v>24</v>
      </c>
      <c r="B13" s="4" t="s">
        <v>139</v>
      </c>
      <c r="C13" s="4">
        <v>250</v>
      </c>
      <c r="D13" s="4">
        <v>3.04</v>
      </c>
      <c r="E13" s="4">
        <v>9.44</v>
      </c>
      <c r="F13" s="4">
        <v>15.54</v>
      </c>
      <c r="G13" s="4">
        <v>159.28</v>
      </c>
      <c r="H13" s="16" t="s">
        <v>32</v>
      </c>
    </row>
    <row r="14" spans="1:8" x14ac:dyDescent="0.25">
      <c r="A14" s="56"/>
      <c r="B14" s="4" t="s">
        <v>34</v>
      </c>
      <c r="C14" s="4">
        <v>100</v>
      </c>
      <c r="D14" s="4">
        <v>22</v>
      </c>
      <c r="E14" s="4">
        <v>6.62</v>
      </c>
      <c r="F14" s="4">
        <v>0.6</v>
      </c>
      <c r="G14" s="4">
        <v>149.97999999999999</v>
      </c>
      <c r="H14" s="16" t="s">
        <v>33</v>
      </c>
    </row>
    <row r="15" spans="1:8" ht="30" x14ac:dyDescent="0.25">
      <c r="A15" s="56"/>
      <c r="B15" s="4" t="s">
        <v>140</v>
      </c>
      <c r="C15" s="4">
        <v>200</v>
      </c>
      <c r="D15" s="4">
        <v>4.2</v>
      </c>
      <c r="E15" s="4">
        <v>11</v>
      </c>
      <c r="F15" s="4">
        <v>29</v>
      </c>
      <c r="G15" s="4">
        <v>231.8</v>
      </c>
      <c r="H15" s="16" t="s">
        <v>35</v>
      </c>
    </row>
    <row r="16" spans="1:8" ht="30" x14ac:dyDescent="0.25">
      <c r="A16" s="56"/>
      <c r="B16" s="4" t="s">
        <v>80</v>
      </c>
      <c r="C16" s="4">
        <v>100</v>
      </c>
      <c r="D16" s="4">
        <v>1.4</v>
      </c>
      <c r="E16" s="4">
        <v>3.6</v>
      </c>
      <c r="F16" s="4">
        <v>7.2</v>
      </c>
      <c r="G16" s="4">
        <v>66.8</v>
      </c>
      <c r="H16" s="16" t="s">
        <v>36</v>
      </c>
    </row>
    <row r="17" spans="1:8" ht="30" x14ac:dyDescent="0.25">
      <c r="A17" s="56"/>
      <c r="B17" s="4" t="s">
        <v>39</v>
      </c>
      <c r="C17" s="4">
        <v>200</v>
      </c>
      <c r="D17" s="4">
        <v>0.14000000000000001</v>
      </c>
      <c r="E17" s="4">
        <v>0</v>
      </c>
      <c r="F17" s="4">
        <v>26.1</v>
      </c>
      <c r="G17" s="4">
        <v>104.96</v>
      </c>
      <c r="H17" s="16" t="s">
        <v>38</v>
      </c>
    </row>
    <row r="18" spans="1:8" x14ac:dyDescent="0.25">
      <c r="A18" s="56"/>
      <c r="B18" s="4" t="s">
        <v>53</v>
      </c>
      <c r="C18" s="4">
        <v>70</v>
      </c>
      <c r="D18" s="4">
        <v>4.9000000000000004</v>
      </c>
      <c r="E18" s="4">
        <v>0.77</v>
      </c>
      <c r="F18" s="4">
        <v>28.7</v>
      </c>
      <c r="G18" s="4">
        <v>141.33000000000001</v>
      </c>
      <c r="H18" s="1"/>
    </row>
    <row r="19" spans="1:8" x14ac:dyDescent="0.25">
      <c r="A19" s="57"/>
      <c r="B19" s="4" t="s">
        <v>41</v>
      </c>
      <c r="C19" s="4">
        <v>30</v>
      </c>
      <c r="D19" s="4">
        <v>1.7</v>
      </c>
      <c r="E19" s="4">
        <v>3.7</v>
      </c>
      <c r="F19" s="4">
        <v>21.7</v>
      </c>
      <c r="G19" s="4">
        <v>126.9</v>
      </c>
      <c r="H19" s="1"/>
    </row>
    <row r="20" spans="1:8" ht="30" x14ac:dyDescent="0.25">
      <c r="A20" s="4" t="s">
        <v>23</v>
      </c>
      <c r="B20" s="4" t="s">
        <v>11</v>
      </c>
      <c r="C20" s="12">
        <f>SUM(C13:C19)</f>
        <v>950</v>
      </c>
      <c r="D20" s="12">
        <f t="shared" ref="D20:G20" si="0">SUM(D13:D19)</f>
        <v>37.380000000000003</v>
      </c>
      <c r="E20" s="12">
        <f t="shared" si="0"/>
        <v>35.130000000000003</v>
      </c>
      <c r="F20" s="12">
        <f t="shared" si="0"/>
        <v>128.84</v>
      </c>
      <c r="G20" s="12">
        <f t="shared" si="0"/>
        <v>981.05</v>
      </c>
      <c r="H20" s="1"/>
    </row>
    <row r="21" spans="1:8" ht="25.15" customHeight="1" x14ac:dyDescent="0.25">
      <c r="A21" s="71" t="s">
        <v>25</v>
      </c>
      <c r="B21" s="72"/>
      <c r="C21" s="18">
        <v>1500</v>
      </c>
      <c r="D21" s="18">
        <f>(D11+D20)</f>
        <v>56.160000000000004</v>
      </c>
      <c r="E21" s="18">
        <f>(E11+E20)</f>
        <v>66.289999999999992</v>
      </c>
      <c r="F21" s="18">
        <f>(F11+F20)</f>
        <v>196.54</v>
      </c>
      <c r="G21" s="18">
        <f>(G11+G20)</f>
        <v>1607.4099999999999</v>
      </c>
      <c r="H21" s="1"/>
    </row>
    <row r="22" spans="1:8" ht="26.45" customHeight="1" x14ac:dyDescent="0.25">
      <c r="A22" s="14" t="s">
        <v>26</v>
      </c>
      <c r="B22" s="1"/>
      <c r="C22" s="1"/>
      <c r="D22" s="1"/>
      <c r="E22" s="1"/>
      <c r="F22" s="1"/>
      <c r="G22" s="13"/>
      <c r="H22" s="1"/>
    </row>
    <row r="23" spans="1:8" x14ac:dyDescent="0.25">
      <c r="A23" s="55" t="s">
        <v>13</v>
      </c>
      <c r="B23" s="4" t="s">
        <v>44</v>
      </c>
      <c r="C23" s="5">
        <v>200</v>
      </c>
      <c r="D23" s="5">
        <v>7</v>
      </c>
      <c r="E23" s="5">
        <v>8.26</v>
      </c>
      <c r="F23" s="5">
        <v>29.8</v>
      </c>
      <c r="G23" s="7">
        <v>221.54</v>
      </c>
      <c r="H23" s="28" t="s">
        <v>43</v>
      </c>
    </row>
    <row r="24" spans="1:8" ht="30" x14ac:dyDescent="0.25">
      <c r="A24" s="56"/>
      <c r="B24" s="4" t="s">
        <v>147</v>
      </c>
      <c r="C24" s="5">
        <v>120</v>
      </c>
      <c r="D24" s="5">
        <v>11.52</v>
      </c>
      <c r="E24" s="5">
        <v>10.199999999999999</v>
      </c>
      <c r="F24" s="5">
        <v>10.8</v>
      </c>
      <c r="G24" s="11">
        <v>181.08</v>
      </c>
      <c r="H24" s="28" t="s">
        <v>142</v>
      </c>
    </row>
    <row r="25" spans="1:8" ht="30" x14ac:dyDescent="0.25">
      <c r="A25" s="56"/>
      <c r="B25" s="4" t="s">
        <v>73</v>
      </c>
      <c r="C25" s="5">
        <v>50</v>
      </c>
      <c r="D25" s="5">
        <v>4.6500000000000004</v>
      </c>
      <c r="E25" s="5">
        <v>5.55</v>
      </c>
      <c r="F25" s="5">
        <v>5.6</v>
      </c>
      <c r="G25" s="11">
        <v>90.95</v>
      </c>
      <c r="H25" s="28" t="s">
        <v>74</v>
      </c>
    </row>
    <row r="26" spans="1:8" ht="30" x14ac:dyDescent="0.25">
      <c r="A26" s="56"/>
      <c r="B26" s="4" t="s">
        <v>46</v>
      </c>
      <c r="C26" s="5">
        <v>200</v>
      </c>
      <c r="D26" s="5">
        <v>0.32</v>
      </c>
      <c r="E26" s="5">
        <v>0.11</v>
      </c>
      <c r="F26" s="5">
        <v>16.420000000000002</v>
      </c>
      <c r="G26" s="5">
        <v>67.95</v>
      </c>
      <c r="H26" s="15" t="s">
        <v>45</v>
      </c>
    </row>
    <row r="27" spans="1:8" x14ac:dyDescent="0.25">
      <c r="A27" s="57"/>
      <c r="B27" s="4" t="s">
        <v>10</v>
      </c>
      <c r="C27" s="5">
        <v>40</v>
      </c>
      <c r="D27" s="5">
        <v>3.32</v>
      </c>
      <c r="E27" s="5">
        <v>0.32</v>
      </c>
      <c r="F27" s="5">
        <v>19.2</v>
      </c>
      <c r="G27" s="5">
        <v>92.96</v>
      </c>
      <c r="H27" s="15"/>
    </row>
    <row r="28" spans="1:8" ht="30" x14ac:dyDescent="0.25">
      <c r="A28" s="4" t="s">
        <v>14</v>
      </c>
      <c r="B28" s="5"/>
      <c r="C28" s="3">
        <f>SUM(C23:C27)</f>
        <v>610</v>
      </c>
      <c r="D28" s="3">
        <f>SUM(D23:D27)</f>
        <v>26.810000000000002</v>
      </c>
      <c r="E28" s="3">
        <f>SUM(E23:E27)</f>
        <v>24.44</v>
      </c>
      <c r="F28" s="3">
        <f>SUM(F23:F27)</f>
        <v>81.820000000000007</v>
      </c>
      <c r="G28" s="3">
        <f>SUM(G23:G27)</f>
        <v>654.48</v>
      </c>
      <c r="H28" s="1"/>
    </row>
    <row r="29" spans="1:8" x14ac:dyDescent="0.25">
      <c r="A29" s="52"/>
      <c r="B29" s="53"/>
      <c r="C29" s="53"/>
      <c r="D29" s="53"/>
      <c r="E29" s="53"/>
      <c r="F29" s="53"/>
      <c r="G29" s="53"/>
      <c r="H29" s="54"/>
    </row>
    <row r="30" spans="1:8" ht="45" x14ac:dyDescent="0.25">
      <c r="A30" s="40" t="s">
        <v>54</v>
      </c>
      <c r="B30" s="4" t="s">
        <v>83</v>
      </c>
      <c r="C30" s="5">
        <v>250</v>
      </c>
      <c r="D30" s="5">
        <v>4.25</v>
      </c>
      <c r="E30" s="5">
        <v>6.1</v>
      </c>
      <c r="F30" s="5">
        <v>26.4</v>
      </c>
      <c r="G30" s="5">
        <v>177.5</v>
      </c>
      <c r="H30" s="15" t="s">
        <v>47</v>
      </c>
    </row>
    <row r="31" spans="1:8" x14ac:dyDescent="0.25">
      <c r="A31" s="41"/>
      <c r="B31" s="4" t="s">
        <v>79</v>
      </c>
      <c r="C31" s="5">
        <v>100</v>
      </c>
      <c r="D31" s="5">
        <v>15.9</v>
      </c>
      <c r="E31" s="5">
        <v>14.4</v>
      </c>
      <c r="F31" s="5">
        <v>16</v>
      </c>
      <c r="G31" s="5">
        <v>257.2</v>
      </c>
      <c r="H31" s="15" t="s">
        <v>18</v>
      </c>
    </row>
    <row r="32" spans="1:8" x14ac:dyDescent="0.25">
      <c r="A32" s="41"/>
      <c r="B32" s="4" t="s">
        <v>84</v>
      </c>
      <c r="C32" s="5">
        <v>200</v>
      </c>
      <c r="D32" s="5">
        <v>3.86</v>
      </c>
      <c r="E32" s="5">
        <v>6.26</v>
      </c>
      <c r="F32" s="5">
        <v>31.3</v>
      </c>
      <c r="G32" s="7">
        <v>196.98</v>
      </c>
      <c r="H32" s="15" t="s">
        <v>144</v>
      </c>
    </row>
    <row r="33" spans="1:8" x14ac:dyDescent="0.25">
      <c r="A33" s="41"/>
      <c r="B33" s="4" t="s">
        <v>85</v>
      </c>
      <c r="C33" s="5">
        <v>100</v>
      </c>
      <c r="D33" s="5">
        <v>1.1599999999999999</v>
      </c>
      <c r="E33" s="5">
        <v>3.3</v>
      </c>
      <c r="F33" s="5">
        <v>15.3</v>
      </c>
      <c r="G33" s="28">
        <v>95.54</v>
      </c>
      <c r="H33" s="15" t="s">
        <v>86</v>
      </c>
    </row>
    <row r="34" spans="1:8" x14ac:dyDescent="0.25">
      <c r="A34" s="41"/>
      <c r="B34" s="4" t="s">
        <v>53</v>
      </c>
      <c r="C34" s="5">
        <v>50</v>
      </c>
      <c r="D34" s="5">
        <v>3.5</v>
      </c>
      <c r="E34" s="5">
        <v>0.55000000000000004</v>
      </c>
      <c r="F34" s="5">
        <v>20.5</v>
      </c>
      <c r="G34" s="28">
        <v>100.95</v>
      </c>
      <c r="H34" s="15"/>
    </row>
    <row r="35" spans="1:8" x14ac:dyDescent="0.25">
      <c r="A35" s="41"/>
      <c r="B35" s="4" t="s">
        <v>52</v>
      </c>
      <c r="C35" s="5">
        <v>200</v>
      </c>
      <c r="D35" s="5">
        <v>0.6</v>
      </c>
      <c r="E35" s="5">
        <v>0</v>
      </c>
      <c r="F35" s="5">
        <v>28.9</v>
      </c>
      <c r="G35" s="5">
        <v>118</v>
      </c>
      <c r="H35" s="15" t="s">
        <v>51</v>
      </c>
    </row>
    <row r="36" spans="1:8" ht="30" x14ac:dyDescent="0.25">
      <c r="A36" s="4" t="s">
        <v>23</v>
      </c>
      <c r="B36" s="5"/>
      <c r="C36" s="3">
        <f>SUM(C30:C35)</f>
        <v>900</v>
      </c>
      <c r="D36" s="3">
        <f>SUM(D30:D35)</f>
        <v>29.27</v>
      </c>
      <c r="E36" s="3">
        <f>SUM(E30:E35)</f>
        <v>30.61</v>
      </c>
      <c r="F36" s="3">
        <f>SUM(F30:F35)</f>
        <v>138.4</v>
      </c>
      <c r="G36" s="3">
        <f>SUM(G30:G35)</f>
        <v>946.17</v>
      </c>
      <c r="H36" s="27"/>
    </row>
    <row r="37" spans="1:8" ht="24.6" customHeight="1" x14ac:dyDescent="0.25">
      <c r="A37" s="71" t="s">
        <v>25</v>
      </c>
      <c r="B37" s="72"/>
      <c r="C37" s="18">
        <v>1450</v>
      </c>
      <c r="D37" s="18">
        <f>(D28+D36)</f>
        <v>56.08</v>
      </c>
      <c r="E37" s="18">
        <f>(E28+E36)</f>
        <v>55.05</v>
      </c>
      <c r="F37" s="18">
        <f>(F28+F36)</f>
        <v>220.22000000000003</v>
      </c>
      <c r="G37" s="18">
        <f>(G28+G36)</f>
        <v>1600.65</v>
      </c>
      <c r="H37" s="1"/>
    </row>
    <row r="38" spans="1:8" ht="24.6" customHeight="1" x14ac:dyDescent="0.25">
      <c r="A38" s="17" t="s">
        <v>27</v>
      </c>
      <c r="B38" s="5"/>
      <c r="C38" s="5"/>
      <c r="D38" s="5"/>
      <c r="E38" s="5"/>
      <c r="F38" s="5"/>
      <c r="G38" s="5"/>
      <c r="H38" s="5"/>
    </row>
    <row r="39" spans="1:8" ht="30" x14ac:dyDescent="0.25">
      <c r="A39" s="55" t="s">
        <v>13</v>
      </c>
      <c r="B39" s="4" t="s">
        <v>87</v>
      </c>
      <c r="C39" s="5">
        <v>250</v>
      </c>
      <c r="D39" s="5">
        <v>8.5</v>
      </c>
      <c r="E39" s="5">
        <v>12.75</v>
      </c>
      <c r="F39" s="5">
        <v>34.200000000000003</v>
      </c>
      <c r="G39" s="36">
        <v>285.95</v>
      </c>
      <c r="H39" s="15" t="s">
        <v>88</v>
      </c>
    </row>
    <row r="40" spans="1:8" x14ac:dyDescent="0.25">
      <c r="A40" s="56"/>
      <c r="B40" s="4" t="s">
        <v>76</v>
      </c>
      <c r="C40" s="5">
        <v>60</v>
      </c>
      <c r="D40" s="5">
        <v>5.0999999999999996</v>
      </c>
      <c r="E40" s="5">
        <v>4.5999999999999996</v>
      </c>
      <c r="F40" s="5">
        <v>0.3</v>
      </c>
      <c r="G40" s="6">
        <v>63</v>
      </c>
      <c r="H40" s="15" t="s">
        <v>77</v>
      </c>
    </row>
    <row r="41" spans="1:8" x14ac:dyDescent="0.25">
      <c r="A41" s="56"/>
      <c r="B41" s="4" t="s">
        <v>10</v>
      </c>
      <c r="C41" s="5">
        <v>40</v>
      </c>
      <c r="D41" s="5">
        <v>3.32</v>
      </c>
      <c r="E41" s="5">
        <v>0.32</v>
      </c>
      <c r="F41" s="5">
        <v>19.2</v>
      </c>
      <c r="G41" s="5">
        <v>92.96</v>
      </c>
      <c r="H41" s="15">
        <v>0</v>
      </c>
    </row>
    <row r="42" spans="1:8" ht="30" x14ac:dyDescent="0.25">
      <c r="A42" s="56"/>
      <c r="B42" s="4" t="s">
        <v>9</v>
      </c>
      <c r="C42" s="5">
        <v>200</v>
      </c>
      <c r="D42" s="5">
        <v>0.4</v>
      </c>
      <c r="E42" s="5">
        <v>0.2</v>
      </c>
      <c r="F42" s="5">
        <v>23.8</v>
      </c>
      <c r="G42" s="5">
        <v>98.6</v>
      </c>
      <c r="H42" s="15" t="s">
        <v>70</v>
      </c>
    </row>
    <row r="43" spans="1:8" ht="30" x14ac:dyDescent="0.25">
      <c r="A43" s="4" t="s">
        <v>14</v>
      </c>
      <c r="B43" s="5"/>
      <c r="C43" s="3">
        <f>SUM(C39:C42)</f>
        <v>550</v>
      </c>
      <c r="D43" s="3">
        <f>SUM(D39:D42)</f>
        <v>17.319999999999997</v>
      </c>
      <c r="E43" s="3">
        <f>SUM(E39:E42)</f>
        <v>17.87</v>
      </c>
      <c r="F43" s="3">
        <f>SUM(F39:F42)</f>
        <v>77.5</v>
      </c>
      <c r="G43" s="3">
        <f>SUM(G39:G42)</f>
        <v>540.51</v>
      </c>
      <c r="H43" s="8"/>
    </row>
    <row r="44" spans="1:8" x14ac:dyDescent="0.25">
      <c r="A44" s="47"/>
      <c r="B44" s="48"/>
      <c r="C44" s="48"/>
      <c r="D44" s="48"/>
      <c r="E44" s="48"/>
      <c r="F44" s="48"/>
      <c r="G44" s="48"/>
      <c r="H44" s="49"/>
    </row>
    <row r="45" spans="1:8" ht="30" x14ac:dyDescent="0.25">
      <c r="A45" s="40" t="s">
        <v>24</v>
      </c>
      <c r="B45" s="4" t="s">
        <v>89</v>
      </c>
      <c r="C45" s="5">
        <v>250</v>
      </c>
      <c r="D45" s="5">
        <v>8.8699999999999992</v>
      </c>
      <c r="E45" s="5">
        <v>9.25</v>
      </c>
      <c r="F45" s="5">
        <v>17.8</v>
      </c>
      <c r="G45" s="5">
        <v>189.93</v>
      </c>
      <c r="H45" s="15" t="s">
        <v>91</v>
      </c>
    </row>
    <row r="46" spans="1:8" x14ac:dyDescent="0.25">
      <c r="A46" s="41"/>
      <c r="B46" s="4" t="s">
        <v>58</v>
      </c>
      <c r="C46" s="5">
        <v>250</v>
      </c>
      <c r="D46" s="5">
        <v>21.5</v>
      </c>
      <c r="E46" s="5">
        <v>22.7</v>
      </c>
      <c r="F46" s="5">
        <v>53.5</v>
      </c>
      <c r="G46" s="5">
        <v>504.3</v>
      </c>
      <c r="H46" s="15" t="s">
        <v>57</v>
      </c>
    </row>
    <row r="47" spans="1:8" ht="30" x14ac:dyDescent="0.25">
      <c r="A47" s="41"/>
      <c r="B47" s="4" t="s">
        <v>90</v>
      </c>
      <c r="C47" s="5">
        <v>100</v>
      </c>
      <c r="D47" s="5">
        <v>2.5</v>
      </c>
      <c r="E47" s="5">
        <v>3.2</v>
      </c>
      <c r="F47" s="5">
        <v>10.3</v>
      </c>
      <c r="G47" s="5">
        <v>80</v>
      </c>
      <c r="H47" s="15" t="s">
        <v>50</v>
      </c>
    </row>
    <row r="48" spans="1:8" x14ac:dyDescent="0.25">
      <c r="A48" s="41"/>
      <c r="B48" s="4" t="s">
        <v>53</v>
      </c>
      <c r="C48" s="5">
        <v>50</v>
      </c>
      <c r="D48" s="5">
        <v>3.5</v>
      </c>
      <c r="E48" s="5">
        <v>0.55000000000000004</v>
      </c>
      <c r="F48" s="5">
        <v>20.5</v>
      </c>
      <c r="G48" s="5">
        <v>100.95</v>
      </c>
      <c r="H48" s="15"/>
    </row>
    <row r="49" spans="1:8" x14ac:dyDescent="0.25">
      <c r="A49" s="41"/>
      <c r="B49" s="4" t="s">
        <v>22</v>
      </c>
      <c r="C49" s="5">
        <v>200</v>
      </c>
      <c r="D49" s="5">
        <v>0.9</v>
      </c>
      <c r="E49" s="5">
        <v>0</v>
      </c>
      <c r="F49" s="5">
        <v>23.8</v>
      </c>
      <c r="G49" s="5">
        <v>98.8</v>
      </c>
      <c r="H49" s="15" t="s">
        <v>21</v>
      </c>
    </row>
    <row r="50" spans="1:8" ht="30" x14ac:dyDescent="0.25">
      <c r="A50" s="4" t="s">
        <v>23</v>
      </c>
      <c r="B50" s="5" t="s">
        <v>11</v>
      </c>
      <c r="C50" s="3">
        <f>SUM(C45:C49)</f>
        <v>850</v>
      </c>
      <c r="D50" s="3">
        <f>SUM(D45:D49)</f>
        <v>37.269999999999996</v>
      </c>
      <c r="E50" s="3">
        <f>SUM(E45:E49)</f>
        <v>35.699999999999996</v>
      </c>
      <c r="F50" s="3">
        <f>SUM(F45:F49)</f>
        <v>125.89999999999999</v>
      </c>
      <c r="G50" s="3">
        <f>SUM(G45:G49)</f>
        <v>973.98</v>
      </c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ht="23.45" customHeight="1" x14ac:dyDescent="0.25">
      <c r="A52" s="37" t="s">
        <v>25</v>
      </c>
      <c r="B52" s="38"/>
      <c r="C52" s="3">
        <v>1400</v>
      </c>
      <c r="D52" s="3">
        <f>(D43+D50)</f>
        <v>54.589999999999989</v>
      </c>
      <c r="E52" s="3">
        <f>(E43+E50)</f>
        <v>53.569999999999993</v>
      </c>
      <c r="F52" s="3">
        <f>(F43+F50)</f>
        <v>203.39999999999998</v>
      </c>
      <c r="G52" s="3">
        <f>(G43+G50)</f>
        <v>1514.49</v>
      </c>
      <c r="H52" s="5"/>
    </row>
    <row r="53" spans="1:8" ht="24.6" customHeight="1" x14ac:dyDescent="0.25">
      <c r="A53" s="3" t="s">
        <v>42</v>
      </c>
      <c r="B53" s="2"/>
      <c r="C53" s="2"/>
      <c r="D53" s="2"/>
      <c r="E53" s="2"/>
      <c r="F53" s="2"/>
      <c r="G53" s="2"/>
      <c r="H53" s="2"/>
    </row>
    <row r="54" spans="1:8" ht="45" x14ac:dyDescent="0.25">
      <c r="A54" s="40" t="s">
        <v>13</v>
      </c>
      <c r="B54" s="4" t="s">
        <v>92</v>
      </c>
      <c r="C54" s="5">
        <v>250</v>
      </c>
      <c r="D54" s="5">
        <v>5.8</v>
      </c>
      <c r="E54" s="5">
        <v>7.97</v>
      </c>
      <c r="F54" s="5">
        <v>35.4</v>
      </c>
      <c r="G54" s="5">
        <v>236.53</v>
      </c>
      <c r="H54" s="15" t="s">
        <v>28</v>
      </c>
    </row>
    <row r="55" spans="1:8" x14ac:dyDescent="0.25">
      <c r="A55" s="41"/>
      <c r="B55" s="4" t="s">
        <v>56</v>
      </c>
      <c r="C55" s="5">
        <v>200</v>
      </c>
      <c r="D55" s="5">
        <v>4.9000000000000004</v>
      </c>
      <c r="E55" s="5">
        <v>5</v>
      </c>
      <c r="F55" s="5">
        <v>32.5</v>
      </c>
      <c r="G55" s="5">
        <v>194.6</v>
      </c>
      <c r="H55" s="15" t="s">
        <v>55</v>
      </c>
    </row>
    <row r="56" spans="1:8" x14ac:dyDescent="0.25">
      <c r="A56" s="41"/>
      <c r="B56" s="4" t="s">
        <v>29</v>
      </c>
      <c r="C56" s="5">
        <v>60</v>
      </c>
      <c r="D56" s="5">
        <v>4.6399999999999997</v>
      </c>
      <c r="E56" s="5">
        <v>1.8</v>
      </c>
      <c r="F56" s="5">
        <v>30</v>
      </c>
      <c r="G56" s="5">
        <v>154.76</v>
      </c>
      <c r="H56" s="15">
        <v>0</v>
      </c>
    </row>
    <row r="57" spans="1:8" x14ac:dyDescent="0.25">
      <c r="A57" s="42"/>
      <c r="B57" s="4" t="s">
        <v>93</v>
      </c>
      <c r="C57" s="5">
        <v>40</v>
      </c>
      <c r="D57" s="5">
        <v>9.33</v>
      </c>
      <c r="E57" s="5">
        <v>12.26</v>
      </c>
      <c r="F57" s="5">
        <v>0</v>
      </c>
      <c r="G57" s="5">
        <v>147.66</v>
      </c>
      <c r="H57" s="15">
        <v>0</v>
      </c>
    </row>
    <row r="58" spans="1:8" ht="30" x14ac:dyDescent="0.25">
      <c r="A58" s="23" t="s">
        <v>14</v>
      </c>
      <c r="B58" s="5"/>
      <c r="C58" s="3">
        <f>SUM(C54:C57)</f>
        <v>550</v>
      </c>
      <c r="D58" s="3">
        <f>SUM(D54:D57)</f>
        <v>24.67</v>
      </c>
      <c r="E58" s="3">
        <f>SUM(E54:E57)</f>
        <v>27.03</v>
      </c>
      <c r="F58" s="3">
        <f>SUM(F54:F57)</f>
        <v>97.9</v>
      </c>
      <c r="G58" s="3">
        <f>SUM(G54:G57)</f>
        <v>733.55</v>
      </c>
      <c r="H58" s="5"/>
    </row>
    <row r="59" spans="1:8" x14ac:dyDescent="0.25">
      <c r="A59" s="43"/>
      <c r="B59" s="44"/>
      <c r="C59" s="44"/>
      <c r="D59" s="44"/>
      <c r="E59" s="44"/>
      <c r="F59" s="44"/>
      <c r="G59" s="44"/>
      <c r="H59" s="45"/>
    </row>
    <row r="60" spans="1:8" x14ac:dyDescent="0.25">
      <c r="A60" s="40" t="s">
        <v>54</v>
      </c>
      <c r="B60" s="4" t="s">
        <v>94</v>
      </c>
      <c r="C60" s="4">
        <v>250</v>
      </c>
      <c r="D60" s="4">
        <v>3.7</v>
      </c>
      <c r="E60" s="4">
        <v>5.3</v>
      </c>
      <c r="F60" s="4">
        <v>15.5</v>
      </c>
      <c r="G60" s="5">
        <v>124.5</v>
      </c>
      <c r="H60" s="15" t="s">
        <v>96</v>
      </c>
    </row>
    <row r="61" spans="1:8" x14ac:dyDescent="0.25">
      <c r="A61" s="41"/>
      <c r="B61" s="4" t="s">
        <v>95</v>
      </c>
      <c r="C61" s="4">
        <v>250</v>
      </c>
      <c r="D61" s="4">
        <v>22.25</v>
      </c>
      <c r="E61" s="4">
        <v>24.2</v>
      </c>
      <c r="F61" s="4">
        <v>31</v>
      </c>
      <c r="G61" s="5">
        <v>430.8</v>
      </c>
      <c r="H61" s="15" t="s">
        <v>97</v>
      </c>
    </row>
    <row r="62" spans="1:8" ht="30" x14ac:dyDescent="0.25">
      <c r="A62" s="41"/>
      <c r="B62" s="4" t="s">
        <v>37</v>
      </c>
      <c r="C62" s="4">
        <v>100</v>
      </c>
      <c r="D62" s="4">
        <v>1.2</v>
      </c>
      <c r="E62" s="4">
        <v>2.4</v>
      </c>
      <c r="F62" s="4">
        <v>14.3</v>
      </c>
      <c r="G62" s="5">
        <v>83.6</v>
      </c>
      <c r="H62" s="15" t="s">
        <v>36</v>
      </c>
    </row>
    <row r="63" spans="1:8" ht="30" x14ac:dyDescent="0.25">
      <c r="A63" s="41"/>
      <c r="B63" s="4" t="s">
        <v>60</v>
      </c>
      <c r="C63" s="4">
        <v>200</v>
      </c>
      <c r="D63" s="4">
        <v>0.14000000000000001</v>
      </c>
      <c r="E63" s="4">
        <v>0</v>
      </c>
      <c r="F63" s="4">
        <v>23.1</v>
      </c>
      <c r="G63" s="5">
        <v>92.96</v>
      </c>
      <c r="H63" s="15" t="s">
        <v>59</v>
      </c>
    </row>
    <row r="64" spans="1:8" ht="16.899999999999999" customHeight="1" x14ac:dyDescent="0.25">
      <c r="A64" s="42"/>
      <c r="B64" s="4" t="s">
        <v>40</v>
      </c>
      <c r="C64" s="4">
        <v>50</v>
      </c>
      <c r="D64" s="4">
        <v>3.5</v>
      </c>
      <c r="E64" s="4">
        <v>0.55000000000000004</v>
      </c>
      <c r="F64" s="4">
        <v>20.5</v>
      </c>
      <c r="G64" s="5">
        <v>100.95</v>
      </c>
      <c r="H64" s="15" t="s">
        <v>19</v>
      </c>
    </row>
    <row r="65" spans="1:8" ht="30" x14ac:dyDescent="0.25">
      <c r="A65" s="4" t="s">
        <v>23</v>
      </c>
      <c r="B65" s="5"/>
      <c r="C65" s="3">
        <f>SUM(C60:C64)</f>
        <v>850</v>
      </c>
      <c r="D65" s="3">
        <f>SUM(D60:D64)</f>
        <v>30.79</v>
      </c>
      <c r="E65" s="3">
        <f>SUM(E60:E64)</f>
        <v>32.449999999999996</v>
      </c>
      <c r="F65" s="3">
        <f>SUM(F60:F64)</f>
        <v>104.4</v>
      </c>
      <c r="G65" s="3">
        <f>SUM(G60:G64)</f>
        <v>832.81000000000006</v>
      </c>
      <c r="H65" s="5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s="25" customFormat="1" ht="23.45" customHeight="1" x14ac:dyDescent="0.25">
      <c r="A67" s="37" t="s">
        <v>25</v>
      </c>
      <c r="B67" s="38"/>
      <c r="C67" s="3">
        <v>1400</v>
      </c>
      <c r="D67" s="3">
        <f>(D58+D65)</f>
        <v>55.46</v>
      </c>
      <c r="E67" s="3">
        <f>(E58+E65)</f>
        <v>59.48</v>
      </c>
      <c r="F67" s="3">
        <f>(F58+F65)</f>
        <v>202.3</v>
      </c>
      <c r="G67" s="3">
        <f>(G58+G65)</f>
        <v>1566.3600000000001</v>
      </c>
      <c r="H67" s="5"/>
    </row>
    <row r="68" spans="1:8" ht="15" customHeight="1" x14ac:dyDescent="0.25">
      <c r="A68" s="3" t="s">
        <v>61</v>
      </c>
      <c r="B68" s="2"/>
      <c r="C68" s="2"/>
      <c r="D68" s="2"/>
      <c r="E68" s="2"/>
      <c r="F68" s="2"/>
      <c r="G68" s="2"/>
      <c r="H68" s="2"/>
    </row>
    <row r="69" spans="1:8" ht="30" x14ac:dyDescent="0.25">
      <c r="A69" s="58" t="s">
        <v>13</v>
      </c>
      <c r="B69" s="4" t="s">
        <v>98</v>
      </c>
      <c r="C69" s="5">
        <v>200</v>
      </c>
      <c r="D69" s="5">
        <v>11.2</v>
      </c>
      <c r="E69" s="5">
        <v>14.4</v>
      </c>
      <c r="F69" s="5">
        <v>55</v>
      </c>
      <c r="G69" s="28">
        <v>394.4</v>
      </c>
      <c r="H69" s="15" t="s">
        <v>16</v>
      </c>
    </row>
    <row r="70" spans="1:8" x14ac:dyDescent="0.25">
      <c r="A70" s="59"/>
      <c r="B70" s="4" t="s">
        <v>79</v>
      </c>
      <c r="C70" s="5">
        <v>100</v>
      </c>
      <c r="D70" s="5">
        <v>15.9</v>
      </c>
      <c r="E70" s="5">
        <v>14.4</v>
      </c>
      <c r="F70" s="5">
        <v>16</v>
      </c>
      <c r="G70" s="5">
        <v>257.2</v>
      </c>
      <c r="H70" s="15" t="s">
        <v>18</v>
      </c>
    </row>
    <row r="71" spans="1:8" ht="30" x14ac:dyDescent="0.25">
      <c r="A71" s="59"/>
      <c r="B71" s="4" t="s">
        <v>73</v>
      </c>
      <c r="C71" s="5">
        <v>50</v>
      </c>
      <c r="D71" s="5">
        <v>4.6500000000000004</v>
      </c>
      <c r="E71" s="5">
        <v>5.55</v>
      </c>
      <c r="F71" s="5">
        <v>5.6</v>
      </c>
      <c r="G71" s="5">
        <v>90.95</v>
      </c>
      <c r="H71" s="15" t="s">
        <v>74</v>
      </c>
    </row>
    <row r="72" spans="1:8" x14ac:dyDescent="0.25">
      <c r="A72" s="59"/>
      <c r="B72" s="4" t="s">
        <v>10</v>
      </c>
      <c r="C72" s="5">
        <v>50</v>
      </c>
      <c r="D72" s="5">
        <v>4.1500000000000004</v>
      </c>
      <c r="E72" s="5">
        <v>0.6</v>
      </c>
      <c r="F72" s="5">
        <v>24</v>
      </c>
      <c r="G72" s="5">
        <v>118</v>
      </c>
      <c r="H72" s="15">
        <v>0</v>
      </c>
    </row>
    <row r="73" spans="1:8" x14ac:dyDescent="0.25">
      <c r="A73" s="60"/>
      <c r="B73" s="4" t="s">
        <v>31</v>
      </c>
      <c r="C73" s="5">
        <v>200</v>
      </c>
      <c r="D73" s="5">
        <v>0.2</v>
      </c>
      <c r="E73" s="5">
        <v>0</v>
      </c>
      <c r="F73" s="5">
        <v>11.2</v>
      </c>
      <c r="G73" s="5">
        <v>45.6</v>
      </c>
      <c r="H73" s="15" t="s">
        <v>30</v>
      </c>
    </row>
    <row r="74" spans="1:8" ht="30" x14ac:dyDescent="0.25">
      <c r="A74" s="4" t="s">
        <v>14</v>
      </c>
      <c r="B74" s="5"/>
      <c r="C74" s="3">
        <f>SUM(C69:C73)</f>
        <v>600</v>
      </c>
      <c r="D74" s="3">
        <f>SUM(D69:D73)</f>
        <v>36.1</v>
      </c>
      <c r="E74" s="3">
        <f>SUM(E69:E73)</f>
        <v>34.950000000000003</v>
      </c>
      <c r="F74" s="3">
        <f>SUM(F69:F73)</f>
        <v>111.8</v>
      </c>
      <c r="G74" s="3">
        <f>SUM(G69:G73)</f>
        <v>906.15</v>
      </c>
      <c r="H74" s="5"/>
    </row>
    <row r="75" spans="1:8" x14ac:dyDescent="0.25">
      <c r="A75" s="43"/>
      <c r="B75" s="44"/>
      <c r="C75" s="44"/>
      <c r="D75" s="44"/>
      <c r="E75" s="44"/>
      <c r="F75" s="44"/>
      <c r="G75" s="44"/>
      <c r="H75" s="45"/>
    </row>
    <row r="76" spans="1:8" x14ac:dyDescent="0.25">
      <c r="A76" s="64" t="s">
        <v>54</v>
      </c>
      <c r="B76" s="4" t="s">
        <v>99</v>
      </c>
      <c r="C76" s="5">
        <v>250</v>
      </c>
      <c r="D76" s="5">
        <v>9.1999999999999993</v>
      </c>
      <c r="E76" s="5">
        <v>4.5999999999999996</v>
      </c>
      <c r="F76" s="5">
        <v>12.1</v>
      </c>
      <c r="G76" s="5">
        <v>126.6</v>
      </c>
      <c r="H76" s="15" t="s">
        <v>102</v>
      </c>
    </row>
    <row r="77" spans="1:8" x14ac:dyDescent="0.25">
      <c r="A77" s="65"/>
      <c r="B77" s="4" t="s">
        <v>100</v>
      </c>
      <c r="C77" s="5">
        <v>100</v>
      </c>
      <c r="D77" s="5">
        <v>7</v>
      </c>
      <c r="E77" s="5">
        <v>18.899999999999999</v>
      </c>
      <c r="F77" s="5">
        <v>17.100000000000001</v>
      </c>
      <c r="G77" s="5">
        <v>266.5</v>
      </c>
      <c r="H77" s="15" t="s">
        <v>103</v>
      </c>
    </row>
    <row r="78" spans="1:8" x14ac:dyDescent="0.25">
      <c r="A78" s="65"/>
      <c r="B78" s="4" t="s">
        <v>44</v>
      </c>
      <c r="C78" s="5">
        <v>200</v>
      </c>
      <c r="D78" s="5">
        <v>7</v>
      </c>
      <c r="E78" s="5">
        <v>8.26</v>
      </c>
      <c r="F78" s="5">
        <v>29.8</v>
      </c>
      <c r="G78" s="5">
        <v>221.54</v>
      </c>
      <c r="H78" s="15" t="s">
        <v>143</v>
      </c>
    </row>
    <row r="79" spans="1:8" x14ac:dyDescent="0.25">
      <c r="A79" s="65"/>
      <c r="B79" s="4" t="s">
        <v>101</v>
      </c>
      <c r="C79" s="5">
        <v>100</v>
      </c>
      <c r="D79" s="5">
        <v>0.6</v>
      </c>
      <c r="E79" s="5">
        <v>0.1</v>
      </c>
      <c r="F79" s="5">
        <v>2</v>
      </c>
      <c r="G79" s="5">
        <v>11.3</v>
      </c>
      <c r="H79" s="15">
        <v>0</v>
      </c>
    </row>
    <row r="80" spans="1:8" ht="30" x14ac:dyDescent="0.25">
      <c r="A80" s="65"/>
      <c r="B80" s="4" t="s">
        <v>66</v>
      </c>
      <c r="C80" s="5">
        <v>200</v>
      </c>
      <c r="D80" s="5">
        <v>0.6</v>
      </c>
      <c r="E80" s="5">
        <v>0</v>
      </c>
      <c r="F80" s="5">
        <v>28.9</v>
      </c>
      <c r="G80" s="5">
        <v>118</v>
      </c>
      <c r="H80" s="15" t="s">
        <v>65</v>
      </c>
    </row>
    <row r="81" spans="1:8" ht="30" x14ac:dyDescent="0.25">
      <c r="A81" s="66"/>
      <c r="B81" s="4" t="s">
        <v>40</v>
      </c>
      <c r="C81" s="5">
        <v>50</v>
      </c>
      <c r="D81" s="5">
        <v>3.5</v>
      </c>
      <c r="E81" s="5">
        <v>0.55000000000000004</v>
      </c>
      <c r="F81" s="5">
        <v>20.5</v>
      </c>
      <c r="G81" s="5">
        <v>100.95</v>
      </c>
      <c r="H81" s="15"/>
    </row>
    <row r="82" spans="1:8" ht="30" x14ac:dyDescent="0.25">
      <c r="A82" s="4" t="s">
        <v>23</v>
      </c>
      <c r="B82" s="5"/>
      <c r="C82" s="3">
        <f>SUM(C76:C81)</f>
        <v>900</v>
      </c>
      <c r="D82" s="3">
        <f>SUM(D76:D81)</f>
        <v>27.900000000000002</v>
      </c>
      <c r="E82" s="3">
        <f>SUM(E76:E81)</f>
        <v>32.409999999999997</v>
      </c>
      <c r="F82" s="3">
        <f>SUM(F76:F81)</f>
        <v>110.4</v>
      </c>
      <c r="G82" s="3">
        <f>SUM(G76:G81)</f>
        <v>844.89</v>
      </c>
      <c r="H82" s="5"/>
    </row>
    <row r="83" spans="1:8" ht="28.15" customHeight="1" x14ac:dyDescent="0.25">
      <c r="A83" s="67" t="s">
        <v>25</v>
      </c>
      <c r="B83" s="68"/>
      <c r="C83" s="24">
        <v>1450</v>
      </c>
      <c r="D83" s="24">
        <f>(D74+D82)</f>
        <v>64</v>
      </c>
      <c r="E83" s="24">
        <f>(E74+E82)</f>
        <v>67.36</v>
      </c>
      <c r="F83" s="24">
        <f>(F74+F82)</f>
        <v>222.2</v>
      </c>
      <c r="G83" s="24">
        <f>(G74+G82)</f>
        <v>1751.04</v>
      </c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s="26" customFormat="1" ht="25.9" customHeight="1" x14ac:dyDescent="0.25">
      <c r="A85" s="69" t="s">
        <v>67</v>
      </c>
      <c r="B85" s="70"/>
      <c r="C85" s="24"/>
      <c r="D85" s="24">
        <f>(D11+D37+D52+D67+D83)</f>
        <v>248.91</v>
      </c>
      <c r="E85" s="24">
        <f>(E11+E37+E52+E67+E83)</f>
        <v>266.61999999999995</v>
      </c>
      <c r="F85" s="24">
        <f>(F11+F37+F52+F67+F83)</f>
        <v>915.81999999999994</v>
      </c>
      <c r="G85" s="24">
        <f>(G11+G37+G52+G67+G83)</f>
        <v>7058.9000000000005</v>
      </c>
      <c r="H85" s="24"/>
    </row>
    <row r="87" spans="1:8" ht="30" customHeight="1" x14ac:dyDescent="0.25">
      <c r="A87" s="63" t="s">
        <v>15</v>
      </c>
      <c r="B87" s="63"/>
      <c r="C87" s="63"/>
      <c r="D87" s="63"/>
      <c r="E87" s="63"/>
      <c r="F87" s="63"/>
      <c r="G87" s="63"/>
    </row>
    <row r="88" spans="1:8" ht="31.15" customHeight="1" x14ac:dyDescent="0.25">
      <c r="A88" s="62" t="s">
        <v>141</v>
      </c>
      <c r="B88" s="62"/>
      <c r="C88" s="62"/>
      <c r="D88" s="62"/>
      <c r="E88" s="62"/>
      <c r="F88" s="62"/>
      <c r="G88" s="62"/>
    </row>
    <row r="89" spans="1:8" x14ac:dyDescent="0.25">
      <c r="A89" s="50" t="s">
        <v>5</v>
      </c>
      <c r="B89" s="50" t="s">
        <v>6</v>
      </c>
      <c r="C89" s="50" t="s">
        <v>7</v>
      </c>
      <c r="D89" s="51" t="s">
        <v>0</v>
      </c>
      <c r="E89" s="51"/>
      <c r="F89" s="51"/>
      <c r="G89" s="51" t="s">
        <v>1</v>
      </c>
      <c r="H89" s="50" t="s">
        <v>8</v>
      </c>
    </row>
    <row r="90" spans="1:8" x14ac:dyDescent="0.25">
      <c r="A90" s="50"/>
      <c r="B90" s="50"/>
      <c r="C90" s="50"/>
      <c r="D90" s="19" t="s">
        <v>2</v>
      </c>
      <c r="E90" s="19" t="s">
        <v>3</v>
      </c>
      <c r="F90" s="19" t="s">
        <v>4</v>
      </c>
      <c r="G90" s="51"/>
      <c r="H90" s="50"/>
    </row>
    <row r="91" spans="1:8" ht="28.5" x14ac:dyDescent="0.25">
      <c r="A91" s="14" t="s">
        <v>68</v>
      </c>
      <c r="B91" s="19"/>
      <c r="C91" s="19"/>
      <c r="D91" s="19"/>
      <c r="E91" s="19"/>
      <c r="F91" s="19"/>
      <c r="G91" s="20"/>
      <c r="H91" s="19"/>
    </row>
    <row r="92" spans="1:8" ht="27" customHeight="1" x14ac:dyDescent="0.25">
      <c r="A92" s="59" t="s">
        <v>13</v>
      </c>
      <c r="B92" s="4" t="s">
        <v>104</v>
      </c>
      <c r="C92" s="5">
        <v>250</v>
      </c>
      <c r="D92" s="5">
        <v>7.1</v>
      </c>
      <c r="E92" s="5">
        <v>10.9</v>
      </c>
      <c r="F92" s="5">
        <v>34</v>
      </c>
      <c r="G92" s="15">
        <v>262.5</v>
      </c>
      <c r="H92" s="15" t="s">
        <v>28</v>
      </c>
    </row>
    <row r="93" spans="1:8" x14ac:dyDescent="0.25">
      <c r="A93" s="59"/>
      <c r="B93" s="4" t="s">
        <v>76</v>
      </c>
      <c r="C93" s="5">
        <v>60</v>
      </c>
      <c r="D93" s="5">
        <v>5.0999999999999996</v>
      </c>
      <c r="E93" s="5">
        <v>4.5999999999999996</v>
      </c>
      <c r="F93" s="5">
        <v>0.3</v>
      </c>
      <c r="G93" s="15">
        <v>63</v>
      </c>
      <c r="H93" s="15" t="s">
        <v>77</v>
      </c>
    </row>
    <row r="94" spans="1:8" x14ac:dyDescent="0.25">
      <c r="A94" s="59"/>
      <c r="B94" s="4" t="s">
        <v>10</v>
      </c>
      <c r="C94" s="5">
        <v>40</v>
      </c>
      <c r="D94" s="5">
        <v>3.32</v>
      </c>
      <c r="E94" s="5">
        <v>0.32</v>
      </c>
      <c r="F94" s="5">
        <v>19.2</v>
      </c>
      <c r="G94" s="15">
        <v>92.96</v>
      </c>
      <c r="H94" s="15">
        <v>0</v>
      </c>
    </row>
    <row r="95" spans="1:8" ht="30" x14ac:dyDescent="0.25">
      <c r="A95" s="59"/>
      <c r="B95" s="4" t="s">
        <v>46</v>
      </c>
      <c r="C95" s="5">
        <v>200</v>
      </c>
      <c r="D95" s="5">
        <v>0.2</v>
      </c>
      <c r="E95" s="5">
        <v>0</v>
      </c>
      <c r="F95" s="5">
        <v>13.8</v>
      </c>
      <c r="G95" s="15">
        <v>56</v>
      </c>
      <c r="H95" s="15" t="s">
        <v>45</v>
      </c>
    </row>
    <row r="96" spans="1:8" ht="30" x14ac:dyDescent="0.25">
      <c r="A96" s="4" t="s">
        <v>14</v>
      </c>
      <c r="B96" s="15"/>
      <c r="C96" s="29">
        <f>SUM(C92:C95)</f>
        <v>550</v>
      </c>
      <c r="D96" s="29">
        <f>SUM(D92:D95)</f>
        <v>15.719999999999999</v>
      </c>
      <c r="E96" s="29">
        <f>SUM(E92:E95)</f>
        <v>15.82</v>
      </c>
      <c r="F96" s="29">
        <f>SUM(F92:F95)</f>
        <v>67.3</v>
      </c>
      <c r="G96" s="29">
        <f>SUM(G92:G95)</f>
        <v>474.46</v>
      </c>
      <c r="H96" s="30"/>
    </row>
    <row r="97" spans="1:8" x14ac:dyDescent="0.25">
      <c r="A97" s="52"/>
      <c r="B97" s="53"/>
      <c r="C97" s="53"/>
      <c r="D97" s="53"/>
      <c r="E97" s="53"/>
      <c r="F97" s="53"/>
      <c r="G97" s="53"/>
      <c r="H97" s="54"/>
    </row>
    <row r="98" spans="1:8" x14ac:dyDescent="0.25">
      <c r="A98" s="55" t="s">
        <v>24</v>
      </c>
      <c r="B98" s="4" t="s">
        <v>105</v>
      </c>
      <c r="C98" s="5">
        <v>250</v>
      </c>
      <c r="D98" s="5">
        <v>7.6</v>
      </c>
      <c r="E98" s="5">
        <v>5.7</v>
      </c>
      <c r="F98" s="5">
        <v>20</v>
      </c>
      <c r="G98" s="5">
        <v>161.69999999999999</v>
      </c>
      <c r="H98" s="15" t="s">
        <v>108</v>
      </c>
    </row>
    <row r="99" spans="1:8" x14ac:dyDescent="0.25">
      <c r="A99" s="56"/>
      <c r="B99" s="4" t="s">
        <v>106</v>
      </c>
      <c r="C99" s="5">
        <v>100</v>
      </c>
      <c r="D99" s="5">
        <v>13.8</v>
      </c>
      <c r="E99" s="5">
        <v>16.100000000000001</v>
      </c>
      <c r="F99" s="5">
        <v>13.1</v>
      </c>
      <c r="G99" s="5">
        <v>252.5</v>
      </c>
      <c r="H99" s="15" t="s">
        <v>109</v>
      </c>
    </row>
    <row r="100" spans="1:8" ht="30" x14ac:dyDescent="0.25">
      <c r="A100" s="56"/>
      <c r="B100" s="4" t="s">
        <v>98</v>
      </c>
      <c r="C100" s="5">
        <v>200</v>
      </c>
      <c r="D100" s="5">
        <v>10.5</v>
      </c>
      <c r="E100" s="5">
        <v>13.5</v>
      </c>
      <c r="F100" s="5">
        <v>51.56</v>
      </c>
      <c r="G100" s="5">
        <v>369.74</v>
      </c>
      <c r="H100" s="15" t="s">
        <v>16</v>
      </c>
    </row>
    <row r="101" spans="1:8" ht="30" x14ac:dyDescent="0.25">
      <c r="A101" s="56"/>
      <c r="B101" s="4" t="s">
        <v>107</v>
      </c>
      <c r="C101" s="5">
        <v>100</v>
      </c>
      <c r="D101" s="5">
        <v>1.5</v>
      </c>
      <c r="E101" s="5">
        <v>4</v>
      </c>
      <c r="F101" s="5">
        <v>8.1999999999999993</v>
      </c>
      <c r="G101" s="5">
        <v>74.8</v>
      </c>
      <c r="H101" s="15" t="s">
        <v>19</v>
      </c>
    </row>
    <row r="102" spans="1:8" ht="14.45" customHeight="1" x14ac:dyDescent="0.25">
      <c r="A102" s="56"/>
      <c r="B102" s="4" t="s">
        <v>40</v>
      </c>
      <c r="C102" s="5">
        <v>50</v>
      </c>
      <c r="D102" s="5">
        <v>3.5</v>
      </c>
      <c r="E102" s="5">
        <v>0.55000000000000004</v>
      </c>
      <c r="F102" s="5">
        <v>20.5</v>
      </c>
      <c r="G102" s="5">
        <v>100.95</v>
      </c>
      <c r="H102" s="15"/>
    </row>
    <row r="103" spans="1:8" x14ac:dyDescent="0.25">
      <c r="A103" s="57"/>
      <c r="B103" s="4" t="s">
        <v>52</v>
      </c>
      <c r="C103" s="5">
        <v>200</v>
      </c>
      <c r="D103" s="5">
        <v>0.6</v>
      </c>
      <c r="E103" s="5">
        <v>0</v>
      </c>
      <c r="F103" s="5">
        <v>28.9</v>
      </c>
      <c r="G103" s="5">
        <v>118</v>
      </c>
      <c r="H103" s="15" t="s">
        <v>51</v>
      </c>
    </row>
    <row r="104" spans="1:8" ht="30" x14ac:dyDescent="0.25">
      <c r="A104" s="4" t="s">
        <v>23</v>
      </c>
      <c r="B104" s="5"/>
      <c r="C104" s="3">
        <f>SUM(C98:C103)</f>
        <v>900</v>
      </c>
      <c r="D104" s="3">
        <f>SUM(D98:D103)</f>
        <v>37.5</v>
      </c>
      <c r="E104" s="3">
        <f>SUM(E98:E103)</f>
        <v>39.849999999999994</v>
      </c>
      <c r="F104" s="3">
        <f>SUM(F98:F103)</f>
        <v>142.26</v>
      </c>
      <c r="G104" s="3">
        <f>SUM(G98:G103)</f>
        <v>1077.69</v>
      </c>
      <c r="H104" s="22"/>
    </row>
    <row r="105" spans="1:8" ht="28.15" customHeight="1" x14ac:dyDescent="0.25">
      <c r="A105" s="37" t="s">
        <v>25</v>
      </c>
      <c r="B105" s="38"/>
      <c r="C105" s="3">
        <v>1450</v>
      </c>
      <c r="D105" s="3">
        <f>D104+D96</f>
        <v>53.22</v>
      </c>
      <c r="E105" s="3">
        <f t="shared" ref="E105:G105" si="1">E104+E96</f>
        <v>55.669999999999995</v>
      </c>
      <c r="F105" s="3">
        <f t="shared" si="1"/>
        <v>209.56</v>
      </c>
      <c r="G105" s="3">
        <f t="shared" si="1"/>
        <v>1552.15</v>
      </c>
      <c r="H105" s="2"/>
    </row>
    <row r="106" spans="1:8" ht="15.6" customHeight="1" x14ac:dyDescent="0.25">
      <c r="A106" s="3" t="s">
        <v>71</v>
      </c>
      <c r="B106" s="2"/>
      <c r="C106" s="2"/>
      <c r="D106" s="2"/>
      <c r="E106" s="2"/>
      <c r="F106" s="2"/>
      <c r="G106" s="2"/>
      <c r="H106" s="2"/>
    </row>
    <row r="107" spans="1:8" ht="30" x14ac:dyDescent="0.25">
      <c r="A107" s="40" t="s">
        <v>72</v>
      </c>
      <c r="B107" s="4" t="s">
        <v>110</v>
      </c>
      <c r="C107" s="4">
        <v>100</v>
      </c>
      <c r="D107" s="4">
        <v>11.1</v>
      </c>
      <c r="E107" s="4">
        <v>13.9</v>
      </c>
      <c r="F107" s="4">
        <v>1.6</v>
      </c>
      <c r="G107" s="28">
        <v>175.9</v>
      </c>
      <c r="H107" s="15" t="s">
        <v>112</v>
      </c>
    </row>
    <row r="108" spans="1:8" x14ac:dyDescent="0.25">
      <c r="A108" s="41"/>
      <c r="B108" s="4" t="s">
        <v>111</v>
      </c>
      <c r="C108" s="4">
        <v>200</v>
      </c>
      <c r="D108" s="4">
        <v>18.399999999999999</v>
      </c>
      <c r="E108" s="4">
        <v>12.4</v>
      </c>
      <c r="F108" s="4">
        <v>42.4</v>
      </c>
      <c r="G108" s="31">
        <v>354.8</v>
      </c>
      <c r="H108" s="15" t="s">
        <v>113</v>
      </c>
    </row>
    <row r="109" spans="1:8" ht="30" x14ac:dyDescent="0.25">
      <c r="A109" s="41"/>
      <c r="B109" s="4" t="s">
        <v>9</v>
      </c>
      <c r="C109" s="4">
        <v>200</v>
      </c>
      <c r="D109" s="4">
        <v>0.4</v>
      </c>
      <c r="E109" s="4">
        <v>0.2</v>
      </c>
      <c r="F109" s="4">
        <v>23.8</v>
      </c>
      <c r="G109" s="31">
        <v>98.6</v>
      </c>
      <c r="H109" s="15" t="s">
        <v>114</v>
      </c>
    </row>
    <row r="110" spans="1:8" x14ac:dyDescent="0.25">
      <c r="A110" s="42"/>
      <c r="B110" s="4" t="s">
        <v>10</v>
      </c>
      <c r="C110" s="4">
        <v>50</v>
      </c>
      <c r="D110" s="4">
        <v>4.1500000000000004</v>
      </c>
      <c r="E110" s="4">
        <v>0.6</v>
      </c>
      <c r="F110" s="4">
        <v>24</v>
      </c>
      <c r="G110" s="21">
        <v>118</v>
      </c>
      <c r="H110" s="15">
        <v>0</v>
      </c>
    </row>
    <row r="111" spans="1:8" ht="30" x14ac:dyDescent="0.25">
      <c r="A111" s="4" t="s">
        <v>14</v>
      </c>
      <c r="B111" s="10"/>
      <c r="C111" s="29">
        <f>SUM(C107:C110)</f>
        <v>550</v>
      </c>
      <c r="D111" s="29">
        <f>SUM(D107:D110)</f>
        <v>34.049999999999997</v>
      </c>
      <c r="E111" s="29">
        <f>SUM(E107:E110)</f>
        <v>27.1</v>
      </c>
      <c r="F111" s="29">
        <f>SUM(F107:F110)</f>
        <v>91.8</v>
      </c>
      <c r="G111" s="29">
        <f>SUM(G107:G110)</f>
        <v>747.30000000000007</v>
      </c>
      <c r="H111" s="2"/>
    </row>
    <row r="112" spans="1:8" x14ac:dyDescent="0.25">
      <c r="A112" s="43"/>
      <c r="B112" s="44"/>
      <c r="C112" s="44"/>
      <c r="D112" s="44"/>
      <c r="E112" s="44"/>
      <c r="F112" s="44"/>
      <c r="G112" s="44"/>
      <c r="H112" s="45"/>
    </row>
    <row r="113" spans="1:8" ht="30" x14ac:dyDescent="0.25">
      <c r="A113" s="41" t="s">
        <v>145</v>
      </c>
      <c r="B113" s="4" t="s">
        <v>115</v>
      </c>
      <c r="C113" s="5">
        <v>250</v>
      </c>
      <c r="D113" s="5">
        <v>2.4700000000000002</v>
      </c>
      <c r="E113" s="5">
        <v>5.05</v>
      </c>
      <c r="F113" s="5">
        <v>18.38</v>
      </c>
      <c r="G113" s="28">
        <v>128.85</v>
      </c>
      <c r="H113" s="15" t="s">
        <v>119</v>
      </c>
    </row>
    <row r="114" spans="1:8" ht="30" x14ac:dyDescent="0.25">
      <c r="A114" s="41"/>
      <c r="B114" s="4" t="s">
        <v>116</v>
      </c>
      <c r="C114" s="5">
        <v>100</v>
      </c>
      <c r="D114" s="5">
        <v>13.7</v>
      </c>
      <c r="E114" s="5">
        <v>8.1</v>
      </c>
      <c r="F114" s="5">
        <v>14.6</v>
      </c>
      <c r="G114" s="28">
        <v>186.1</v>
      </c>
      <c r="H114" s="15" t="s">
        <v>120</v>
      </c>
    </row>
    <row r="115" spans="1:8" ht="30" x14ac:dyDescent="0.25">
      <c r="A115" s="41"/>
      <c r="B115" s="4" t="s">
        <v>118</v>
      </c>
      <c r="C115" s="5">
        <v>200</v>
      </c>
      <c r="D115" s="5">
        <v>4.8499999999999996</v>
      </c>
      <c r="E115" s="5">
        <v>13.2</v>
      </c>
      <c r="F115" s="5">
        <v>45.3</v>
      </c>
      <c r="G115" s="31">
        <v>319.39999999999998</v>
      </c>
      <c r="H115" s="15" t="s">
        <v>122</v>
      </c>
    </row>
    <row r="116" spans="1:8" x14ac:dyDescent="0.25">
      <c r="A116" s="41"/>
      <c r="B116" s="5" t="s">
        <v>117</v>
      </c>
      <c r="C116" s="5">
        <v>50</v>
      </c>
      <c r="D116" s="5">
        <v>1.3</v>
      </c>
      <c r="E116" s="5">
        <v>2.4</v>
      </c>
      <c r="F116" s="5">
        <v>4.2</v>
      </c>
      <c r="G116" s="28">
        <v>43.6</v>
      </c>
      <c r="H116" s="15" t="s">
        <v>121</v>
      </c>
    </row>
    <row r="117" spans="1:8" ht="29.45" customHeight="1" x14ac:dyDescent="0.25">
      <c r="A117" s="41"/>
      <c r="B117" s="4" t="s">
        <v>80</v>
      </c>
      <c r="C117" s="5">
        <v>100</v>
      </c>
      <c r="D117" s="5">
        <v>1.4</v>
      </c>
      <c r="E117" s="5">
        <v>3.6</v>
      </c>
      <c r="F117" s="5">
        <v>7.2</v>
      </c>
      <c r="G117" s="28">
        <v>66.8</v>
      </c>
      <c r="H117" s="15" t="s">
        <v>50</v>
      </c>
    </row>
    <row r="118" spans="1:8" ht="15" customHeight="1" x14ac:dyDescent="0.25">
      <c r="A118" s="41"/>
      <c r="B118" s="5" t="s">
        <v>40</v>
      </c>
      <c r="C118" s="5">
        <v>50</v>
      </c>
      <c r="D118" s="5">
        <v>3.5</v>
      </c>
      <c r="E118" s="5">
        <v>0.55000000000000004</v>
      </c>
      <c r="F118" s="5">
        <v>20.5</v>
      </c>
      <c r="G118" s="31">
        <v>100.95</v>
      </c>
      <c r="H118" s="15"/>
    </row>
    <row r="119" spans="1:8" x14ac:dyDescent="0.25">
      <c r="A119" s="41"/>
      <c r="B119" s="5" t="s">
        <v>22</v>
      </c>
      <c r="C119" s="5">
        <v>200</v>
      </c>
      <c r="D119" s="5">
        <v>0.9</v>
      </c>
      <c r="E119" s="5">
        <v>0</v>
      </c>
      <c r="F119" s="5">
        <v>23.8</v>
      </c>
      <c r="G119" s="31">
        <v>98.8</v>
      </c>
      <c r="H119" s="15" t="s">
        <v>21</v>
      </c>
    </row>
    <row r="120" spans="1:8" ht="30" x14ac:dyDescent="0.25">
      <c r="A120" s="4" t="s">
        <v>23</v>
      </c>
      <c r="B120" s="5"/>
      <c r="C120" s="29">
        <f>SUM(C113:C119)</f>
        <v>950</v>
      </c>
      <c r="D120" s="29">
        <f>SUM(D113:D119)</f>
        <v>28.119999999999994</v>
      </c>
      <c r="E120" s="29">
        <f>SUM(E113:E119)</f>
        <v>32.899999999999991</v>
      </c>
      <c r="F120" s="29">
        <f>SUM(F113:F119)</f>
        <v>133.98000000000002</v>
      </c>
      <c r="G120" s="29">
        <f>SUM(G113:G119)</f>
        <v>944.49999999999989</v>
      </c>
      <c r="H120" s="5"/>
    </row>
    <row r="121" spans="1:8" ht="27.6" customHeight="1" x14ac:dyDescent="0.25">
      <c r="A121" s="37" t="s">
        <v>25</v>
      </c>
      <c r="B121" s="38"/>
      <c r="C121" s="3">
        <v>1500</v>
      </c>
      <c r="D121" s="3">
        <f>D111+D120</f>
        <v>62.169999999999987</v>
      </c>
      <c r="E121" s="3">
        <f>E111+E120</f>
        <v>59.999999999999993</v>
      </c>
      <c r="F121" s="3">
        <f>F111+F120</f>
        <v>225.78000000000003</v>
      </c>
      <c r="G121" s="3">
        <f>G111+G120</f>
        <v>1691.8</v>
      </c>
      <c r="H121" s="2"/>
    </row>
    <row r="122" spans="1:8" ht="16.149999999999999" customHeight="1" x14ac:dyDescent="0.25">
      <c r="A122" s="3" t="s">
        <v>27</v>
      </c>
      <c r="B122" s="2"/>
      <c r="C122" s="2"/>
      <c r="D122" s="2"/>
      <c r="E122" s="2"/>
      <c r="F122" s="2"/>
      <c r="G122" s="2"/>
      <c r="H122" s="2"/>
    </row>
    <row r="123" spans="1:8" x14ac:dyDescent="0.25">
      <c r="A123" s="40" t="s">
        <v>72</v>
      </c>
      <c r="B123" s="4" t="s">
        <v>123</v>
      </c>
      <c r="C123" s="4">
        <v>200</v>
      </c>
      <c r="D123" s="4">
        <v>10.8</v>
      </c>
      <c r="E123" s="4">
        <v>13.44</v>
      </c>
      <c r="F123" s="4">
        <v>42.6</v>
      </c>
      <c r="G123" s="5">
        <v>334.56</v>
      </c>
      <c r="H123" s="15" t="s">
        <v>69</v>
      </c>
    </row>
    <row r="124" spans="1:8" ht="29.45" customHeight="1" x14ac:dyDescent="0.25">
      <c r="A124" s="41"/>
      <c r="B124" s="4" t="s">
        <v>20</v>
      </c>
      <c r="C124" s="4">
        <v>100</v>
      </c>
      <c r="D124" s="4">
        <v>1.83</v>
      </c>
      <c r="E124" s="4">
        <v>5.16</v>
      </c>
      <c r="F124" s="4">
        <v>8.9</v>
      </c>
      <c r="G124" s="5">
        <v>89.36</v>
      </c>
      <c r="H124" s="15" t="s">
        <v>19</v>
      </c>
    </row>
    <row r="125" spans="1:8" x14ac:dyDescent="0.25">
      <c r="A125" s="41"/>
      <c r="B125" s="4" t="s">
        <v>31</v>
      </c>
      <c r="C125" s="4">
        <v>200</v>
      </c>
      <c r="D125" s="4">
        <v>0.2</v>
      </c>
      <c r="E125" s="4">
        <v>0</v>
      </c>
      <c r="F125" s="4">
        <v>11.2</v>
      </c>
      <c r="G125" s="5">
        <v>45.6</v>
      </c>
      <c r="H125" s="15" t="s">
        <v>30</v>
      </c>
    </row>
    <row r="126" spans="1:8" x14ac:dyDescent="0.25">
      <c r="A126" s="42"/>
      <c r="B126" s="4" t="s">
        <v>10</v>
      </c>
      <c r="C126" s="4">
        <v>50</v>
      </c>
      <c r="D126" s="4">
        <v>4.1500000000000004</v>
      </c>
      <c r="E126" s="4">
        <v>0.6</v>
      </c>
      <c r="F126" s="4">
        <v>24</v>
      </c>
      <c r="G126" s="5">
        <v>118</v>
      </c>
      <c r="H126" s="15">
        <v>0</v>
      </c>
    </row>
    <row r="127" spans="1:8" ht="30" x14ac:dyDescent="0.25">
      <c r="A127" s="4" t="s">
        <v>14</v>
      </c>
      <c r="B127" s="9"/>
      <c r="C127" s="3">
        <f>SUM(C123:C126)</f>
        <v>550</v>
      </c>
      <c r="D127" s="3">
        <f>SUM(D123:D126)</f>
        <v>16.98</v>
      </c>
      <c r="E127" s="3">
        <f>SUM(E123:E126)</f>
        <v>19.200000000000003</v>
      </c>
      <c r="F127" s="3">
        <f>SUM(F123:F126)</f>
        <v>86.7</v>
      </c>
      <c r="G127" s="3">
        <f>SUM(G123:G126)</f>
        <v>587.52</v>
      </c>
      <c r="H127" s="2"/>
    </row>
    <row r="128" spans="1:8" x14ac:dyDescent="0.25">
      <c r="A128" s="43"/>
      <c r="B128" s="44"/>
      <c r="C128" s="44"/>
      <c r="D128" s="44"/>
      <c r="E128" s="44"/>
      <c r="F128" s="44"/>
      <c r="G128" s="44"/>
      <c r="H128" s="45"/>
    </row>
    <row r="129" spans="1:8" ht="27.6" customHeight="1" x14ac:dyDescent="0.25">
      <c r="A129" s="40" t="s">
        <v>75</v>
      </c>
      <c r="B129" s="4" t="s">
        <v>124</v>
      </c>
      <c r="C129" s="5">
        <v>250</v>
      </c>
      <c r="D129" s="5">
        <v>2.9</v>
      </c>
      <c r="E129" s="5">
        <v>2.5</v>
      </c>
      <c r="F129" s="5">
        <v>21</v>
      </c>
      <c r="G129" s="5">
        <v>118.1</v>
      </c>
      <c r="H129" s="15" t="s">
        <v>62</v>
      </c>
    </row>
    <row r="130" spans="1:8" x14ac:dyDescent="0.25">
      <c r="A130" s="41"/>
      <c r="B130" s="4" t="s">
        <v>64</v>
      </c>
      <c r="C130" s="5">
        <v>100</v>
      </c>
      <c r="D130" s="5">
        <v>19.100000000000001</v>
      </c>
      <c r="E130" s="5">
        <v>17.899999999999999</v>
      </c>
      <c r="F130" s="5">
        <v>0.5</v>
      </c>
      <c r="G130" s="5">
        <v>239.5</v>
      </c>
      <c r="H130" s="15" t="s">
        <v>63</v>
      </c>
    </row>
    <row r="131" spans="1:8" ht="30" x14ac:dyDescent="0.25">
      <c r="A131" s="41"/>
      <c r="B131" s="4" t="s">
        <v>125</v>
      </c>
      <c r="C131" s="5">
        <v>200</v>
      </c>
      <c r="D131" s="5">
        <v>8.1999999999999993</v>
      </c>
      <c r="E131" s="5">
        <v>12.4</v>
      </c>
      <c r="F131" s="5">
        <v>52.3</v>
      </c>
      <c r="G131" s="5">
        <v>353.6</v>
      </c>
      <c r="H131" s="15" t="s">
        <v>16</v>
      </c>
    </row>
    <row r="132" spans="1:8" ht="30" x14ac:dyDescent="0.25">
      <c r="A132" s="41"/>
      <c r="B132" s="4" t="s">
        <v>90</v>
      </c>
      <c r="C132" s="5">
        <v>100</v>
      </c>
      <c r="D132" s="5">
        <v>2.5</v>
      </c>
      <c r="E132" s="5">
        <v>3.2</v>
      </c>
      <c r="F132" s="5">
        <v>10.3</v>
      </c>
      <c r="G132" s="5">
        <v>80</v>
      </c>
      <c r="H132" s="15" t="s">
        <v>146</v>
      </c>
    </row>
    <row r="133" spans="1:8" ht="30" x14ac:dyDescent="0.25">
      <c r="A133" s="41"/>
      <c r="B133" s="4" t="s">
        <v>66</v>
      </c>
      <c r="C133" s="5">
        <v>200</v>
      </c>
      <c r="D133" s="5">
        <v>0.6</v>
      </c>
      <c r="E133" s="5">
        <v>0</v>
      </c>
      <c r="F133" s="5">
        <v>28.9</v>
      </c>
      <c r="G133" s="5">
        <v>118</v>
      </c>
      <c r="H133" s="15" t="s">
        <v>65</v>
      </c>
    </row>
    <row r="134" spans="1:8" ht="16.149999999999999" customHeight="1" x14ac:dyDescent="0.25">
      <c r="A134" s="42"/>
      <c r="B134" s="4" t="s">
        <v>40</v>
      </c>
      <c r="C134" s="5">
        <v>50</v>
      </c>
      <c r="D134" s="5">
        <v>3.5</v>
      </c>
      <c r="E134" s="5">
        <v>0.55000000000000004</v>
      </c>
      <c r="F134" s="5">
        <v>20.5</v>
      </c>
      <c r="G134" s="5">
        <v>100.95</v>
      </c>
      <c r="H134" s="15"/>
    </row>
    <row r="135" spans="1:8" ht="30" x14ac:dyDescent="0.25">
      <c r="A135" s="4" t="s">
        <v>23</v>
      </c>
      <c r="B135" s="9"/>
      <c r="C135" s="3">
        <f>SUM(C129:C134)</f>
        <v>900</v>
      </c>
      <c r="D135" s="3">
        <f>SUM(D129:D134)</f>
        <v>36.800000000000004</v>
      </c>
      <c r="E135" s="3">
        <f>SUM(E129:E134)</f>
        <v>36.549999999999997</v>
      </c>
      <c r="F135" s="3">
        <f>SUM(F129:F134)</f>
        <v>133.5</v>
      </c>
      <c r="G135" s="3">
        <f>SUM(G129:G134)</f>
        <v>1010.1500000000001</v>
      </c>
      <c r="H135" s="2"/>
    </row>
    <row r="136" spans="1:8" ht="28.15" customHeight="1" x14ac:dyDescent="0.25">
      <c r="A136" s="37" t="s">
        <v>25</v>
      </c>
      <c r="B136" s="38"/>
      <c r="C136" s="3">
        <v>1450</v>
      </c>
      <c r="D136" s="3">
        <f>+D127+D135</f>
        <v>53.78</v>
      </c>
      <c r="E136" s="3">
        <f t="shared" ref="E136:G136" si="2">+E127+E135</f>
        <v>55.75</v>
      </c>
      <c r="F136" s="3">
        <f t="shared" si="2"/>
        <v>220.2</v>
      </c>
      <c r="G136" s="3">
        <f t="shared" si="2"/>
        <v>1597.67</v>
      </c>
      <c r="H136" s="2"/>
    </row>
    <row r="137" spans="1:8" ht="15" customHeight="1" x14ac:dyDescent="0.25">
      <c r="A137" s="3" t="s">
        <v>42</v>
      </c>
      <c r="B137" s="2"/>
      <c r="C137" s="2"/>
      <c r="D137" s="2"/>
      <c r="E137" s="2"/>
      <c r="F137" s="2"/>
      <c r="G137" s="2"/>
      <c r="H137" s="2"/>
    </row>
    <row r="138" spans="1:8" ht="30" x14ac:dyDescent="0.25">
      <c r="A138" s="40" t="s">
        <v>78</v>
      </c>
      <c r="B138" s="4" t="s">
        <v>126</v>
      </c>
      <c r="C138" s="5">
        <v>300</v>
      </c>
      <c r="D138" s="5">
        <v>17.55</v>
      </c>
      <c r="E138" s="5">
        <v>20.6</v>
      </c>
      <c r="F138" s="5">
        <v>50.16</v>
      </c>
      <c r="G138" s="28">
        <v>456.24</v>
      </c>
      <c r="H138" s="15" t="s">
        <v>102</v>
      </c>
    </row>
    <row r="139" spans="1:8" x14ac:dyDescent="0.25">
      <c r="A139" s="41"/>
      <c r="B139" s="4" t="s">
        <v>10</v>
      </c>
      <c r="C139" s="5">
        <v>50</v>
      </c>
      <c r="D139" s="5">
        <v>4.1500000000000004</v>
      </c>
      <c r="E139" s="5">
        <v>0.6</v>
      </c>
      <c r="F139" s="5">
        <v>24</v>
      </c>
      <c r="G139" s="5">
        <v>118</v>
      </c>
      <c r="H139" s="15">
        <v>0</v>
      </c>
    </row>
    <row r="140" spans="1:8" ht="30" x14ac:dyDescent="0.25">
      <c r="A140" s="41"/>
      <c r="B140" s="4" t="s">
        <v>46</v>
      </c>
      <c r="C140" s="5">
        <v>200</v>
      </c>
      <c r="D140" s="5">
        <v>0.32</v>
      </c>
      <c r="E140" s="5">
        <v>0.11</v>
      </c>
      <c r="F140" s="5">
        <v>16.420000000000002</v>
      </c>
      <c r="G140" s="5">
        <v>67.95</v>
      </c>
      <c r="H140" s="15" t="s">
        <v>45</v>
      </c>
    </row>
    <row r="141" spans="1:8" ht="30" x14ac:dyDescent="0.25">
      <c r="A141" s="4" t="s">
        <v>14</v>
      </c>
      <c r="B141" s="9"/>
      <c r="C141" s="3">
        <f>SUM(C138:C140)</f>
        <v>550</v>
      </c>
      <c r="D141" s="3">
        <f>SUM(D138:D140)</f>
        <v>22.020000000000003</v>
      </c>
      <c r="E141" s="3">
        <f>SUM(E138:E140)</f>
        <v>21.310000000000002</v>
      </c>
      <c r="F141" s="3">
        <f>SUM(F138:F140)</f>
        <v>90.58</v>
      </c>
      <c r="G141" s="3">
        <f>SUM(G138:G140)</f>
        <v>642.19000000000005</v>
      </c>
      <c r="H141" s="2"/>
    </row>
    <row r="142" spans="1:8" x14ac:dyDescent="0.25">
      <c r="A142" s="43"/>
      <c r="B142" s="44"/>
      <c r="C142" s="44"/>
      <c r="D142" s="44"/>
      <c r="E142" s="44"/>
      <c r="F142" s="44"/>
      <c r="G142" s="44"/>
      <c r="H142" s="45"/>
    </row>
    <row r="143" spans="1:8" ht="30" x14ac:dyDescent="0.25">
      <c r="A143" s="40" t="s">
        <v>75</v>
      </c>
      <c r="B143" s="4" t="s">
        <v>127</v>
      </c>
      <c r="C143" s="5">
        <v>250</v>
      </c>
      <c r="D143" s="5">
        <v>8.5</v>
      </c>
      <c r="E143" s="5">
        <v>9</v>
      </c>
      <c r="F143" s="5">
        <v>21.3</v>
      </c>
      <c r="G143" s="5">
        <v>200.2</v>
      </c>
      <c r="H143" s="15" t="s">
        <v>128</v>
      </c>
    </row>
    <row r="144" spans="1:8" x14ac:dyDescent="0.25">
      <c r="A144" s="41"/>
      <c r="B144" s="4" t="s">
        <v>79</v>
      </c>
      <c r="C144" s="5">
        <v>100</v>
      </c>
      <c r="D144" s="5">
        <v>15.9</v>
      </c>
      <c r="E144" s="5">
        <v>14.4</v>
      </c>
      <c r="F144" s="5">
        <v>16</v>
      </c>
      <c r="G144" s="5">
        <v>257.2</v>
      </c>
      <c r="H144" s="15" t="s">
        <v>18</v>
      </c>
    </row>
    <row r="145" spans="1:8" ht="30" x14ac:dyDescent="0.25">
      <c r="A145" s="41"/>
      <c r="B145" s="4" t="s">
        <v>17</v>
      </c>
      <c r="C145" s="5">
        <v>200</v>
      </c>
      <c r="D145" s="5">
        <v>8.8000000000000007</v>
      </c>
      <c r="E145" s="5">
        <v>10</v>
      </c>
      <c r="F145" s="5">
        <v>51.2</v>
      </c>
      <c r="G145" s="21">
        <v>330</v>
      </c>
      <c r="H145" s="15" t="s">
        <v>16</v>
      </c>
    </row>
    <row r="146" spans="1:8" ht="30" x14ac:dyDescent="0.25">
      <c r="A146" s="41"/>
      <c r="B146" s="4" t="s">
        <v>37</v>
      </c>
      <c r="C146" s="5">
        <v>100</v>
      </c>
      <c r="D146" s="5">
        <v>1.2</v>
      </c>
      <c r="E146" s="5">
        <v>2.4</v>
      </c>
      <c r="F146" s="5">
        <v>14.3</v>
      </c>
      <c r="G146" s="5">
        <v>83.6</v>
      </c>
      <c r="H146" s="15" t="s">
        <v>36</v>
      </c>
    </row>
    <row r="147" spans="1:8" x14ac:dyDescent="0.25">
      <c r="A147" s="41"/>
      <c r="B147" s="4" t="s">
        <v>22</v>
      </c>
      <c r="C147" s="5">
        <v>200</v>
      </c>
      <c r="D147" s="5">
        <v>0.9</v>
      </c>
      <c r="E147" s="5">
        <v>0</v>
      </c>
      <c r="F147" s="5">
        <v>23.8</v>
      </c>
      <c r="G147" s="5">
        <v>98.8</v>
      </c>
      <c r="H147" s="15" t="s">
        <v>21</v>
      </c>
    </row>
    <row r="148" spans="1:8" ht="13.15" customHeight="1" x14ac:dyDescent="0.25">
      <c r="A148" s="42"/>
      <c r="B148" s="4" t="s">
        <v>40</v>
      </c>
      <c r="C148" s="5">
        <v>50</v>
      </c>
      <c r="D148" s="5">
        <v>3.5</v>
      </c>
      <c r="E148" s="5">
        <v>0.55000000000000004</v>
      </c>
      <c r="F148" s="5">
        <v>20.5</v>
      </c>
      <c r="G148" s="5">
        <v>100.95</v>
      </c>
      <c r="H148" s="15"/>
    </row>
    <row r="149" spans="1:8" ht="30" x14ac:dyDescent="0.25">
      <c r="A149" s="4" t="s">
        <v>23</v>
      </c>
      <c r="B149" s="9"/>
      <c r="C149" s="3">
        <f>SUM(C143:C148)</f>
        <v>900</v>
      </c>
      <c r="D149" s="3">
        <f>SUM(D143:D148)</f>
        <v>38.800000000000004</v>
      </c>
      <c r="E149" s="3">
        <f>SUM(E143:E148)</f>
        <v>36.349999999999994</v>
      </c>
      <c r="F149" s="3">
        <f>SUM(F143:F148)</f>
        <v>147.1</v>
      </c>
      <c r="G149" s="3">
        <f>SUM(G143:G148)</f>
        <v>1070.75</v>
      </c>
      <c r="H149" s="2"/>
    </row>
    <row r="150" spans="1:8" ht="27" customHeight="1" x14ac:dyDescent="0.25">
      <c r="A150" s="37" t="s">
        <v>25</v>
      </c>
      <c r="B150" s="38"/>
      <c r="C150" s="3">
        <v>1450</v>
      </c>
      <c r="D150" s="3">
        <f>D141+D149</f>
        <v>60.820000000000007</v>
      </c>
      <c r="E150" s="3">
        <f t="shared" ref="E150:G150" si="3">E141+E149</f>
        <v>57.66</v>
      </c>
      <c r="F150" s="3">
        <f t="shared" si="3"/>
        <v>237.68</v>
      </c>
      <c r="G150" s="3">
        <f t="shared" si="3"/>
        <v>1712.94</v>
      </c>
      <c r="H150" s="2"/>
    </row>
    <row r="151" spans="1:8" ht="14.45" customHeight="1" x14ac:dyDescent="0.25">
      <c r="A151" s="3" t="s">
        <v>61</v>
      </c>
      <c r="B151" s="2"/>
      <c r="C151" s="2"/>
      <c r="D151" s="2"/>
      <c r="E151" s="2"/>
      <c r="F151" s="2"/>
      <c r="G151" s="2"/>
      <c r="H151" s="2"/>
    </row>
    <row r="152" spans="1:8" ht="30" x14ac:dyDescent="0.25">
      <c r="A152" s="40" t="s">
        <v>72</v>
      </c>
      <c r="B152" s="4" t="s">
        <v>129</v>
      </c>
      <c r="C152" s="4">
        <v>250</v>
      </c>
      <c r="D152" s="4">
        <v>7.41</v>
      </c>
      <c r="E152" s="4">
        <v>10.5</v>
      </c>
      <c r="F152" s="4">
        <v>23.1</v>
      </c>
      <c r="G152" s="28">
        <v>216.54</v>
      </c>
      <c r="H152" s="15" t="s">
        <v>130</v>
      </c>
    </row>
    <row r="153" spans="1:8" x14ac:dyDescent="0.25">
      <c r="A153" s="41"/>
      <c r="B153" s="4" t="s">
        <v>29</v>
      </c>
      <c r="C153" s="4">
        <v>60</v>
      </c>
      <c r="D153" s="4">
        <v>4.6399999999999997</v>
      </c>
      <c r="E153" s="4">
        <v>1.8</v>
      </c>
      <c r="F153" s="4">
        <v>29.9</v>
      </c>
      <c r="G153" s="21">
        <v>154.36000000000001</v>
      </c>
      <c r="H153" s="15">
        <v>0</v>
      </c>
    </row>
    <row r="154" spans="1:8" x14ac:dyDescent="0.25">
      <c r="A154" s="41"/>
      <c r="B154" s="4" t="s">
        <v>93</v>
      </c>
      <c r="C154" s="4">
        <v>40</v>
      </c>
      <c r="D154" s="4">
        <v>9.33</v>
      </c>
      <c r="E154" s="4">
        <v>12.26</v>
      </c>
      <c r="F154" s="4">
        <v>0</v>
      </c>
      <c r="G154" s="31">
        <v>147.66</v>
      </c>
      <c r="H154" s="15">
        <v>0</v>
      </c>
    </row>
    <row r="155" spans="1:8" x14ac:dyDescent="0.25">
      <c r="A155" s="41"/>
      <c r="B155" s="4" t="s">
        <v>56</v>
      </c>
      <c r="C155" s="4">
        <v>200</v>
      </c>
      <c r="D155" s="4">
        <v>4.9000000000000004</v>
      </c>
      <c r="E155" s="4">
        <v>5</v>
      </c>
      <c r="F155" s="4">
        <v>32.5</v>
      </c>
      <c r="G155" s="31">
        <v>194.6</v>
      </c>
      <c r="H155" s="15" t="s">
        <v>131</v>
      </c>
    </row>
    <row r="156" spans="1:8" ht="30" x14ac:dyDescent="0.25">
      <c r="A156" s="4" t="s">
        <v>14</v>
      </c>
      <c r="B156" s="9"/>
      <c r="C156" s="3">
        <f>SUM(C152:C155)</f>
        <v>550</v>
      </c>
      <c r="D156" s="3">
        <f>SUM(D152:D155)</f>
        <v>26.28</v>
      </c>
      <c r="E156" s="3">
        <f>SUM(E152:E155)</f>
        <v>29.560000000000002</v>
      </c>
      <c r="F156" s="3">
        <f>SUM(F152:F155)</f>
        <v>85.5</v>
      </c>
      <c r="G156" s="3">
        <f>SUM(G152:G155)</f>
        <v>713.16</v>
      </c>
      <c r="H156" s="2"/>
    </row>
    <row r="157" spans="1:8" x14ac:dyDescent="0.25">
      <c r="A157" s="43"/>
      <c r="B157" s="44"/>
      <c r="C157" s="44"/>
      <c r="D157" s="44"/>
      <c r="E157" s="44"/>
      <c r="F157" s="44"/>
      <c r="G157" s="44"/>
      <c r="H157" s="45"/>
    </row>
    <row r="158" spans="1:8" ht="30" x14ac:dyDescent="0.25">
      <c r="A158" s="40" t="s">
        <v>75</v>
      </c>
      <c r="B158" s="4" t="s">
        <v>132</v>
      </c>
      <c r="C158" s="4">
        <v>250</v>
      </c>
      <c r="D158" s="4">
        <v>2.35</v>
      </c>
      <c r="E158" s="4">
        <v>7</v>
      </c>
      <c r="F158" s="4">
        <v>15.2</v>
      </c>
      <c r="G158" s="5">
        <v>133.19999999999999</v>
      </c>
      <c r="H158" s="15" t="s">
        <v>134</v>
      </c>
    </row>
    <row r="159" spans="1:8" ht="13.9" customHeight="1" x14ac:dyDescent="0.25">
      <c r="A159" s="41"/>
      <c r="B159" s="4" t="s">
        <v>81</v>
      </c>
      <c r="C159" s="4">
        <v>140</v>
      </c>
      <c r="D159" s="4">
        <v>21.4</v>
      </c>
      <c r="E159" s="4">
        <v>13</v>
      </c>
      <c r="F159" s="4">
        <v>8</v>
      </c>
      <c r="G159" s="5">
        <v>234.6</v>
      </c>
      <c r="H159" s="15" t="s">
        <v>135</v>
      </c>
    </row>
    <row r="160" spans="1:8" x14ac:dyDescent="0.25">
      <c r="A160" s="41"/>
      <c r="B160" s="4" t="s">
        <v>49</v>
      </c>
      <c r="C160" s="4">
        <v>200</v>
      </c>
      <c r="D160" s="4">
        <v>4.8</v>
      </c>
      <c r="E160" s="4">
        <v>8</v>
      </c>
      <c r="F160" s="4">
        <v>49.4</v>
      </c>
      <c r="G160" s="5">
        <v>288.8</v>
      </c>
      <c r="H160" s="15" t="s">
        <v>48</v>
      </c>
    </row>
    <row r="161" spans="1:8" ht="30" x14ac:dyDescent="0.25">
      <c r="A161" s="41"/>
      <c r="B161" s="4" t="s">
        <v>133</v>
      </c>
      <c r="C161" s="4">
        <v>100</v>
      </c>
      <c r="D161" s="4">
        <v>1.6</v>
      </c>
      <c r="E161" s="4">
        <v>6</v>
      </c>
      <c r="F161" s="32">
        <v>7.7</v>
      </c>
      <c r="G161" s="5">
        <v>91.2</v>
      </c>
      <c r="H161" s="15" t="s">
        <v>19</v>
      </c>
    </row>
    <row r="162" spans="1:8" x14ac:dyDescent="0.25">
      <c r="A162" s="41"/>
      <c r="B162" s="4" t="s">
        <v>52</v>
      </c>
      <c r="C162" s="4">
        <v>200</v>
      </c>
      <c r="D162" s="4">
        <v>0.6</v>
      </c>
      <c r="E162" s="4">
        <v>0</v>
      </c>
      <c r="F162" s="4">
        <v>28.9</v>
      </c>
      <c r="G162" s="5">
        <v>118</v>
      </c>
      <c r="H162" s="15" t="s">
        <v>51</v>
      </c>
    </row>
    <row r="163" spans="1:8" ht="13.15" customHeight="1" x14ac:dyDescent="0.25">
      <c r="A163" s="42"/>
      <c r="B163" s="4" t="s">
        <v>40</v>
      </c>
      <c r="C163" s="4">
        <v>50</v>
      </c>
      <c r="D163" s="4">
        <v>3.5</v>
      </c>
      <c r="E163" s="4">
        <v>0.55000000000000004</v>
      </c>
      <c r="F163" s="4">
        <v>20.5</v>
      </c>
      <c r="G163" s="5">
        <v>100.95</v>
      </c>
      <c r="H163" s="2"/>
    </row>
    <row r="164" spans="1:8" ht="30" x14ac:dyDescent="0.25">
      <c r="A164" s="4" t="s">
        <v>23</v>
      </c>
      <c r="B164" s="9"/>
      <c r="C164" s="3">
        <f>SUM(C158:C163)</f>
        <v>940</v>
      </c>
      <c r="D164" s="3">
        <f t="shared" ref="D164:G164" si="4">SUM(D158:D163)</f>
        <v>34.25</v>
      </c>
      <c r="E164" s="3">
        <f t="shared" si="4"/>
        <v>34.549999999999997</v>
      </c>
      <c r="F164" s="3">
        <f t="shared" si="4"/>
        <v>129.69999999999999</v>
      </c>
      <c r="G164" s="3">
        <f t="shared" si="4"/>
        <v>966.75</v>
      </c>
      <c r="H164" s="2"/>
    </row>
    <row r="165" spans="1:8" ht="25.9" customHeight="1" x14ac:dyDescent="0.25">
      <c r="A165" s="37" t="s">
        <v>25</v>
      </c>
      <c r="B165" s="38"/>
      <c r="C165" s="3">
        <v>1490</v>
      </c>
      <c r="D165" s="3">
        <f>D156+D164</f>
        <v>60.53</v>
      </c>
      <c r="E165" s="3">
        <f t="shared" ref="E165:G165" si="5">E156+E164</f>
        <v>64.11</v>
      </c>
      <c r="F165" s="3">
        <f t="shared" si="5"/>
        <v>215.2</v>
      </c>
      <c r="G165" s="3">
        <f t="shared" si="5"/>
        <v>1679.9099999999999</v>
      </c>
      <c r="H165" s="2"/>
    </row>
    <row r="166" spans="1:8" ht="25.15" customHeight="1" x14ac:dyDescent="0.25">
      <c r="A166" s="39" t="s">
        <v>82</v>
      </c>
      <c r="B166" s="38"/>
      <c r="C166" s="2"/>
      <c r="D166" s="3">
        <f>D105+D121+D136+D150+D165</f>
        <v>290.52</v>
      </c>
      <c r="E166" s="3">
        <f>E105+E121+E136+E150+E165</f>
        <v>293.19</v>
      </c>
      <c r="F166" s="3">
        <f>F105+F121+F136+F150+F165</f>
        <v>1108.42</v>
      </c>
      <c r="G166" s="3">
        <f>G105+G121+G136+G150+G165</f>
        <v>8234.4699999999993</v>
      </c>
      <c r="H166" s="2"/>
    </row>
  </sheetData>
  <mergeCells count="58">
    <mergeCell ref="A2:G2"/>
    <mergeCell ref="A88:G88"/>
    <mergeCell ref="A87:G87"/>
    <mergeCell ref="H89:H90"/>
    <mergeCell ref="A92:A95"/>
    <mergeCell ref="A76:A81"/>
    <mergeCell ref="A83:B83"/>
    <mergeCell ref="A85:B85"/>
    <mergeCell ref="A12:H12"/>
    <mergeCell ref="A13:A19"/>
    <mergeCell ref="A21:B21"/>
    <mergeCell ref="A23:A27"/>
    <mergeCell ref="A39:A42"/>
    <mergeCell ref="A30:A35"/>
    <mergeCell ref="A37:B37"/>
    <mergeCell ref="A54:A57"/>
    <mergeCell ref="A67:B67"/>
    <mergeCell ref="A69:A73"/>
    <mergeCell ref="A105:B105"/>
    <mergeCell ref="A97:H97"/>
    <mergeCell ref="A98:A103"/>
    <mergeCell ref="A89:A90"/>
    <mergeCell ref="B89:B90"/>
    <mergeCell ref="C89:C90"/>
    <mergeCell ref="D89:F89"/>
    <mergeCell ref="G89:G90"/>
    <mergeCell ref="A107:A110"/>
    <mergeCell ref="A1:G1"/>
    <mergeCell ref="A44:H44"/>
    <mergeCell ref="A3:A4"/>
    <mergeCell ref="B3:B4"/>
    <mergeCell ref="C3:C4"/>
    <mergeCell ref="D3:F3"/>
    <mergeCell ref="H3:H4"/>
    <mergeCell ref="G3:G4"/>
    <mergeCell ref="A29:H29"/>
    <mergeCell ref="A45:A49"/>
    <mergeCell ref="A52:B52"/>
    <mergeCell ref="A6:A10"/>
    <mergeCell ref="A75:H75"/>
    <mergeCell ref="A59:H59"/>
    <mergeCell ref="A60:A64"/>
    <mergeCell ref="A112:H112"/>
    <mergeCell ref="A128:H128"/>
    <mergeCell ref="A129:A134"/>
    <mergeCell ref="A136:B136"/>
    <mergeCell ref="A138:A140"/>
    <mergeCell ref="A142:H142"/>
    <mergeCell ref="A113:A119"/>
    <mergeCell ref="A121:B121"/>
    <mergeCell ref="A123:A126"/>
    <mergeCell ref="A157:H157"/>
    <mergeCell ref="A165:B165"/>
    <mergeCell ref="A166:B166"/>
    <mergeCell ref="A158:A163"/>
    <mergeCell ref="A143:A148"/>
    <mergeCell ref="A152:A155"/>
    <mergeCell ref="A150:B1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2021-11-08T09:55:04Z</dcterms:modified>
</cp:coreProperties>
</file>