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G184" i="1" l="1"/>
  <c r="B195" i="1" l="1"/>
  <c r="A195" i="1"/>
  <c r="B185" i="1"/>
  <c r="J184" i="1"/>
  <c r="I184" i="1"/>
  <c r="H184" i="1"/>
  <c r="F184" i="1"/>
  <c r="B176" i="1"/>
  <c r="A176" i="1"/>
  <c r="B166" i="1"/>
  <c r="J165" i="1"/>
  <c r="I165" i="1"/>
  <c r="H165" i="1"/>
  <c r="G165" i="1"/>
  <c r="F165" i="1"/>
  <c r="B157" i="1"/>
  <c r="A157" i="1"/>
  <c r="B147" i="1"/>
  <c r="I146" i="1"/>
  <c r="H146" i="1"/>
  <c r="G146" i="1"/>
  <c r="F146" i="1"/>
  <c r="B138" i="1"/>
  <c r="B128" i="1"/>
  <c r="J127" i="1"/>
  <c r="I127" i="1"/>
  <c r="H127" i="1"/>
  <c r="G127" i="1"/>
  <c r="F127" i="1"/>
  <c r="B119" i="1"/>
  <c r="A119" i="1"/>
  <c r="B109" i="1"/>
  <c r="J108" i="1"/>
  <c r="I108" i="1"/>
  <c r="H108" i="1"/>
  <c r="G108" i="1"/>
  <c r="F108" i="1"/>
  <c r="B100" i="1"/>
  <c r="A100" i="1"/>
  <c r="B90" i="1"/>
  <c r="A90" i="1"/>
  <c r="J89" i="1"/>
  <c r="I89" i="1"/>
  <c r="H89" i="1"/>
  <c r="G89" i="1"/>
  <c r="F89" i="1"/>
  <c r="B81" i="1"/>
  <c r="A81" i="1"/>
  <c r="B71" i="1"/>
  <c r="J70" i="1"/>
  <c r="I70" i="1"/>
  <c r="H70" i="1"/>
  <c r="G70" i="1"/>
  <c r="F70" i="1"/>
  <c r="B62" i="1"/>
  <c r="A62" i="1"/>
  <c r="B52" i="1"/>
  <c r="J51" i="1"/>
  <c r="I51" i="1"/>
  <c r="H51" i="1"/>
  <c r="G51" i="1"/>
  <c r="F51" i="1"/>
  <c r="B43" i="1"/>
  <c r="B33" i="1"/>
  <c r="F32" i="1"/>
  <c r="B24" i="1"/>
  <c r="A24" i="1"/>
  <c r="B14" i="1"/>
  <c r="F13" i="1"/>
  <c r="L138" i="1" l="1"/>
  <c r="L195" i="1"/>
  <c r="H195" i="1"/>
  <c r="I195" i="1"/>
  <c r="J195" i="1"/>
  <c r="L176" i="1"/>
  <c r="J176" i="1"/>
  <c r="G176" i="1"/>
  <c r="F176" i="1"/>
  <c r="I176" i="1"/>
  <c r="H176" i="1"/>
  <c r="L157" i="1"/>
  <c r="J157" i="1"/>
  <c r="F157" i="1"/>
  <c r="I157" i="1"/>
  <c r="H157" i="1"/>
  <c r="G157" i="1"/>
  <c r="F138" i="1"/>
  <c r="H138" i="1"/>
  <c r="I138" i="1"/>
  <c r="G138" i="1"/>
  <c r="J138" i="1"/>
  <c r="L119" i="1"/>
  <c r="F119" i="1"/>
  <c r="J119" i="1"/>
  <c r="I119" i="1"/>
  <c r="H119" i="1"/>
  <c r="G119" i="1"/>
  <c r="L100" i="1"/>
  <c r="J100" i="1"/>
  <c r="I100" i="1"/>
  <c r="H100" i="1"/>
  <c r="G100" i="1"/>
  <c r="F100" i="1"/>
  <c r="L81" i="1"/>
  <c r="J81" i="1"/>
  <c r="F81" i="1"/>
  <c r="I81" i="1"/>
  <c r="H81" i="1"/>
  <c r="G81" i="1"/>
  <c r="L62" i="1"/>
  <c r="J62" i="1"/>
  <c r="I62" i="1"/>
  <c r="H62" i="1"/>
  <c r="G62" i="1"/>
  <c r="F62" i="1"/>
  <c r="L43" i="1"/>
  <c r="J43" i="1"/>
  <c r="I43" i="1"/>
  <c r="H43" i="1"/>
  <c r="G43" i="1"/>
  <c r="F43" i="1"/>
  <c r="L24" i="1"/>
  <c r="G24" i="1"/>
  <c r="I24" i="1"/>
  <c r="H24" i="1"/>
  <c r="J24" i="1"/>
  <c r="F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<sst xmlns="http://schemas.openxmlformats.org/spreadsheetml/2006/main" count="214" uniqueCount="64">
  <si>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</si>
  <si>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</si>
  <si>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</si>
  <si>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</si>
  <si>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</si>
  <si>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</si>
  <si>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</si>
  <si>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</si>
  <si>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</si>
  <si>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</si>
  <si>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</si>
  <si>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</si>
  <si>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</si>
  <si>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</si>
  <si>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</si>
  <si>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</si>
  <si>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</si>
  <si>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</si>
  <si>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</si>
  <si>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</si>
  <si>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</si>
  <si>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</si>
  <si>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</si>
  <si>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</si>
  <si>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</si>
  <si>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</si>
  <si>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</si>
  <si>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</si>
  <si>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</si>
  <si>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</si>
  <si>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</si>
  <si>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</si>
  <si>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</si>
  <si>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</si>
  <si>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</si>
  <si>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</si>
  <si>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</si>
  <si>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</si>
  <si>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Макароны с сыром</t>
  </si>
  <si>
    <t>Чай</t>
  </si>
  <si>
    <t>Пшеничный</t>
  </si>
  <si>
    <t>Повидло</t>
  </si>
  <si>
    <t>Ржано-пшеничный</t>
  </si>
  <si>
    <t>Каша рисовая с маслом</t>
  </si>
  <si>
    <t>Ветчина</t>
  </si>
  <si>
    <t>Сосиски отварные</t>
  </si>
  <si>
    <t>Макароны отварные</t>
  </si>
  <si>
    <t>Сыр порциями</t>
  </si>
  <si>
    <t>Каша манная с маслом</t>
  </si>
  <si>
    <t xml:space="preserve">Директор </t>
  </si>
  <si>
    <t xml:space="preserve">Кудрова Т.Н. </t>
  </si>
  <si>
    <t>Кофейный напиток</t>
  </si>
  <si>
    <t>Каша ячневая с маслом</t>
  </si>
  <si>
    <t>Каша геркулесовая с маслом</t>
  </si>
  <si>
    <t>Каша пшеничная с маслом</t>
  </si>
  <si>
    <t>Каша "Дружба" с маслом</t>
  </si>
  <si>
    <t xml:space="preserve"> </t>
  </si>
  <si>
    <t>Школа №3 г. Нелидово</t>
  </si>
  <si>
    <t>Печенье</t>
  </si>
  <si>
    <t>Какао</t>
  </si>
  <si>
    <t>хлеб белый</t>
  </si>
  <si>
    <t>10 15</t>
  </si>
  <si>
    <t>13 001, 04</t>
  </si>
  <si>
    <t>Каша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</si>
</sst>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3" fontId="2" fillId="2" borderId="17" xfId="0" applyNumberFormat="1" applyFont="1" applyFill="1" applyBorder="1" applyAlignment="1" applyProtection="1">
      <alignment horizontal="center" vertical="top" wrapText="1"/>
      <protection locked="0"/>
    </xf>
    <xf numFmtId="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4" fontId="2" fillId="2" borderId="1" xfId="0" applyNumberFormat="1" applyFont="1" applyFill="1" applyBorder="1" applyAlignment="1" applyProtection="1">
      <alignment horizontal="center" vertical="top" wrapText="1"/>
      <protection locked="0"/>
    </xf>
    <xf numFmtId="3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tabSelected="1" workbookViewId="0">
      <pane xSplit="4" ySplit="5" topLeftCell="E132" activePane="bottomRight" state="frozen"/>
      <selection pane="topRight" activeCell="E1" sqref="E1"/>
      <selection pane="bottomLeft" activeCell="A6" sqref="A6"/>
      <selection pane="bottomRight" activeCell="K143" sqref="K14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0" t="s">
        <v>57</v>
      </c>
      <c r="D1" s="61"/>
      <c r="E1" s="61"/>
      <c r="F1" s="12" t="s">
        <v>16</v>
      </c>
      <c r="G1" s="2" t="s">
        <v>17</v>
      </c>
      <c r="H1" s="62" t="s">
        <v>49</v>
      </c>
      <c r="I1" s="62"/>
      <c r="J1" s="62"/>
      <c r="K1" s="62"/>
    </row>
    <row r="2" spans="1:12" ht="18" x14ac:dyDescent="0.2">
      <c r="A2" s="35" t="s">
        <v>6</v>
      </c>
      <c r="C2" s="2"/>
      <c r="G2" s="2" t="s">
        <v>18</v>
      </c>
      <c r="H2" s="62" t="s">
        <v>50</v>
      </c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11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250</v>
      </c>
      <c r="G6" s="40">
        <v>9</v>
      </c>
      <c r="H6" s="40">
        <v>15</v>
      </c>
      <c r="I6" s="40">
        <v>38</v>
      </c>
      <c r="J6" s="40">
        <v>286</v>
      </c>
      <c r="K6" s="41">
        <v>311.08999999999997</v>
      </c>
      <c r="L6" s="40"/>
    </row>
    <row r="7" spans="1:12" ht="15" x14ac:dyDescent="0.25">
      <c r="A7" s="23"/>
      <c r="B7" s="15"/>
      <c r="C7" s="11"/>
      <c r="D7" s="7" t="s">
        <v>22</v>
      </c>
      <c r="E7" s="42" t="s">
        <v>39</v>
      </c>
      <c r="F7" s="43">
        <v>200</v>
      </c>
      <c r="G7" s="43">
        <v>1</v>
      </c>
      <c r="H7" s="43"/>
      <c r="I7" s="43">
        <v>14</v>
      </c>
      <c r="J7" s="43">
        <v>58</v>
      </c>
      <c r="K7" s="51">
        <v>10015</v>
      </c>
      <c r="L7" s="43"/>
    </row>
    <row r="8" spans="1:12" ht="15" x14ac:dyDescent="0.25">
      <c r="A8" s="23"/>
      <c r="B8" s="15"/>
      <c r="C8" s="11"/>
      <c r="D8" s="6" t="s">
        <v>23</v>
      </c>
      <c r="E8" s="42" t="s">
        <v>40</v>
      </c>
      <c r="F8" s="43">
        <v>50</v>
      </c>
      <c r="G8" s="43">
        <v>5</v>
      </c>
      <c r="H8" s="43">
        <v>2</v>
      </c>
      <c r="I8" s="43">
        <v>24</v>
      </c>
      <c r="J8" s="43">
        <v>130</v>
      </c>
      <c r="K8" s="52">
        <v>13001.04</v>
      </c>
      <c r="L8" s="43"/>
    </row>
    <row r="9" spans="1:12" ht="15" x14ac:dyDescent="0.25">
      <c r="A9" s="23"/>
      <c r="B9" s="15"/>
      <c r="C9" s="11"/>
      <c r="D9" s="6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/>
      <c r="E10" s="42" t="s">
        <v>47</v>
      </c>
      <c r="F10" s="43">
        <v>10</v>
      </c>
      <c r="G10" s="43">
        <v>3</v>
      </c>
      <c r="H10" s="43">
        <v>5</v>
      </c>
      <c r="I10" s="43">
        <v>14</v>
      </c>
      <c r="J10" s="43">
        <v>52</v>
      </c>
      <c r="K10" s="52">
        <v>1056.02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510</v>
      </c>
      <c r="G13" s="19">
        <v>18</v>
      </c>
      <c r="H13" s="19">
        <v>22</v>
      </c>
      <c r="I13" s="19">
        <v>90</v>
      </c>
      <c r="J13" s="19">
        <v>526</v>
      </c>
      <c r="K13" s="25"/>
      <c r="L13" s="19">
        <v>82.39</v>
      </c>
    </row>
    <row r="14" spans="1:12" ht="15" x14ac:dyDescent="0.25">
      <c r="A14" s="26">
        <v>1</v>
      </c>
      <c r="B14" s="13">
        <f>B6</f>
        <v>1</v>
      </c>
      <c r="C14" s="10" t="s">
        <v>25</v>
      </c>
      <c r="D14" s="7"/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3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3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3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3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3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3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3" ht="15" x14ac:dyDescent="0.25">
      <c r="A23" s="24"/>
      <c r="B23" s="17"/>
      <c r="C23" s="8"/>
      <c r="D23" s="18" t="s">
        <v>32</v>
      </c>
      <c r="E23" s="9"/>
      <c r="F23" s="19"/>
      <c r="G23" s="19"/>
      <c r="H23" s="19"/>
      <c r="I23" s="19"/>
      <c r="J23" s="19"/>
      <c r="K23" s="25"/>
      <c r="L23" s="19"/>
    </row>
    <row r="24" spans="1:13" ht="15" x14ac:dyDescent="0.2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510</v>
      </c>
      <c r="G24" s="32">
        <f t="shared" ref="G24:J24" si="0">G13+G23</f>
        <v>18</v>
      </c>
      <c r="H24" s="32">
        <f t="shared" si="0"/>
        <v>22</v>
      </c>
      <c r="I24" s="32">
        <f t="shared" si="0"/>
        <v>90</v>
      </c>
      <c r="J24" s="32">
        <f t="shared" si="0"/>
        <v>526</v>
      </c>
      <c r="K24" s="32"/>
      <c r="L24" s="32">
        <f t="shared" ref="L24" si="1">L13+L23</f>
        <v>82.39</v>
      </c>
      <c r="M24" s="2" t="s">
        <v>56</v>
      </c>
    </row>
    <row r="25" spans="1:13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53</v>
      </c>
      <c r="F25" s="40">
        <v>250</v>
      </c>
      <c r="G25" s="40">
        <v>13</v>
      </c>
      <c r="H25" s="40">
        <v>14</v>
      </c>
      <c r="I25" s="40">
        <v>39</v>
      </c>
      <c r="J25" s="40">
        <v>318</v>
      </c>
      <c r="K25" s="56">
        <v>4002.13</v>
      </c>
      <c r="L25" s="53"/>
    </row>
    <row r="26" spans="1:13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3" ht="15" x14ac:dyDescent="0.25">
      <c r="A27" s="14"/>
      <c r="B27" s="15"/>
      <c r="C27" s="11"/>
      <c r="D27" s="7" t="s">
        <v>22</v>
      </c>
      <c r="E27" s="42" t="s">
        <v>39</v>
      </c>
      <c r="F27" s="43">
        <v>200</v>
      </c>
      <c r="G27" s="43">
        <v>1</v>
      </c>
      <c r="H27" s="43"/>
      <c r="I27" s="43">
        <v>14</v>
      </c>
      <c r="J27" s="43">
        <v>58</v>
      </c>
      <c r="K27" s="44" t="s">
        <v>61</v>
      </c>
      <c r="L27" s="54"/>
    </row>
    <row r="28" spans="1:13" ht="15" x14ac:dyDescent="0.25">
      <c r="A28" s="14"/>
      <c r="B28" s="15"/>
      <c r="C28" s="11"/>
      <c r="D28" s="7" t="s">
        <v>23</v>
      </c>
      <c r="E28" s="42" t="s">
        <v>40</v>
      </c>
      <c r="F28" s="43">
        <v>50</v>
      </c>
      <c r="G28" s="43">
        <v>5</v>
      </c>
      <c r="H28" s="43">
        <v>2</v>
      </c>
      <c r="I28" s="43">
        <v>24</v>
      </c>
      <c r="J28" s="43">
        <v>130</v>
      </c>
      <c r="K28" s="44" t="s">
        <v>62</v>
      </c>
      <c r="L28" s="55"/>
    </row>
    <row r="29" spans="1:13" ht="15" x14ac:dyDescent="0.2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3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3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3" ht="15" x14ac:dyDescent="0.2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v>19</v>
      </c>
      <c r="H32" s="19">
        <v>16</v>
      </c>
      <c r="I32" s="19">
        <v>77</v>
      </c>
      <c r="J32" s="19">
        <v>506</v>
      </c>
      <c r="K32" s="25"/>
      <c r="L32" s="19">
        <v>82.39</v>
      </c>
    </row>
    <row r="33" spans="1:12" ht="15" x14ac:dyDescent="0.25">
      <c r="A33" s="13">
        <v>1</v>
      </c>
      <c r="B33" s="13">
        <f>B25</f>
        <v>2</v>
      </c>
      <c r="C33" s="10" t="s">
        <v>25</v>
      </c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/>
      <c r="G42" s="19"/>
      <c r="H42" s="19"/>
      <c r="I42" s="19"/>
      <c r="J42" s="19"/>
      <c r="K42" s="25"/>
      <c r="L42" s="19"/>
    </row>
    <row r="43" spans="1:12" ht="15.75" customHeight="1" x14ac:dyDescent="0.2">
      <c r="A43" s="33">
        <v>1</v>
      </c>
      <c r="B43" s="33">
        <f>B25</f>
        <v>2</v>
      </c>
      <c r="C43" s="57" t="s">
        <v>4</v>
      </c>
      <c r="D43" s="58"/>
      <c r="E43" s="31"/>
      <c r="F43" s="32">
        <f>F32+F42</f>
        <v>500</v>
      </c>
      <c r="G43" s="32">
        <f t="shared" ref="G43" si="2">G32+G42</f>
        <v>19</v>
      </c>
      <c r="H43" s="32">
        <f t="shared" ref="H43" si="3">H32+H42</f>
        <v>16</v>
      </c>
      <c r="I43" s="32">
        <f t="shared" ref="I43" si="4">I32+I42</f>
        <v>77</v>
      </c>
      <c r="J43" s="32">
        <f t="shared" ref="J43:L43" si="5">J32+J42</f>
        <v>506</v>
      </c>
      <c r="K43" s="32"/>
      <c r="L43" s="32">
        <f t="shared" si="5"/>
        <v>82.39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45</v>
      </c>
      <c r="F44" s="40">
        <v>65</v>
      </c>
      <c r="G44" s="40">
        <v>17</v>
      </c>
      <c r="H44" s="40">
        <v>16</v>
      </c>
      <c r="I44" s="40">
        <v>1</v>
      </c>
      <c r="J44" s="40">
        <v>160</v>
      </c>
      <c r="K44" s="56">
        <v>7023.01</v>
      </c>
      <c r="L44" s="40"/>
    </row>
    <row r="45" spans="1:12" ht="15" x14ac:dyDescent="0.25">
      <c r="A45" s="23"/>
      <c r="B45" s="15"/>
      <c r="C45" s="11"/>
      <c r="D45" s="6"/>
      <c r="E45" s="42" t="s">
        <v>46</v>
      </c>
      <c r="F45" s="43">
        <v>150</v>
      </c>
      <c r="G45" s="43">
        <v>5</v>
      </c>
      <c r="H45" s="43">
        <v>8</v>
      </c>
      <c r="I45" s="43">
        <v>57</v>
      </c>
      <c r="J45" s="43">
        <v>196</v>
      </c>
      <c r="K45" s="52">
        <v>8004.01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39</v>
      </c>
      <c r="F46" s="43">
        <v>200</v>
      </c>
      <c r="G46" s="43">
        <v>1</v>
      </c>
      <c r="H46" s="43"/>
      <c r="I46" s="43">
        <v>14</v>
      </c>
      <c r="J46" s="43">
        <v>58</v>
      </c>
      <c r="K46" s="51">
        <v>10015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30</v>
      </c>
      <c r="G47" s="43">
        <v>2</v>
      </c>
      <c r="H47" s="43">
        <v>1</v>
      </c>
      <c r="I47" s="43">
        <v>12</v>
      </c>
      <c r="J47" s="43">
        <v>41</v>
      </c>
      <c r="K47" s="44"/>
      <c r="L47" s="43"/>
    </row>
    <row r="48" spans="1:12" ht="15" x14ac:dyDescent="0.25">
      <c r="A48" s="23"/>
      <c r="B48" s="15"/>
      <c r="C48" s="11"/>
      <c r="D48" s="7"/>
      <c r="E48" s="42" t="s">
        <v>58</v>
      </c>
      <c r="F48" s="43">
        <v>20</v>
      </c>
      <c r="G48" s="43">
        <v>1</v>
      </c>
      <c r="H48" s="43">
        <v>2</v>
      </c>
      <c r="I48" s="43">
        <v>18</v>
      </c>
      <c r="J48" s="43">
        <v>90</v>
      </c>
      <c r="K48" s="44">
        <v>0.18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465</v>
      </c>
      <c r="G51" s="19">
        <f t="shared" ref="G51" si="6">SUM(G44:G50)</f>
        <v>26</v>
      </c>
      <c r="H51" s="19">
        <f t="shared" ref="H51" si="7">SUM(H44:H50)</f>
        <v>27</v>
      </c>
      <c r="I51" s="19">
        <f t="shared" ref="I51" si="8">SUM(I44:I50)</f>
        <v>102</v>
      </c>
      <c r="J51" s="19">
        <f t="shared" ref="J51" si="9">SUM(J44:J50)</f>
        <v>545</v>
      </c>
      <c r="K51" s="25"/>
      <c r="L51" s="19">
        <v>82.39</v>
      </c>
    </row>
    <row r="52" spans="1:12" ht="15" x14ac:dyDescent="0.25">
      <c r="A52" s="26">
        <v>1</v>
      </c>
      <c r="B52" s="13">
        <f>B44</f>
        <v>3</v>
      </c>
      <c r="C52" s="10" t="s">
        <v>25</v>
      </c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/>
      <c r="G61" s="19"/>
      <c r="H61" s="19"/>
      <c r="I61" s="19"/>
      <c r="J61" s="19"/>
      <c r="K61" s="25"/>
      <c r="L61" s="19"/>
    </row>
    <row r="62" spans="1:12" ht="15.75" customHeight="1" x14ac:dyDescent="0.2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465</v>
      </c>
      <c r="G62" s="32">
        <f t="shared" ref="G62" si="10">G51+G61</f>
        <v>26</v>
      </c>
      <c r="H62" s="32">
        <f t="shared" ref="H62" si="11">H51+H61</f>
        <v>27</v>
      </c>
      <c r="I62" s="32">
        <f t="shared" ref="I62" si="12">I51+I61</f>
        <v>102</v>
      </c>
      <c r="J62" s="32">
        <f t="shared" ref="J62:L62" si="13">J51+J61</f>
        <v>545</v>
      </c>
      <c r="K62" s="32"/>
      <c r="L62" s="32">
        <f t="shared" si="13"/>
        <v>82.39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54</v>
      </c>
      <c r="F63" s="40">
        <v>250</v>
      </c>
      <c r="G63" s="40">
        <v>6</v>
      </c>
      <c r="H63" s="40">
        <v>11</v>
      </c>
      <c r="I63" s="40">
        <v>29</v>
      </c>
      <c r="J63" s="40">
        <v>311</v>
      </c>
      <c r="K63" s="56">
        <v>4002.15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59</v>
      </c>
      <c r="F65" s="43">
        <v>200</v>
      </c>
      <c r="G65" s="43">
        <v>4</v>
      </c>
      <c r="H65" s="43">
        <v>4</v>
      </c>
      <c r="I65" s="43">
        <v>19</v>
      </c>
      <c r="J65" s="43">
        <v>119</v>
      </c>
      <c r="K65" s="52">
        <v>10020.01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40</v>
      </c>
      <c r="F66" s="43">
        <v>50</v>
      </c>
      <c r="G66" s="43">
        <v>5</v>
      </c>
      <c r="H66" s="43">
        <v>2</v>
      </c>
      <c r="I66" s="43">
        <v>24</v>
      </c>
      <c r="J66" s="43">
        <v>130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14">SUM(G63:G69)</f>
        <v>15</v>
      </c>
      <c r="H70" s="19">
        <f t="shared" ref="H70" si="15">SUM(H63:H69)</f>
        <v>17</v>
      </c>
      <c r="I70" s="19">
        <f t="shared" ref="I70" si="16">SUM(I63:I69)</f>
        <v>72</v>
      </c>
      <c r="J70" s="19">
        <f t="shared" ref="J70" si="17">SUM(J63:J69)</f>
        <v>560</v>
      </c>
      <c r="K70" s="25"/>
      <c r="L70" s="19">
        <v>82.39</v>
      </c>
    </row>
    <row r="71" spans="1:12" ht="15" x14ac:dyDescent="0.25">
      <c r="A71" s="26">
        <v>2</v>
      </c>
      <c r="B71" s="13">
        <f>B63</f>
        <v>4</v>
      </c>
      <c r="C71" s="10" t="s">
        <v>25</v>
      </c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/>
      <c r="G80" s="19"/>
      <c r="H80" s="19"/>
      <c r="I80" s="19"/>
      <c r="J80" s="19"/>
      <c r="K80" s="25"/>
      <c r="L80" s="19"/>
    </row>
    <row r="81" spans="1:12" ht="15.75" customHeight="1" x14ac:dyDescent="0.2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500</v>
      </c>
      <c r="G81" s="32">
        <f t="shared" ref="G81" si="18">G70+G80</f>
        <v>15</v>
      </c>
      <c r="H81" s="32">
        <f t="shared" ref="H81" si="19">H70+H80</f>
        <v>17</v>
      </c>
      <c r="I81" s="32">
        <f t="shared" ref="I81" si="20">I70+I80</f>
        <v>72</v>
      </c>
      <c r="J81" s="32">
        <f t="shared" ref="J81:L81" si="21">J70+J80</f>
        <v>560</v>
      </c>
      <c r="K81" s="32"/>
      <c r="L81" s="32">
        <f t="shared" si="21"/>
        <v>82.39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55</v>
      </c>
      <c r="F82" s="40">
        <v>250</v>
      </c>
      <c r="G82" s="40">
        <v>9</v>
      </c>
      <c r="H82" s="40">
        <v>15</v>
      </c>
      <c r="I82" s="40">
        <v>43</v>
      </c>
      <c r="J82" s="40">
        <v>311</v>
      </c>
      <c r="K82" s="56">
        <v>4001.1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39</v>
      </c>
      <c r="F84" s="43">
        <v>200</v>
      </c>
      <c r="G84" s="43">
        <v>1</v>
      </c>
      <c r="H84" s="43"/>
      <c r="I84" s="43">
        <v>14</v>
      </c>
      <c r="J84" s="43">
        <v>58</v>
      </c>
      <c r="K84" s="51">
        <v>10015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40</v>
      </c>
      <c r="F85" s="43">
        <v>50</v>
      </c>
      <c r="G85" s="43">
        <v>5</v>
      </c>
      <c r="H85" s="43">
        <v>2</v>
      </c>
      <c r="I85" s="43">
        <v>24</v>
      </c>
      <c r="J85" s="43">
        <v>130</v>
      </c>
      <c r="K85" s="44"/>
      <c r="L85" s="43"/>
    </row>
    <row r="86" spans="1:12" ht="15" x14ac:dyDescent="0.2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 t="s">
        <v>44</v>
      </c>
      <c r="F87" s="43">
        <v>10</v>
      </c>
      <c r="G87" s="43">
        <v>2</v>
      </c>
      <c r="H87" s="43">
        <v>2</v>
      </c>
      <c r="I87" s="43">
        <v>5</v>
      </c>
      <c r="J87" s="43">
        <v>39</v>
      </c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510</v>
      </c>
      <c r="G89" s="19">
        <f t="shared" ref="G89" si="22">SUM(G82:G88)</f>
        <v>17</v>
      </c>
      <c r="H89" s="19">
        <f t="shared" ref="H89" si="23">SUM(H82:H88)</f>
        <v>19</v>
      </c>
      <c r="I89" s="19">
        <f t="shared" ref="I89" si="24">SUM(I82:I88)</f>
        <v>86</v>
      </c>
      <c r="J89" s="19">
        <f t="shared" ref="J89" si="25">SUM(J82:J88)</f>
        <v>538</v>
      </c>
      <c r="K89" s="25"/>
      <c r="L89" s="19">
        <v>82.39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/>
      <c r="G99" s="19"/>
      <c r="H99" s="19"/>
      <c r="I99" s="19"/>
      <c r="J99" s="19"/>
      <c r="K99" s="25"/>
      <c r="L99" s="19"/>
    </row>
    <row r="100" spans="1:12" ht="15.75" customHeight="1" x14ac:dyDescent="0.2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510</v>
      </c>
      <c r="G100" s="32">
        <f t="shared" ref="G100" si="26">G89+G99</f>
        <v>17</v>
      </c>
      <c r="H100" s="32">
        <f t="shared" ref="H100" si="27">H89+H99</f>
        <v>19</v>
      </c>
      <c r="I100" s="32">
        <f t="shared" ref="I100" si="28">I89+I99</f>
        <v>86</v>
      </c>
      <c r="J100" s="32">
        <f t="shared" ref="J100:L100" si="29">J89+J99</f>
        <v>538</v>
      </c>
      <c r="K100" s="32"/>
      <c r="L100" s="32">
        <f t="shared" si="29"/>
        <v>82.39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38</v>
      </c>
      <c r="F101" s="40">
        <v>230</v>
      </c>
      <c r="G101" s="40">
        <v>15</v>
      </c>
      <c r="H101" s="40">
        <v>18</v>
      </c>
      <c r="I101" s="40">
        <v>38</v>
      </c>
      <c r="J101" s="40">
        <v>359</v>
      </c>
      <c r="K101" s="56">
        <v>4007.01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39</v>
      </c>
      <c r="F103" s="43">
        <v>200</v>
      </c>
      <c r="G103" s="43">
        <v>1</v>
      </c>
      <c r="H103" s="43"/>
      <c r="I103" s="43">
        <v>14</v>
      </c>
      <c r="J103" s="43">
        <v>58</v>
      </c>
      <c r="K103" s="51">
        <v>10015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42</v>
      </c>
      <c r="F104" s="43">
        <v>30</v>
      </c>
      <c r="G104" s="43">
        <v>2</v>
      </c>
      <c r="H104" s="43">
        <v>1</v>
      </c>
      <c r="I104" s="43">
        <v>12</v>
      </c>
      <c r="J104" s="43">
        <v>41</v>
      </c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40</v>
      </c>
      <c r="F105" s="43">
        <v>30</v>
      </c>
      <c r="G105" s="43">
        <v>3</v>
      </c>
      <c r="H105" s="43">
        <v>1</v>
      </c>
      <c r="I105" s="43">
        <v>18</v>
      </c>
      <c r="J105" s="43">
        <v>78</v>
      </c>
      <c r="K105" s="52">
        <v>13001.01</v>
      </c>
      <c r="L105" s="43"/>
    </row>
    <row r="106" spans="1:12" ht="15" x14ac:dyDescent="0.25">
      <c r="A106" s="23"/>
      <c r="B106" s="15"/>
      <c r="C106" s="11"/>
      <c r="D106" s="6"/>
      <c r="E106" s="42" t="s">
        <v>41</v>
      </c>
      <c r="F106" s="43">
        <v>20</v>
      </c>
      <c r="G106" s="43"/>
      <c r="H106" s="43"/>
      <c r="I106" s="43">
        <v>5</v>
      </c>
      <c r="J106" s="43">
        <v>53</v>
      </c>
      <c r="K106" s="51">
        <v>13018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510</v>
      </c>
      <c r="G108" s="19">
        <f t="shared" ref="G108:J108" si="30">SUM(G101:G107)</f>
        <v>21</v>
      </c>
      <c r="H108" s="19">
        <f t="shared" si="30"/>
        <v>20</v>
      </c>
      <c r="I108" s="19">
        <f t="shared" si="30"/>
        <v>87</v>
      </c>
      <c r="J108" s="19">
        <f t="shared" si="30"/>
        <v>589</v>
      </c>
      <c r="K108" s="25"/>
      <c r="L108" s="19">
        <v>82.39</v>
      </c>
    </row>
    <row r="109" spans="1:12" ht="15" x14ac:dyDescent="0.25">
      <c r="A109" s="26">
        <v>2</v>
      </c>
      <c r="B109" s="13">
        <f>B101</f>
        <v>1</v>
      </c>
      <c r="C109" s="10" t="s">
        <v>25</v>
      </c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/>
      <c r="G118" s="19"/>
      <c r="H118" s="19"/>
      <c r="I118" s="19"/>
      <c r="J118" s="19"/>
      <c r="K118" s="25"/>
      <c r="L118" s="19"/>
    </row>
    <row r="119" spans="1:12" ht="15" x14ac:dyDescent="0.2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510</v>
      </c>
      <c r="G119" s="32">
        <f t="shared" ref="G119" si="31">G108+G118</f>
        <v>21</v>
      </c>
      <c r="H119" s="32">
        <f t="shared" ref="H119" si="32">H108+H118</f>
        <v>20</v>
      </c>
      <c r="I119" s="32">
        <f t="shared" ref="I119" si="33">I108+I118</f>
        <v>87</v>
      </c>
      <c r="J119" s="32">
        <f t="shared" ref="J119:L119" si="34">J108+J118</f>
        <v>589</v>
      </c>
      <c r="K119" s="32"/>
      <c r="L119" s="32">
        <f t="shared" si="34"/>
        <v>82.39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63</v>
      </c>
      <c r="F120" s="40">
        <v>250</v>
      </c>
      <c r="G120" s="40">
        <v>12</v>
      </c>
      <c r="H120" s="40">
        <v>15</v>
      </c>
      <c r="I120" s="40">
        <v>37</v>
      </c>
      <c r="J120" s="40">
        <v>322</v>
      </c>
      <c r="K120" s="56">
        <v>8001.12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51</v>
      </c>
      <c r="F122" s="43">
        <v>200</v>
      </c>
      <c r="G122" s="43">
        <v>3</v>
      </c>
      <c r="H122" s="43">
        <v>3</v>
      </c>
      <c r="I122" s="43">
        <v>17</v>
      </c>
      <c r="J122" s="43">
        <v>109</v>
      </c>
      <c r="K122" s="52">
        <v>10019.01</v>
      </c>
      <c r="L122" s="43"/>
    </row>
    <row r="123" spans="1:12" ht="15" x14ac:dyDescent="0.25">
      <c r="A123" s="14"/>
      <c r="B123" s="15"/>
      <c r="C123" s="11"/>
      <c r="D123" s="7" t="s">
        <v>60</v>
      </c>
      <c r="E123" s="42" t="s">
        <v>40</v>
      </c>
      <c r="F123" s="43">
        <v>50</v>
      </c>
      <c r="G123" s="43">
        <v>5</v>
      </c>
      <c r="H123" s="43">
        <v>2</v>
      </c>
      <c r="I123" s="43">
        <v>24</v>
      </c>
      <c r="J123" s="43">
        <v>130</v>
      </c>
      <c r="K123" s="52">
        <v>13001.04</v>
      </c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35">SUM(G120:G126)</f>
        <v>20</v>
      </c>
      <c r="H127" s="19">
        <f t="shared" si="35"/>
        <v>20</v>
      </c>
      <c r="I127" s="19">
        <f t="shared" si="35"/>
        <v>78</v>
      </c>
      <c r="J127" s="19">
        <f t="shared" si="35"/>
        <v>561</v>
      </c>
      <c r="K127" s="25"/>
      <c r="L127" s="19">
        <v>82.39</v>
      </c>
    </row>
    <row r="128" spans="1:12" ht="15" x14ac:dyDescent="0.25">
      <c r="A128" s="13">
        <v>2</v>
      </c>
      <c r="B128" s="13">
        <f>B120</f>
        <v>2</v>
      </c>
      <c r="C128" s="10" t="s">
        <v>25</v>
      </c>
      <c r="D128" s="7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/>
      <c r="G137" s="19"/>
      <c r="H137" s="19"/>
      <c r="I137" s="19"/>
      <c r="J137" s="19"/>
      <c r="K137" s="25"/>
      <c r="L137" s="19"/>
    </row>
    <row r="138" spans="1:12" ht="15" x14ac:dyDescent="0.2">
      <c r="A138" s="33"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500</v>
      </c>
      <c r="G138" s="32">
        <f t="shared" ref="G138" si="36">G127+G137</f>
        <v>20</v>
      </c>
      <c r="H138" s="32">
        <f t="shared" ref="H138" si="37">H127+H137</f>
        <v>20</v>
      </c>
      <c r="I138" s="32">
        <f t="shared" ref="I138" si="38">I127+I137</f>
        <v>78</v>
      </c>
      <c r="J138" s="32">
        <f t="shared" ref="J138:L138" si="39">J127+J137</f>
        <v>561</v>
      </c>
      <c r="K138" s="32"/>
      <c r="L138" s="32">
        <f t="shared" si="39"/>
        <v>82.39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48</v>
      </c>
      <c r="F139" s="40">
        <v>250</v>
      </c>
      <c r="G139" s="40">
        <v>10</v>
      </c>
      <c r="H139" s="40">
        <v>13</v>
      </c>
      <c r="I139" s="40">
        <v>45</v>
      </c>
      <c r="J139" s="40">
        <v>283</v>
      </c>
      <c r="K139" s="56">
        <v>4001.11</v>
      </c>
      <c r="L139" s="40"/>
    </row>
    <row r="140" spans="1:12" ht="15" x14ac:dyDescent="0.25">
      <c r="A140" s="23"/>
      <c r="B140" s="15"/>
      <c r="C140" s="11"/>
      <c r="D140" s="6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39</v>
      </c>
      <c r="F141" s="43">
        <v>200</v>
      </c>
      <c r="G141" s="43">
        <v>1</v>
      </c>
      <c r="H141" s="43"/>
      <c r="I141" s="43">
        <v>14</v>
      </c>
      <c r="J141" s="43">
        <v>58</v>
      </c>
      <c r="K141" s="51">
        <v>10015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40</v>
      </c>
      <c r="F142" s="43">
        <v>50</v>
      </c>
      <c r="G142" s="43">
        <v>5</v>
      </c>
      <c r="H142" s="43">
        <v>2</v>
      </c>
      <c r="I142" s="43">
        <v>24</v>
      </c>
      <c r="J142" s="43">
        <v>130</v>
      </c>
      <c r="K142" s="52">
        <v>13001.04</v>
      </c>
      <c r="L142" s="43"/>
    </row>
    <row r="143" spans="1:12" ht="15" x14ac:dyDescent="0.25">
      <c r="A143" s="23"/>
      <c r="B143" s="15"/>
      <c r="C143" s="11"/>
      <c r="D143" s="7"/>
      <c r="E143" s="42" t="s">
        <v>44</v>
      </c>
      <c r="F143" s="43">
        <v>10</v>
      </c>
      <c r="G143" s="43">
        <v>2</v>
      </c>
      <c r="H143" s="43">
        <v>2</v>
      </c>
      <c r="I143" s="43">
        <v>5</v>
      </c>
      <c r="J143" s="43">
        <v>39</v>
      </c>
      <c r="K143" s="51">
        <v>13017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I146" si="40">SUM(G139:G145)</f>
        <v>18</v>
      </c>
      <c r="H146" s="19">
        <f t="shared" si="40"/>
        <v>17</v>
      </c>
      <c r="I146" s="19">
        <f t="shared" si="40"/>
        <v>88</v>
      </c>
      <c r="J146" s="19">
        <v>656</v>
      </c>
      <c r="K146" s="25"/>
      <c r="L146" s="19">
        <v>82.39</v>
      </c>
    </row>
    <row r="147" spans="1:12" ht="15" x14ac:dyDescent="0.25">
      <c r="A147" s="26">
        <v>2</v>
      </c>
      <c r="B147" s="13">
        <f>B139</f>
        <v>3</v>
      </c>
      <c r="C147" s="10" t="s">
        <v>25</v>
      </c>
      <c r="D147" s="7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/>
      <c r="G156" s="19"/>
      <c r="H156" s="19"/>
      <c r="I156" s="19"/>
      <c r="J156" s="19"/>
      <c r="K156" s="25"/>
      <c r="L156" s="19"/>
    </row>
    <row r="157" spans="1:12" ht="15" x14ac:dyDescent="0.2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510</v>
      </c>
      <c r="G157" s="32">
        <f t="shared" ref="G157" si="41">G146+G156</f>
        <v>18</v>
      </c>
      <c r="H157" s="32">
        <f t="shared" ref="H157" si="42">H146+H156</f>
        <v>17</v>
      </c>
      <c r="I157" s="32">
        <f t="shared" ref="I157" si="43">I146+I156</f>
        <v>88</v>
      </c>
      <c r="J157" s="32">
        <f t="shared" ref="J157:L157" si="44">J146+J156</f>
        <v>656</v>
      </c>
      <c r="K157" s="32"/>
      <c r="L157" s="32">
        <f t="shared" si="44"/>
        <v>82.39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43</v>
      </c>
      <c r="F158" s="40">
        <v>250</v>
      </c>
      <c r="G158" s="40">
        <v>9</v>
      </c>
      <c r="H158" s="40">
        <v>15</v>
      </c>
      <c r="I158" s="40">
        <v>38</v>
      </c>
      <c r="J158" s="40">
        <v>286</v>
      </c>
      <c r="K158" s="41">
        <v>311.08999999999997</v>
      </c>
      <c r="L158" s="40"/>
    </row>
    <row r="159" spans="1:12" ht="15" x14ac:dyDescent="0.25">
      <c r="A159" s="23"/>
      <c r="B159" s="15"/>
      <c r="C159" s="11"/>
      <c r="D159" s="6" t="s">
        <v>28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39</v>
      </c>
      <c r="F160" s="43">
        <v>200</v>
      </c>
      <c r="G160" s="43">
        <v>1</v>
      </c>
      <c r="H160" s="43"/>
      <c r="I160" s="43">
        <v>14</v>
      </c>
      <c r="J160" s="43">
        <v>58</v>
      </c>
      <c r="K160" s="51">
        <v>10015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40</v>
      </c>
      <c r="F161" s="43">
        <v>50</v>
      </c>
      <c r="G161" s="43">
        <v>5</v>
      </c>
      <c r="H161" s="43">
        <v>2</v>
      </c>
      <c r="I161" s="43">
        <v>24</v>
      </c>
      <c r="J161" s="43">
        <v>130</v>
      </c>
      <c r="K161" s="44" t="s">
        <v>62</v>
      </c>
      <c r="L161" s="43"/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45">SUM(G158:G164)</f>
        <v>15</v>
      </c>
      <c r="H165" s="19">
        <f t="shared" si="45"/>
        <v>17</v>
      </c>
      <c r="I165" s="19">
        <f t="shared" si="45"/>
        <v>76</v>
      </c>
      <c r="J165" s="19">
        <f t="shared" si="45"/>
        <v>474</v>
      </c>
      <c r="K165" s="25"/>
      <c r="L165" s="19">
        <v>82.39</v>
      </c>
    </row>
    <row r="166" spans="1:12" ht="15" x14ac:dyDescent="0.25">
      <c r="A166" s="26">
        <v>2</v>
      </c>
      <c r="B166" s="13">
        <f>B158</f>
        <v>4</v>
      </c>
      <c r="C166" s="10" t="s">
        <v>25</v>
      </c>
      <c r="D166" s="7"/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/>
      <c r="G175" s="19"/>
      <c r="H175" s="19"/>
      <c r="I175" s="19"/>
      <c r="J175" s="19"/>
      <c r="K175" s="25"/>
      <c r="L175" s="19"/>
    </row>
    <row r="176" spans="1:12" ht="15" x14ac:dyDescent="0.2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500</v>
      </c>
      <c r="G176" s="32">
        <f t="shared" ref="G176" si="46">G165+G175</f>
        <v>15</v>
      </c>
      <c r="H176" s="32">
        <f t="shared" ref="H176" si="47">H165+H175</f>
        <v>17</v>
      </c>
      <c r="I176" s="32">
        <f t="shared" ref="I176" si="48">I165+I175</f>
        <v>76</v>
      </c>
      <c r="J176" s="32">
        <f t="shared" ref="J176:L176" si="49">J165+J175</f>
        <v>474</v>
      </c>
      <c r="K176" s="32"/>
      <c r="L176" s="32">
        <f t="shared" si="49"/>
        <v>82.39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52</v>
      </c>
      <c r="F177" s="40">
        <v>250</v>
      </c>
      <c r="G177" s="40">
        <v>10</v>
      </c>
      <c r="H177" s="40">
        <v>12</v>
      </c>
      <c r="I177" s="40">
        <v>24</v>
      </c>
      <c r="J177" s="40">
        <v>317</v>
      </c>
      <c r="K177" s="56">
        <v>4002.14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39</v>
      </c>
      <c r="F179" s="43">
        <v>200</v>
      </c>
      <c r="G179" s="43">
        <v>1</v>
      </c>
      <c r="H179" s="43"/>
      <c r="I179" s="43">
        <v>14</v>
      </c>
      <c r="J179" s="43">
        <v>58</v>
      </c>
      <c r="K179" s="51">
        <v>10015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40</v>
      </c>
      <c r="F180" s="43">
        <v>50</v>
      </c>
      <c r="G180" s="43">
        <v>5</v>
      </c>
      <c r="H180" s="43">
        <v>2</v>
      </c>
      <c r="I180" s="43">
        <v>24</v>
      </c>
      <c r="J180" s="43">
        <v>130</v>
      </c>
      <c r="K180" s="52">
        <v>13001.04</v>
      </c>
      <c r="L180" s="43"/>
    </row>
    <row r="181" spans="1:12" ht="15" x14ac:dyDescent="0.25">
      <c r="A181" s="23"/>
      <c r="B181" s="15"/>
      <c r="C181" s="11"/>
      <c r="D181" s="7"/>
      <c r="E181" s="42" t="s">
        <v>47</v>
      </c>
      <c r="F181" s="43">
        <v>10</v>
      </c>
      <c r="G181" s="43">
        <v>3</v>
      </c>
      <c r="H181" s="43">
        <v>5</v>
      </c>
      <c r="I181" s="43">
        <v>14</v>
      </c>
      <c r="J181" s="43">
        <v>52</v>
      </c>
      <c r="K181" s="52">
        <v>1056.02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510</v>
      </c>
      <c r="G184" s="19">
        <f t="shared" ref="G184:J184" si="50">SUM(G177:G183)</f>
        <v>19</v>
      </c>
      <c r="H184" s="19">
        <f t="shared" si="50"/>
        <v>19</v>
      </c>
      <c r="I184" s="19">
        <f t="shared" si="50"/>
        <v>76</v>
      </c>
      <c r="J184" s="19">
        <f t="shared" si="50"/>
        <v>557</v>
      </c>
      <c r="K184" s="25"/>
      <c r="L184" s="19">
        <v>82.39</v>
      </c>
    </row>
    <row r="185" spans="1:12" ht="15" x14ac:dyDescent="0.25">
      <c r="A185" s="26">
        <v>2</v>
      </c>
      <c r="B185" s="13">
        <f>B177</f>
        <v>5</v>
      </c>
      <c r="C185" s="10" t="s">
        <v>25</v>
      </c>
      <c r="D185" s="7"/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/>
      <c r="G194" s="19"/>
      <c r="H194" s="19"/>
      <c r="I194" s="19"/>
      <c r="J194" s="19"/>
      <c r="K194" s="25"/>
      <c r="L194" s="19"/>
    </row>
    <row r="195" spans="1:12" ht="15" x14ac:dyDescent="0.2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v>510</v>
      </c>
      <c r="G195" s="32">
        <v>19</v>
      </c>
      <c r="H195" s="32">
        <f t="shared" ref="H195" si="51">H184+H194</f>
        <v>19</v>
      </c>
      <c r="I195" s="32">
        <f t="shared" ref="I195" si="52">I184+I194</f>
        <v>76</v>
      </c>
      <c r="J195" s="32">
        <f t="shared" ref="J195:L195" si="53">J184+J194</f>
        <v>557</v>
      </c>
      <c r="K195" s="32"/>
      <c r="L195" s="32">
        <f t="shared" si="53"/>
        <v>82.39</v>
      </c>
    </row>
    <row r="196" spans="1:12" x14ac:dyDescent="0.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501.5</v>
      </c>
      <c r="G196" s="34">
        <f t="shared" ref="G196:J196" si="54">(G24+G43+G62+G81+G100+G119+G138+G157+G176+G195)/(IF(G24=0,0,1)+IF(G43=0,0,1)+IF(G62=0,0,1)+IF(G81=0,0,1)+IF(G100=0,0,1)+IF(G119=0,0,1)+IF(G138=0,0,1)+IF(G157=0,0,1)+IF(G176=0,0,1)+IF(G195=0,0,1))</f>
        <v>18.8</v>
      </c>
      <c r="H196" s="34">
        <f t="shared" si="54"/>
        <v>19.399999999999999</v>
      </c>
      <c r="I196" s="34">
        <f t="shared" si="54"/>
        <v>83.2</v>
      </c>
      <c r="J196" s="34">
        <f t="shared" si="54"/>
        <v>551.20000000000005</v>
      </c>
      <c r="K196" s="34"/>
      <c r="L196" s="34">
        <f t="shared" ref="L196" si="55">(L24+L43+L62+L81+L100+L119+L138+L157+L176+L195)/(IF(L24=0,0,1)+IF(L43=0,0,1)+IF(L62=0,0,1)+IF(L81=0,0,1)+IF(L100=0,0,1)+IF(L119=0,0,1)+IF(L138=0,0,1)+IF(L157=0,0,1)+IF(L176=0,0,1)+IF(L195=0,0,1))</f>
        <v>82.39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3shzav3</cp:lastModifiedBy>
  <dcterms:created xsi:type="dcterms:W3CDTF">2022-05-16T14:23:56Z</dcterms:created>
  <dcterms:modified xsi:type="dcterms:W3CDTF">2026-03-24T14:59:55Z</dcterms:modified>
</cp:coreProperties>
</file>