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560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/>
  <c r="L118"/>
  <c r="L108"/>
  <c r="L119" s="1"/>
  <c r="L99"/>
  <c r="L89"/>
  <c r="L100" s="1"/>
  <c r="L80"/>
  <c r="L70"/>
  <c r="L81" s="1"/>
  <c r="L61"/>
  <c r="L62" s="1"/>
  <c r="L51"/>
  <c r="L42"/>
  <c r="L32"/>
  <c r="L43" s="1"/>
  <c r="L23"/>
  <c r="L13"/>
  <c r="L24" s="1"/>
  <c r="G23"/>
  <c r="G13"/>
  <c r="G24" s="1"/>
  <c r="G42"/>
  <c r="G61"/>
  <c r="G80"/>
  <c r="G99"/>
  <c r="G118"/>
  <c r="G137"/>
  <c r="G156"/>
  <c r="G175"/>
  <c r="G165"/>
  <c r="G176" s="1"/>
  <c r="G194"/>
  <c r="H23"/>
  <c r="H24" s="1"/>
  <c r="H13"/>
  <c r="H42"/>
  <c r="H61"/>
  <c r="H80"/>
  <c r="H99"/>
  <c r="H118"/>
  <c r="H137"/>
  <c r="H156"/>
  <c r="H175"/>
  <c r="H165"/>
  <c r="H176"/>
  <c r="H194"/>
  <c r="H195"/>
  <c r="I23"/>
  <c r="I13"/>
  <c r="I24" s="1"/>
  <c r="I42"/>
  <c r="I61"/>
  <c r="I80"/>
  <c r="I99"/>
  <c r="I100" s="1"/>
  <c r="I89"/>
  <c r="I118"/>
  <c r="I137"/>
  <c r="I156"/>
  <c r="I175"/>
  <c r="I176" s="1"/>
  <c r="I165"/>
  <c r="I194"/>
  <c r="J23"/>
  <c r="J13"/>
  <c r="J24" s="1"/>
  <c r="J42"/>
  <c r="J61"/>
  <c r="J80"/>
  <c r="J99"/>
  <c r="J89"/>
  <c r="J100"/>
  <c r="J118"/>
  <c r="J137"/>
  <c r="J156"/>
  <c r="J175"/>
  <c r="J165"/>
  <c r="J176"/>
  <c r="J194"/>
  <c r="J195"/>
  <c r="F23"/>
  <c r="F13"/>
  <c r="F24" s="1"/>
  <c r="F42"/>
  <c r="F61"/>
  <c r="F80"/>
  <c r="F99"/>
  <c r="F89"/>
  <c r="F100" s="1"/>
  <c r="F118"/>
  <c r="F137"/>
  <c r="F156"/>
  <c r="F175"/>
  <c r="F165"/>
  <c r="F176" s="1"/>
  <c r="F194"/>
  <c r="A109"/>
  <c r="B195"/>
  <c r="A195"/>
  <c r="B185"/>
  <c r="A185"/>
  <c r="J184"/>
  <c r="I184"/>
  <c r="I195" s="1"/>
  <c r="H184"/>
  <c r="G184"/>
  <c r="G195" s="1"/>
  <c r="F184"/>
  <c r="F195" s="1"/>
  <c r="B176"/>
  <c r="A176"/>
  <c r="B166"/>
  <c r="A166"/>
  <c r="B157"/>
  <c r="A157"/>
  <c r="B147"/>
  <c r="A147"/>
  <c r="J146"/>
  <c r="J157" s="1"/>
  <c r="I146"/>
  <c r="I157" s="1"/>
  <c r="H146"/>
  <c r="H157" s="1"/>
  <c r="G146"/>
  <c r="G157" s="1"/>
  <c r="F146"/>
  <c r="F157" s="1"/>
  <c r="B138"/>
  <c r="A138"/>
  <c r="B128"/>
  <c r="A128"/>
  <c r="J127"/>
  <c r="J138" s="1"/>
  <c r="I127"/>
  <c r="I138" s="1"/>
  <c r="H127"/>
  <c r="H138" s="1"/>
  <c r="G127"/>
  <c r="G138" s="1"/>
  <c r="F127"/>
  <c r="F138" s="1"/>
  <c r="B119"/>
  <c r="A119"/>
  <c r="B109"/>
  <c r="J108"/>
  <c r="J119" s="1"/>
  <c r="I108"/>
  <c r="I119" s="1"/>
  <c r="H108"/>
  <c r="H119" s="1"/>
  <c r="G108"/>
  <c r="G119" s="1"/>
  <c r="F108"/>
  <c r="F119" s="1"/>
  <c r="B100"/>
  <c r="A100"/>
  <c r="B90"/>
  <c r="A90"/>
  <c r="H89"/>
  <c r="H100"/>
  <c r="G89"/>
  <c r="G100"/>
  <c r="B81"/>
  <c r="A81"/>
  <c r="B71"/>
  <c r="A71"/>
  <c r="J70"/>
  <c r="J81" s="1"/>
  <c r="I70"/>
  <c r="I81" s="1"/>
  <c r="H70"/>
  <c r="H81" s="1"/>
  <c r="G70"/>
  <c r="G81" s="1"/>
  <c r="F70"/>
  <c r="F81"/>
  <c r="B62"/>
  <c r="A62"/>
  <c r="B52"/>
  <c r="A52"/>
  <c r="J51"/>
  <c r="J62"/>
  <c r="I51"/>
  <c r="I62"/>
  <c r="H51"/>
  <c r="H62" s="1"/>
  <c r="G51"/>
  <c r="G62" s="1"/>
  <c r="F51"/>
  <c r="F62"/>
  <c r="B43"/>
  <c r="A43"/>
  <c r="B33"/>
  <c r="A33"/>
  <c r="J32"/>
  <c r="J43"/>
  <c r="I32"/>
  <c r="I43"/>
  <c r="H32"/>
  <c r="H43"/>
  <c r="G32"/>
  <c r="G43"/>
  <c r="F32"/>
  <c r="F43"/>
  <c r="B24"/>
  <c r="A24"/>
  <c r="B14"/>
  <c r="A14"/>
  <c r="F196" l="1"/>
  <c r="J196"/>
  <c r="H196"/>
  <c r="I196"/>
  <c r="G196"/>
  <c r="L196"/>
</calcChain>
</file>

<file path=xl/sharedStrings.xml><?xml version="1.0" encoding="utf-8"?>
<sst xmlns="http://schemas.openxmlformats.org/spreadsheetml/2006/main" count="236" uniqueCount="69">
  <si>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</si>
  <si>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</si>
  <si>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</si>
  <si>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</si>
  <si>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</si>
  <si>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</si>
  <si>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</si>
  <si>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</si>
  <si>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</si>
  <si>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</si>
  <si>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</si>
  <si>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</si>
  <si>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</si>
  <si>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</si>
  <si>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</si>
  <si>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</si>
  <si>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</si>
  <si>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</si>
  <si>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</si>
  <si>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</si>
  <si>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</si>
  <si>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</si>
  <si>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</si>
  <si>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</si>
  <si>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</si>
  <si>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</si>
  <si>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</si>
  <si>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</si>
  <si>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</si>
  <si>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</si>
  <si>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</si>
  <si>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</si>
  <si>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</si>
  <si>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</si>
  <si>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</si>
  <si>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</si>
  <si>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</si>
  <si>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</si>
  <si>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</si>
  <si>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Кура отварная</t>
  </si>
  <si>
    <t>Пюре картофельное</t>
  </si>
  <si>
    <t>Компот из изюма</t>
  </si>
  <si>
    <t>Хлеб ржаной</t>
  </si>
  <si>
    <t>Суп картофельный с макаронными изделиями</t>
  </si>
  <si>
    <t>Котлета рыбная с соусом</t>
  </si>
  <si>
    <t>Рис отварной</t>
  </si>
  <si>
    <t>Компот из кураги</t>
  </si>
  <si>
    <t>Уха</t>
  </si>
  <si>
    <t>Котлета мясная с соусом</t>
  </si>
  <si>
    <t>Греча отварная</t>
  </si>
  <si>
    <t>Компот из брусники</t>
  </si>
  <si>
    <t>Рассольник Ленинградский</t>
  </si>
  <si>
    <t>Печень по- строгановски</t>
  </si>
  <si>
    <t>Макароны отварные</t>
  </si>
  <si>
    <t>Компот из яблок</t>
  </si>
  <si>
    <t>Суп из овощей</t>
  </si>
  <si>
    <t>Компот из сухофруктов</t>
  </si>
  <si>
    <t>Гуляш из птицы</t>
  </si>
  <si>
    <t>Суп куриный</t>
  </si>
  <si>
    <t>Щи из свежей капусты</t>
  </si>
  <si>
    <t>Борщ с капустой и картофелем</t>
  </si>
  <si>
    <t>Суп молочный с макаронными изделиями</t>
  </si>
  <si>
    <t>МБОУ "Кеврольская ОШ №18 им.М.Ф.Теплова"</t>
  </si>
  <si>
    <t>директор</t>
  </si>
  <si>
    <t>Котлета куриная с соусом</t>
  </si>
  <si>
    <t>Суп из овощей с фасолью</t>
  </si>
  <si>
    <t>Плов из птицы</t>
  </si>
  <si>
    <t>Кокорина Ольга Николаевна</t>
  </si>
  <si>
    <t>Суп гороховый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</si>
</sst>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E14" sqref="E14:K1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62</v>
      </c>
      <c r="D1" s="52"/>
      <c r="E1" s="52"/>
      <c r="F1" s="12" t="s">
        <v>16</v>
      </c>
      <c r="G1" s="2" t="s">
        <v>17</v>
      </c>
      <c r="H1" s="53" t="s">
        <v>63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67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1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5.41</v>
      </c>
      <c r="H15" s="43">
        <v>6.31</v>
      </c>
      <c r="I15" s="43">
        <v>66.39</v>
      </c>
      <c r="J15" s="43">
        <v>344.15</v>
      </c>
      <c r="K15" s="44">
        <v>2018</v>
      </c>
      <c r="L15" s="43"/>
    </row>
    <row r="16" spans="1:12" ht="15">
      <c r="A16" s="23"/>
      <c r="B16" s="15"/>
      <c r="C16" s="11"/>
      <c r="D16" s="7" t="s">
        <v>28</v>
      </c>
      <c r="E16" s="42" t="s">
        <v>39</v>
      </c>
      <c r="F16" s="43">
        <v>100</v>
      </c>
      <c r="G16" s="43">
        <v>16.940000000000001</v>
      </c>
      <c r="H16" s="43">
        <v>14.5</v>
      </c>
      <c r="I16" s="43">
        <v>0.25</v>
      </c>
      <c r="J16" s="43">
        <v>198.99</v>
      </c>
      <c r="K16" s="44">
        <v>7036</v>
      </c>
      <c r="L16" s="43"/>
    </row>
    <row r="17" spans="1:12" ht="15">
      <c r="A17" s="23"/>
      <c r="B17" s="15"/>
      <c r="C17" s="11"/>
      <c r="D17" s="7" t="s">
        <v>29</v>
      </c>
      <c r="E17" s="42" t="s">
        <v>40</v>
      </c>
      <c r="F17" s="43">
        <v>180</v>
      </c>
      <c r="G17" s="43">
        <v>2.16</v>
      </c>
      <c r="H17" s="43">
        <v>4.95</v>
      </c>
      <c r="I17" s="43">
        <v>14.6</v>
      </c>
      <c r="J17" s="43">
        <v>111.85</v>
      </c>
      <c r="K17" s="44">
        <v>8005</v>
      </c>
      <c r="L17" s="43"/>
    </row>
    <row r="18" spans="1:12" ht="1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0.35</v>
      </c>
      <c r="H18" s="43">
        <v>0.08</v>
      </c>
      <c r="I18" s="43">
        <v>24.84</v>
      </c>
      <c r="J18" s="43">
        <v>102</v>
      </c>
      <c r="K18" s="44">
        <v>10011</v>
      </c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2.58</v>
      </c>
      <c r="H20" s="43">
        <v>0.42</v>
      </c>
      <c r="I20" s="43">
        <v>13.53</v>
      </c>
      <c r="J20" s="43">
        <v>68.400000000000006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SUM(G14:G22)</f>
        <v>27.440000000000005</v>
      </c>
      <c r="H23" s="19">
        <f>SUM(H14:H22)</f>
        <v>26.259999999999998</v>
      </c>
      <c r="I23" s="19">
        <f>SUM(I14:I22)</f>
        <v>119.61</v>
      </c>
      <c r="J23" s="19">
        <f>SUM(J14:J22)</f>
        <v>825.39</v>
      </c>
      <c r="K23" s="25"/>
      <c r="L23" s="19">
        <f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760</v>
      </c>
      <c r="G24" s="32">
        <f>G13+G23</f>
        <v>27.440000000000005</v>
      </c>
      <c r="H24" s="32">
        <f>H13+H23</f>
        <v>26.259999999999998</v>
      </c>
      <c r="I24" s="32">
        <f>I13+I23</f>
        <v>119.61</v>
      </c>
      <c r="J24" s="32">
        <f>J13+J23</f>
        <v>825.39</v>
      </c>
      <c r="K24" s="32"/>
      <c r="L24" s="32">
        <f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59</v>
      </c>
      <c r="F34" s="43">
        <v>250</v>
      </c>
      <c r="G34" s="43">
        <v>2.92</v>
      </c>
      <c r="H34" s="43">
        <v>4.33</v>
      </c>
      <c r="I34" s="43">
        <v>9.82</v>
      </c>
      <c r="J34" s="43">
        <v>91.04</v>
      </c>
      <c r="K34" s="44">
        <v>2003</v>
      </c>
      <c r="L34" s="43"/>
    </row>
    <row r="35" spans="1:12" ht="15">
      <c r="A35" s="14"/>
      <c r="B35" s="15"/>
      <c r="C35" s="11"/>
      <c r="D35" s="7" t="s">
        <v>28</v>
      </c>
      <c r="E35" s="42" t="s">
        <v>44</v>
      </c>
      <c r="F35" s="43">
        <v>130</v>
      </c>
      <c r="G35" s="43">
        <v>9.24</v>
      </c>
      <c r="H35" s="43">
        <v>17.16</v>
      </c>
      <c r="I35" s="43">
        <v>9.67</v>
      </c>
      <c r="J35" s="43">
        <v>229.94</v>
      </c>
      <c r="K35" s="44">
        <v>7005</v>
      </c>
      <c r="L35" s="43"/>
    </row>
    <row r="36" spans="1:12" ht="15">
      <c r="A36" s="14"/>
      <c r="B36" s="15"/>
      <c r="C36" s="11"/>
      <c r="D36" s="7" t="s">
        <v>29</v>
      </c>
      <c r="E36" s="42" t="s">
        <v>45</v>
      </c>
      <c r="F36" s="43">
        <v>180</v>
      </c>
      <c r="G36" s="43">
        <v>4.5199999999999996</v>
      </c>
      <c r="H36" s="43">
        <v>7.24</v>
      </c>
      <c r="I36" s="43">
        <v>47.42</v>
      </c>
      <c r="J36" s="43">
        <v>272.95999999999998</v>
      </c>
      <c r="K36" s="44">
        <v>8002</v>
      </c>
      <c r="L36" s="43"/>
    </row>
    <row r="37" spans="1:12" ht="15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0.62</v>
      </c>
      <c r="H37" s="43">
        <v>0.04</v>
      </c>
      <c r="I37" s="43">
        <v>21.09</v>
      </c>
      <c r="J37" s="43">
        <v>87.68</v>
      </c>
      <c r="K37" s="44">
        <v>10009</v>
      </c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2.58</v>
      </c>
      <c r="H39" s="43">
        <v>0.42</v>
      </c>
      <c r="I39" s="43">
        <v>13.53</v>
      </c>
      <c r="J39" s="43">
        <v>68.400000000000006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>SUM(G33:G41)</f>
        <v>19.880000000000003</v>
      </c>
      <c r="H42" s="19">
        <f>SUM(H33:H41)</f>
        <v>29.190000000000005</v>
      </c>
      <c r="I42" s="19">
        <f>SUM(I33:I41)</f>
        <v>101.53</v>
      </c>
      <c r="J42" s="19">
        <f>SUM(J33:J41)</f>
        <v>750.0200000000001</v>
      </c>
      <c r="K42" s="25"/>
      <c r="L42" s="19">
        <f>SUM(L33:L41)</f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790</v>
      </c>
      <c r="G43" s="32">
        <f>G32+G42</f>
        <v>19.880000000000003</v>
      </c>
      <c r="H43" s="32">
        <f>H32+H42</f>
        <v>29.190000000000005</v>
      </c>
      <c r="I43" s="32">
        <f>I32+I42</f>
        <v>101.53</v>
      </c>
      <c r="J43" s="32">
        <f>J32+J42</f>
        <v>750.0200000000001</v>
      </c>
      <c r="K43" s="32"/>
      <c r="L43" s="32">
        <f>L32+L42</f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55</v>
      </c>
      <c r="F53" s="43">
        <v>250</v>
      </c>
      <c r="G53" s="43">
        <v>2.48</v>
      </c>
      <c r="H53" s="43">
        <v>6.85</v>
      </c>
      <c r="I53" s="43">
        <v>10.98</v>
      </c>
      <c r="J53" s="43">
        <v>116.1</v>
      </c>
      <c r="K53" s="44">
        <v>2009</v>
      </c>
      <c r="L53" s="43"/>
    </row>
    <row r="54" spans="1:12" ht="15">
      <c r="A54" s="23"/>
      <c r="B54" s="15"/>
      <c r="C54" s="11"/>
      <c r="D54" s="7" t="s">
        <v>28</v>
      </c>
      <c r="E54" s="42" t="s">
        <v>48</v>
      </c>
      <c r="F54" s="43">
        <v>130</v>
      </c>
      <c r="G54" s="43">
        <v>16.12</v>
      </c>
      <c r="H54" s="43">
        <v>30.46</v>
      </c>
      <c r="I54" s="43">
        <v>13.86</v>
      </c>
      <c r="J54" s="43">
        <v>394.72</v>
      </c>
      <c r="K54" s="44">
        <v>7019</v>
      </c>
      <c r="L54" s="43"/>
    </row>
    <row r="55" spans="1:12" ht="15">
      <c r="A55" s="23"/>
      <c r="B55" s="15"/>
      <c r="C55" s="11"/>
      <c r="D55" s="7" t="s">
        <v>29</v>
      </c>
      <c r="E55" s="42" t="s">
        <v>49</v>
      </c>
      <c r="F55" s="43">
        <v>180</v>
      </c>
      <c r="G55" s="43">
        <v>6.83</v>
      </c>
      <c r="H55" s="43">
        <v>6.73</v>
      </c>
      <c r="I55" s="43">
        <v>36.880000000000003</v>
      </c>
      <c r="J55" s="43">
        <v>211.2</v>
      </c>
      <c r="K55" s="44">
        <v>8003</v>
      </c>
      <c r="L55" s="43"/>
    </row>
    <row r="56" spans="1:12" ht="15">
      <c r="A56" s="23"/>
      <c r="B56" s="15"/>
      <c r="C56" s="11"/>
      <c r="D56" s="7" t="s">
        <v>30</v>
      </c>
      <c r="E56" s="42" t="s">
        <v>50</v>
      </c>
      <c r="F56" s="43">
        <v>200</v>
      </c>
      <c r="G56" s="43">
        <v>0</v>
      </c>
      <c r="H56" s="43">
        <v>0</v>
      </c>
      <c r="I56" s="43">
        <v>15</v>
      </c>
      <c r="J56" s="43">
        <v>60</v>
      </c>
      <c r="K56" s="44">
        <v>10027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2.58</v>
      </c>
      <c r="H58" s="43">
        <v>0.42</v>
      </c>
      <c r="I58" s="43">
        <v>13.53</v>
      </c>
      <c r="J58" s="43">
        <v>68.400000000000006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>SUM(G52:G60)</f>
        <v>28.009999999999998</v>
      </c>
      <c r="H61" s="19">
        <f>SUM(H52:H60)</f>
        <v>44.460000000000008</v>
      </c>
      <c r="I61" s="19">
        <f>SUM(I52:I60)</f>
        <v>90.25</v>
      </c>
      <c r="J61" s="19">
        <f>SUM(J52:J60)</f>
        <v>850.42</v>
      </c>
      <c r="K61" s="25"/>
      <c r="L61" s="19">
        <f>SUM(L52:L60)</f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790</v>
      </c>
      <c r="G62" s="32">
        <f>G51+G61</f>
        <v>28.009999999999998</v>
      </c>
      <c r="H62" s="32">
        <f>H51+H61</f>
        <v>44.460000000000008</v>
      </c>
      <c r="I62" s="32">
        <f>I51+I61</f>
        <v>90.25</v>
      </c>
      <c r="J62" s="32">
        <f>J51+J61</f>
        <v>850.42</v>
      </c>
      <c r="K62" s="32"/>
      <c r="L62" s="32">
        <f>L51+L61</f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51</v>
      </c>
      <c r="F72" s="43">
        <v>250</v>
      </c>
      <c r="G72" s="43">
        <v>3.2</v>
      </c>
      <c r="H72" s="43">
        <v>4.5199999999999996</v>
      </c>
      <c r="I72" s="43">
        <v>17.05</v>
      </c>
      <c r="J72" s="43">
        <v>122.24</v>
      </c>
      <c r="K72" s="44">
        <v>2008</v>
      </c>
      <c r="L72" s="43"/>
    </row>
    <row r="73" spans="1:12" ht="15">
      <c r="A73" s="23"/>
      <c r="B73" s="15"/>
      <c r="C73" s="11"/>
      <c r="D73" s="7" t="s">
        <v>28</v>
      </c>
      <c r="E73" s="42" t="s">
        <v>52</v>
      </c>
      <c r="F73" s="43">
        <v>100</v>
      </c>
      <c r="G73" s="43">
        <v>13.7</v>
      </c>
      <c r="H73" s="43">
        <v>5.46</v>
      </c>
      <c r="I73" s="43">
        <v>6.57</v>
      </c>
      <c r="J73" s="43">
        <v>131.06</v>
      </c>
      <c r="K73" s="44">
        <v>7016</v>
      </c>
      <c r="L73" s="43"/>
    </row>
    <row r="74" spans="1:12" ht="15">
      <c r="A74" s="23"/>
      <c r="B74" s="15"/>
      <c r="C74" s="11"/>
      <c r="D74" s="7" t="s">
        <v>29</v>
      </c>
      <c r="E74" s="42" t="s">
        <v>53</v>
      </c>
      <c r="F74" s="43">
        <v>180</v>
      </c>
      <c r="G74" s="43">
        <v>6.65</v>
      </c>
      <c r="H74" s="43">
        <v>9.0299999999999994</v>
      </c>
      <c r="I74" s="43">
        <v>42.38</v>
      </c>
      <c r="J74" s="43">
        <v>277.60000000000002</v>
      </c>
      <c r="K74" s="44">
        <v>8004</v>
      </c>
      <c r="L74" s="43"/>
    </row>
    <row r="75" spans="1:12" ht="1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0.16</v>
      </c>
      <c r="H75" s="43">
        <v>0.16</v>
      </c>
      <c r="I75" s="43">
        <v>18.89</v>
      </c>
      <c r="J75" s="43">
        <v>78.650000000000006</v>
      </c>
      <c r="K75" s="44">
        <v>10007</v>
      </c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2.58</v>
      </c>
      <c r="H77" s="43">
        <v>0.42</v>
      </c>
      <c r="I77" s="43">
        <v>13.53</v>
      </c>
      <c r="J77" s="43">
        <v>68.400000000000006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>SUM(G71:G79)</f>
        <v>26.29</v>
      </c>
      <c r="H80" s="19">
        <f>SUM(H71:H79)</f>
        <v>19.59</v>
      </c>
      <c r="I80" s="19">
        <f>SUM(I71:I79)</f>
        <v>98.42</v>
      </c>
      <c r="J80" s="19">
        <f>SUM(J71:J79)</f>
        <v>677.95</v>
      </c>
      <c r="K80" s="25"/>
      <c r="L80" s="19">
        <f>SUM(L71:L79)</f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760</v>
      </c>
      <c r="G81" s="32">
        <f>G70+G80</f>
        <v>26.29</v>
      </c>
      <c r="H81" s="32">
        <f>H70+H80</f>
        <v>19.59</v>
      </c>
      <c r="I81" s="32">
        <f>I70+I80</f>
        <v>98.42</v>
      </c>
      <c r="J81" s="32">
        <f>J70+J80</f>
        <v>677.95</v>
      </c>
      <c r="K81" s="32"/>
      <c r="L81" s="32">
        <f>L70+L80</f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68</v>
      </c>
      <c r="F91" s="43">
        <v>250</v>
      </c>
      <c r="G91" s="43">
        <v>6.78</v>
      </c>
      <c r="H91" s="43">
        <v>4.68</v>
      </c>
      <c r="I91" s="43">
        <v>19.399999999999999</v>
      </c>
      <c r="J91" s="43">
        <v>147.13999999999999</v>
      </c>
      <c r="K91" s="44">
        <v>2004</v>
      </c>
      <c r="L91" s="43"/>
    </row>
    <row r="92" spans="1:12" ht="15">
      <c r="A92" s="23"/>
      <c r="B92" s="15"/>
      <c r="C92" s="11"/>
      <c r="D92" s="7" t="s">
        <v>28</v>
      </c>
      <c r="E92" s="42" t="s">
        <v>64</v>
      </c>
      <c r="F92" s="43">
        <v>100</v>
      </c>
      <c r="G92" s="43">
        <v>18.149999999999999</v>
      </c>
      <c r="H92" s="43">
        <v>32.96</v>
      </c>
      <c r="I92" s="43">
        <v>10.73</v>
      </c>
      <c r="J92" s="43">
        <v>411.97</v>
      </c>
      <c r="K92" s="44">
        <v>7057</v>
      </c>
      <c r="L92" s="43"/>
    </row>
    <row r="93" spans="1:12" ht="15">
      <c r="A93" s="23"/>
      <c r="B93" s="15"/>
      <c r="C93" s="11"/>
      <c r="D93" s="7" t="s">
        <v>29</v>
      </c>
      <c r="E93" s="42" t="s">
        <v>49</v>
      </c>
      <c r="F93" s="43">
        <v>180</v>
      </c>
      <c r="G93" s="43">
        <v>6.83</v>
      </c>
      <c r="H93" s="43">
        <v>6.73</v>
      </c>
      <c r="I93" s="43">
        <v>36.880000000000003</v>
      </c>
      <c r="J93" s="43">
        <v>211.2</v>
      </c>
      <c r="K93" s="44">
        <v>8003</v>
      </c>
      <c r="L93" s="43"/>
    </row>
    <row r="94" spans="1:12" ht="15">
      <c r="A94" s="23"/>
      <c r="B94" s="15"/>
      <c r="C94" s="11"/>
      <c r="D94" s="7" t="s">
        <v>30</v>
      </c>
      <c r="E94" s="42" t="s">
        <v>56</v>
      </c>
      <c r="F94" s="43">
        <v>200</v>
      </c>
      <c r="G94" s="43">
        <v>0.02</v>
      </c>
      <c r="H94" s="43"/>
      <c r="I94" s="43">
        <v>23.43</v>
      </c>
      <c r="J94" s="43">
        <v>94.05</v>
      </c>
      <c r="K94" s="44">
        <v>10010</v>
      </c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2.58</v>
      </c>
      <c r="H96" s="43">
        <v>0.42</v>
      </c>
      <c r="I96" s="43">
        <v>13.53</v>
      </c>
      <c r="J96" s="43">
        <v>68.400000000000006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>SUM(G90:G98)</f>
        <v>34.36</v>
      </c>
      <c r="H99" s="19">
        <f>SUM(H90:H98)</f>
        <v>44.790000000000006</v>
      </c>
      <c r="I99" s="19">
        <f>SUM(I90:I98)</f>
        <v>103.97</v>
      </c>
      <c r="J99" s="19">
        <f>SUM(J90:J98)</f>
        <v>932.75999999999988</v>
      </c>
      <c r="K99" s="25"/>
      <c r="L99" s="19">
        <f>SUM(L90:L98)</f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760</v>
      </c>
      <c r="G100" s="32">
        <f>G89+G99</f>
        <v>34.36</v>
      </c>
      <c r="H100" s="32">
        <f>H89+H99</f>
        <v>44.790000000000006</v>
      </c>
      <c r="I100" s="32">
        <f>I89+I99</f>
        <v>103.97</v>
      </c>
      <c r="J100" s="32">
        <f>J89+J99</f>
        <v>932.75999999999988</v>
      </c>
      <c r="K100" s="32"/>
      <c r="L100" s="32">
        <f>L89+L99</f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43</v>
      </c>
      <c r="F110" s="43">
        <v>250</v>
      </c>
      <c r="G110" s="43">
        <v>3.77</v>
      </c>
      <c r="H110" s="43">
        <v>2.94</v>
      </c>
      <c r="I110" s="43">
        <v>20.89</v>
      </c>
      <c r="J110" s="43">
        <v>125.43</v>
      </c>
      <c r="K110" s="44">
        <v>2020</v>
      </c>
      <c r="L110" s="43"/>
    </row>
    <row r="111" spans="1:12" ht="15">
      <c r="A111" s="23"/>
      <c r="B111" s="15"/>
      <c r="C111" s="11"/>
      <c r="D111" s="7" t="s">
        <v>28</v>
      </c>
      <c r="E111" s="42" t="s">
        <v>57</v>
      </c>
      <c r="F111" s="43">
        <v>100</v>
      </c>
      <c r="G111" s="43">
        <v>15.53</v>
      </c>
      <c r="H111" s="43">
        <v>16.82</v>
      </c>
      <c r="I111" s="43">
        <v>4.32</v>
      </c>
      <c r="J111" s="43">
        <v>230.98</v>
      </c>
      <c r="K111" s="44">
        <v>7014</v>
      </c>
      <c r="L111" s="43"/>
    </row>
    <row r="112" spans="1:12" ht="15">
      <c r="A112" s="23"/>
      <c r="B112" s="15"/>
      <c r="C112" s="11"/>
      <c r="D112" s="7" t="s">
        <v>29</v>
      </c>
      <c r="E112" s="42" t="s">
        <v>40</v>
      </c>
      <c r="F112" s="43">
        <v>180</v>
      </c>
      <c r="G112" s="43">
        <v>2.16</v>
      </c>
      <c r="H112" s="43">
        <v>4.95</v>
      </c>
      <c r="I112" s="43">
        <v>14.6</v>
      </c>
      <c r="J112" s="43">
        <v>111.85</v>
      </c>
      <c r="K112" s="44">
        <v>8005</v>
      </c>
      <c r="L112" s="43"/>
    </row>
    <row r="113" spans="1:12" ht="15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0.16</v>
      </c>
      <c r="H113" s="43">
        <v>0.16</v>
      </c>
      <c r="I113" s="43">
        <v>18.89</v>
      </c>
      <c r="J113" s="43">
        <v>78.650000000000006</v>
      </c>
      <c r="K113" s="44">
        <v>10007</v>
      </c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2.58</v>
      </c>
      <c r="H115" s="43">
        <v>0.42</v>
      </c>
      <c r="I115" s="43">
        <v>13.53</v>
      </c>
      <c r="J115" s="43">
        <v>68.400000000000006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>SUM(G109:G117)</f>
        <v>24.200000000000003</v>
      </c>
      <c r="H118" s="19">
        <f>SUM(H109:H117)</f>
        <v>25.290000000000003</v>
      </c>
      <c r="I118" s="19">
        <f>SUM(I109:I117)</f>
        <v>72.23</v>
      </c>
      <c r="J118" s="19">
        <f>SUM(J109:J117)</f>
        <v>615.30999999999995</v>
      </c>
      <c r="K118" s="25"/>
      <c r="L118" s="19">
        <f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760</v>
      </c>
      <c r="G119" s="32">
        <f>G108+G118</f>
        <v>24.200000000000003</v>
      </c>
      <c r="H119" s="32">
        <f>H108+H118</f>
        <v>25.290000000000003</v>
      </c>
      <c r="I119" s="32">
        <f>I108+I118</f>
        <v>72.23</v>
      </c>
      <c r="J119" s="32">
        <f>J108+J118</f>
        <v>615.30999999999995</v>
      </c>
      <c r="K119" s="32"/>
      <c r="L119" s="32">
        <f>L108+L118</f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58</v>
      </c>
      <c r="F129" s="43">
        <v>250</v>
      </c>
      <c r="G129" s="43">
        <v>5</v>
      </c>
      <c r="H129" s="43">
        <v>6</v>
      </c>
      <c r="I129" s="43">
        <v>12</v>
      </c>
      <c r="J129" s="43">
        <v>134</v>
      </c>
      <c r="K129" s="44">
        <v>2014</v>
      </c>
      <c r="L129" s="43"/>
    </row>
    <row r="130" spans="1:12" ht="15">
      <c r="A130" s="14"/>
      <c r="B130" s="15"/>
      <c r="C130" s="11"/>
      <c r="D130" s="7" t="s">
        <v>28</v>
      </c>
      <c r="E130" s="42" t="s">
        <v>44</v>
      </c>
      <c r="F130" s="43">
        <v>130</v>
      </c>
      <c r="G130" s="43">
        <v>9.24</v>
      </c>
      <c r="H130" s="43">
        <v>17.16</v>
      </c>
      <c r="I130" s="43">
        <v>9.67</v>
      </c>
      <c r="J130" s="43">
        <v>229.94</v>
      </c>
      <c r="K130" s="44">
        <v>7005</v>
      </c>
      <c r="L130" s="43"/>
    </row>
    <row r="131" spans="1:12" ht="15">
      <c r="A131" s="14"/>
      <c r="B131" s="15"/>
      <c r="C131" s="11"/>
      <c r="D131" s="7" t="s">
        <v>29</v>
      </c>
      <c r="E131" s="42" t="s">
        <v>45</v>
      </c>
      <c r="F131" s="43">
        <v>180</v>
      </c>
      <c r="G131" s="43">
        <v>4.5199999999999996</v>
      </c>
      <c r="H131" s="43">
        <v>7.24</v>
      </c>
      <c r="I131" s="43">
        <v>47.42</v>
      </c>
      <c r="J131" s="43">
        <v>272.95999999999998</v>
      </c>
      <c r="K131" s="44">
        <v>8002</v>
      </c>
      <c r="L131" s="43"/>
    </row>
    <row r="132" spans="1:12" ht="1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0.62</v>
      </c>
      <c r="H132" s="43">
        <v>0.04</v>
      </c>
      <c r="I132" s="43">
        <v>21.09</v>
      </c>
      <c r="J132" s="43">
        <v>87.68</v>
      </c>
      <c r="K132" s="44">
        <v>10009</v>
      </c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2.58</v>
      </c>
      <c r="H134" s="43">
        <v>0.42</v>
      </c>
      <c r="I134" s="43">
        <v>13.53</v>
      </c>
      <c r="J134" s="43">
        <v>68.400000000000006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>SUM(G128:G136)</f>
        <v>21.96</v>
      </c>
      <c r="H137" s="19">
        <f>SUM(H128:H136)</f>
        <v>30.86</v>
      </c>
      <c r="I137" s="19">
        <f>SUM(I128:I136)</f>
        <v>103.71000000000001</v>
      </c>
      <c r="J137" s="19">
        <f>SUM(J128:J136)</f>
        <v>792.9799999999999</v>
      </c>
      <c r="K137" s="25"/>
      <c r="L137" s="19">
        <f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790</v>
      </c>
      <c r="G138" s="32">
        <f>G127+G137</f>
        <v>21.96</v>
      </c>
      <c r="H138" s="32">
        <f>H127+H137</f>
        <v>30.86</v>
      </c>
      <c r="I138" s="32">
        <f>I127+I137</f>
        <v>103.71000000000001</v>
      </c>
      <c r="J138" s="32">
        <f>J127+J137</f>
        <v>792.9799999999999</v>
      </c>
      <c r="K138" s="32"/>
      <c r="L138" s="32">
        <f>L127+L137</f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60</v>
      </c>
      <c r="F148" s="43">
        <v>250</v>
      </c>
      <c r="G148" s="43">
        <v>4.0199999999999996</v>
      </c>
      <c r="H148" s="43">
        <v>4.3</v>
      </c>
      <c r="I148" s="43">
        <v>13.03</v>
      </c>
      <c r="J148" s="43">
        <v>107.43</v>
      </c>
      <c r="K148" s="44">
        <v>2001</v>
      </c>
      <c r="L148" s="43"/>
    </row>
    <row r="149" spans="1:12" ht="15">
      <c r="A149" s="23"/>
      <c r="B149" s="15"/>
      <c r="C149" s="11"/>
      <c r="D149" s="7" t="s">
        <v>28</v>
      </c>
      <c r="E149" s="42" t="s">
        <v>48</v>
      </c>
      <c r="F149" s="43">
        <v>130</v>
      </c>
      <c r="G149" s="43">
        <v>16.12</v>
      </c>
      <c r="H149" s="43">
        <v>30.46</v>
      </c>
      <c r="I149" s="43">
        <v>13.86</v>
      </c>
      <c r="J149" s="43">
        <v>394.72</v>
      </c>
      <c r="K149" s="44">
        <v>7019</v>
      </c>
      <c r="L149" s="43"/>
    </row>
    <row r="150" spans="1:12" ht="15">
      <c r="A150" s="23"/>
      <c r="B150" s="15"/>
      <c r="C150" s="11"/>
      <c r="D150" s="7" t="s">
        <v>29</v>
      </c>
      <c r="E150" s="42" t="s">
        <v>53</v>
      </c>
      <c r="F150" s="43">
        <v>180</v>
      </c>
      <c r="G150" s="43">
        <v>6.65</v>
      </c>
      <c r="H150" s="43">
        <v>9.0299999999999994</v>
      </c>
      <c r="I150" s="43">
        <v>42.38</v>
      </c>
      <c r="J150" s="43">
        <v>277.60000000000002</v>
      </c>
      <c r="K150" s="44">
        <v>8004</v>
      </c>
      <c r="L150" s="43"/>
    </row>
    <row r="151" spans="1:12" ht="1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0.35</v>
      </c>
      <c r="H151" s="43">
        <v>0.08</v>
      </c>
      <c r="I151" s="43">
        <v>24.84</v>
      </c>
      <c r="J151" s="43">
        <v>102</v>
      </c>
      <c r="K151" s="44">
        <v>10011</v>
      </c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2.58</v>
      </c>
      <c r="H153" s="43">
        <v>0.42</v>
      </c>
      <c r="I153" s="43">
        <v>13.53</v>
      </c>
      <c r="J153" s="43">
        <v>68.400000000000006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>SUM(G147:G155)</f>
        <v>29.72</v>
      </c>
      <c r="H156" s="19">
        <f>SUM(H147:H155)</f>
        <v>44.29</v>
      </c>
      <c r="I156" s="19">
        <f>SUM(I147:I155)</f>
        <v>107.64000000000001</v>
      </c>
      <c r="J156" s="19">
        <f>SUM(J147:J155)</f>
        <v>950.15</v>
      </c>
      <c r="K156" s="25"/>
      <c r="L156" s="19">
        <f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790</v>
      </c>
      <c r="G157" s="32">
        <f>G146+G156</f>
        <v>29.72</v>
      </c>
      <c r="H157" s="32">
        <f>H146+H156</f>
        <v>44.29</v>
      </c>
      <c r="I157" s="32">
        <f>I146+I156</f>
        <v>107.64000000000001</v>
      </c>
      <c r="J157" s="32">
        <f>J146+J156</f>
        <v>950.15</v>
      </c>
      <c r="K157" s="32"/>
      <c r="L157" s="32">
        <f>L146+L156</f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2"/>
      <c r="F158" s="43"/>
      <c r="G158" s="43"/>
      <c r="H158" s="43"/>
      <c r="I158" s="43"/>
      <c r="J158" s="43"/>
      <c r="K158" s="44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65</v>
      </c>
      <c r="F167" s="43">
        <v>250</v>
      </c>
      <c r="G167" s="43">
        <v>6.18</v>
      </c>
      <c r="H167" s="43">
        <v>4.6500000000000004</v>
      </c>
      <c r="I167" s="43">
        <v>17.75</v>
      </c>
      <c r="J167" s="43">
        <v>139.94</v>
      </c>
      <c r="K167" s="44">
        <v>2010</v>
      </c>
      <c r="L167" s="43"/>
    </row>
    <row r="168" spans="1:12" ht="15">
      <c r="A168" s="23"/>
      <c r="B168" s="15"/>
      <c r="C168" s="11"/>
      <c r="D168" s="7" t="s">
        <v>28</v>
      </c>
      <c r="E168" s="42" t="s">
        <v>66</v>
      </c>
      <c r="F168" s="43">
        <v>250</v>
      </c>
      <c r="G168" s="43">
        <v>28</v>
      </c>
      <c r="H168" s="43">
        <v>28</v>
      </c>
      <c r="I168" s="43">
        <v>44</v>
      </c>
      <c r="J168" s="43">
        <v>544</v>
      </c>
      <c r="K168" s="44">
        <v>1035</v>
      </c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</v>
      </c>
      <c r="H170" s="43">
        <v>0</v>
      </c>
      <c r="I170" s="43">
        <v>15</v>
      </c>
      <c r="J170" s="43">
        <v>60</v>
      </c>
      <c r="K170" s="44">
        <v>10027</v>
      </c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2.58</v>
      </c>
      <c r="H172" s="43">
        <v>0.42</v>
      </c>
      <c r="I172" s="43">
        <v>13.53</v>
      </c>
      <c r="J172" s="43">
        <v>68.400000000000006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>SUM(G166:G174)</f>
        <v>36.76</v>
      </c>
      <c r="H175" s="19">
        <f>SUM(H166:H174)</f>
        <v>33.07</v>
      </c>
      <c r="I175" s="19">
        <f>SUM(I166:I174)</f>
        <v>90.28</v>
      </c>
      <c r="J175" s="19">
        <f>SUM(J166:J174)</f>
        <v>812.34</v>
      </c>
      <c r="K175" s="25"/>
      <c r="L175" s="19">
        <f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730</v>
      </c>
      <c r="G176" s="32">
        <f>G165+G175</f>
        <v>36.76</v>
      </c>
      <c r="H176" s="32">
        <f>H165+H175</f>
        <v>33.07</v>
      </c>
      <c r="I176" s="32">
        <f>I165+I175</f>
        <v>90.28</v>
      </c>
      <c r="J176" s="32">
        <f>J165+J175</f>
        <v>812.34</v>
      </c>
      <c r="K176" s="32"/>
      <c r="L176" s="32">
        <f>L165+L175</f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61</v>
      </c>
      <c r="F186" s="43">
        <v>250</v>
      </c>
      <c r="G186" s="43">
        <v>5.84</v>
      </c>
      <c r="H186" s="43">
        <v>6.74</v>
      </c>
      <c r="I186" s="43">
        <v>22.99</v>
      </c>
      <c r="J186" s="43">
        <v>177.01</v>
      </c>
      <c r="K186" s="44">
        <v>2016</v>
      </c>
      <c r="L186" s="43"/>
    </row>
    <row r="187" spans="1:12" ht="15">
      <c r="A187" s="23"/>
      <c r="B187" s="15"/>
      <c r="C187" s="11"/>
      <c r="D187" s="7" t="s">
        <v>28</v>
      </c>
      <c r="E187" s="42" t="s">
        <v>64</v>
      </c>
      <c r="F187" s="43">
        <v>100</v>
      </c>
      <c r="G187" s="43">
        <v>18.149999999999999</v>
      </c>
      <c r="H187" s="43">
        <v>32.96</v>
      </c>
      <c r="I187" s="43">
        <v>10.73</v>
      </c>
      <c r="J187" s="43">
        <v>411.97</v>
      </c>
      <c r="K187" s="44">
        <v>7057</v>
      </c>
      <c r="L187" s="43"/>
    </row>
    <row r="188" spans="1:12" ht="15">
      <c r="A188" s="23"/>
      <c r="B188" s="15"/>
      <c r="C188" s="11"/>
      <c r="D188" s="7" t="s">
        <v>29</v>
      </c>
      <c r="E188" s="42" t="s">
        <v>49</v>
      </c>
      <c r="F188" s="43">
        <v>180</v>
      </c>
      <c r="G188" s="43">
        <v>6.83</v>
      </c>
      <c r="H188" s="43">
        <v>6.73</v>
      </c>
      <c r="I188" s="43">
        <v>36.880000000000003</v>
      </c>
      <c r="J188" s="43">
        <v>211.2</v>
      </c>
      <c r="K188" s="44">
        <v>8003</v>
      </c>
      <c r="L188" s="43"/>
    </row>
    <row r="189" spans="1:12" ht="15">
      <c r="A189" s="23"/>
      <c r="B189" s="15"/>
      <c r="C189" s="11"/>
      <c r="D189" s="7" t="s">
        <v>30</v>
      </c>
      <c r="E189" s="42" t="s">
        <v>56</v>
      </c>
      <c r="F189" s="43">
        <v>200</v>
      </c>
      <c r="G189" s="43">
        <v>0.02</v>
      </c>
      <c r="H189" s="43"/>
      <c r="I189" s="43">
        <v>23.43</v>
      </c>
      <c r="J189" s="43">
        <v>94.05</v>
      </c>
      <c r="K189" s="44">
        <v>10010</v>
      </c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2.58</v>
      </c>
      <c r="H191" s="43">
        <v>0.42</v>
      </c>
      <c r="I191" s="43">
        <v>13.53</v>
      </c>
      <c r="J191" s="43">
        <v>68.400000000000006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>SUM(G185:G193)</f>
        <v>33.42</v>
      </c>
      <c r="H194" s="19">
        <f>SUM(H185:H193)</f>
        <v>46.850000000000009</v>
      </c>
      <c r="I194" s="19">
        <f>SUM(I185:I193)</f>
        <v>107.56</v>
      </c>
      <c r="J194" s="19">
        <f>SUM(J185:J193)</f>
        <v>962.63</v>
      </c>
      <c r="K194" s="25"/>
      <c r="L194" s="19">
        <f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760</v>
      </c>
      <c r="G195" s="32">
        <f>G184+G194</f>
        <v>33.42</v>
      </c>
      <c r="H195" s="32">
        <f>H184+H194</f>
        <v>46.850000000000009</v>
      </c>
      <c r="I195" s="32">
        <f>I184+I194</f>
        <v>107.56</v>
      </c>
      <c r="J195" s="32">
        <f>J184+J194</f>
        <v>962.63</v>
      </c>
      <c r="K195" s="32"/>
      <c r="L195" s="32">
        <f>L184+L194</f>
        <v>0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769</v>
      </c>
      <c r="G196" s="34">
        <f>(G24+G43+G62+G81+G100+G119+G138+G157+G176+G195)/(IF(G24=0,0,1)+IF(G43=0,0,1)+IF(G62=0,0,1)+IF(G81=0,0,1)+IF(G100=0,0,1)+IF(G119=0,0,1)+IF(G138=0,0,1)+IF(G157=0,0,1)+IF(G176=0,0,1)+IF(G195=0,0,1))</f>
        <v>28.204000000000001</v>
      </c>
      <c r="H196" s="34">
        <f>(H24+H43+H62+H81+H100+H119+H138+H157+H176+H195)/(IF(H24=0,0,1)+IF(H43=0,0,1)+IF(H62=0,0,1)+IF(H81=0,0,1)+IF(H100=0,0,1)+IF(H119=0,0,1)+IF(H138=0,0,1)+IF(H157=0,0,1)+IF(H176=0,0,1)+IF(H195=0,0,1))</f>
        <v>34.465000000000003</v>
      </c>
      <c r="I196" s="34">
        <f>(I24+I43+I62+I81+I100+I119+I138+I157+I176+I195)/(IF(I24=0,0,1)+IF(I43=0,0,1)+IF(I62=0,0,1)+IF(I81=0,0,1)+IF(I100=0,0,1)+IF(I119=0,0,1)+IF(I138=0,0,1)+IF(I157=0,0,1)+IF(I176=0,0,1)+IF(I195=0,0,1))</f>
        <v>99.52000000000001</v>
      </c>
      <c r="J196" s="34">
        <f>(J24+J43+J62+J81+J100+J119+J138+J157+J176+J195)/(IF(J24=0,0,1)+IF(J43=0,0,1)+IF(J62=0,0,1)+IF(J81=0,0,1)+IF(J100=0,0,1)+IF(J119=0,0,1)+IF(J138=0,0,1)+IF(J157=0,0,1)+IF(J176=0,0,1)+IF(J195=0,0,1))</f>
        <v>816.99499999999989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100:D100"/>
    <mergeCell ref="C24:D24"/>
    <mergeCell ref="C62:D62"/>
    <mergeCell ref="C81:D81"/>
  </mergeCells>
  <phoneticPr fontId="0" type="noConversion"/>
  <pageMargins left="0.70866141732283472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2025-03-11T14:22:43Z</cp:lastPrinted>
  <dcterms:created xsi:type="dcterms:W3CDTF">2022-05-16T14:23:56Z</dcterms:created>
  <dcterms:modified xsi:type="dcterms:W3CDTF">2025-03-11T14:23:50Z</dcterms:modified>
</cp:coreProperties>
</file>