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натьева МР\Desktop\"/>
    </mc:Choice>
  </mc:AlternateContent>
  <bookViews>
    <workbookView xWindow="120" yWindow="120" windowWidth="19020" windowHeight="11760" tabRatio="713" firstSheet="54" activeTab="64"/>
  </bookViews>
  <sheets>
    <sheet name="июнь" sheetId="9" state="hidden" r:id="rId1"/>
    <sheet name="стр.1_" sheetId="7" state="hidden" r:id="rId2"/>
    <sheet name="стр.1_2" sheetId="4" state="hidden" r:id="rId3"/>
    <sheet name="стр.1_2 (2)" sheetId="6" state="hidden" r:id="rId4"/>
    <sheet name="стр.1_2 (3)" sheetId="8" state="hidden" r:id="rId5"/>
    <sheet name="стр.1_2 (4)" sheetId="10" state="hidden" r:id="rId6"/>
    <sheet name="стр.1_2 (5)" sheetId="11" state="hidden" r:id="rId7"/>
    <sheet name="стр.1_2 (6)" sheetId="12" state="hidden" r:id="rId8"/>
    <sheet name="стр.1_2 (7)" sheetId="13" r:id="rId9"/>
    <sheet name="стр.1_2 (8)" sheetId="14" r:id="rId10"/>
    <sheet name="стр.1_2 (9)" sheetId="15" r:id="rId11"/>
    <sheet name="стр.1_2 (10)" sheetId="16" r:id="rId12"/>
    <sheet name="стр.1_2 (11)" sheetId="17" r:id="rId13"/>
    <sheet name="стр.1_2 (12)" sheetId="18" r:id="rId14"/>
    <sheet name="стр.1_2 (13)" sheetId="19" r:id="rId15"/>
    <sheet name="стр.1_2 (14)" sheetId="20" r:id="rId16"/>
    <sheet name="стр.1_2 (15)" sheetId="21" r:id="rId17"/>
    <sheet name="стр.1_2 (16)" sheetId="22" r:id="rId18"/>
    <sheet name="стр.1_2 (17)" sheetId="23" r:id="rId19"/>
    <sheet name="стр.1_2 (18)" sheetId="24" r:id="rId20"/>
    <sheet name="стр.1_2 (19)" sheetId="25" r:id="rId21"/>
    <sheet name="стр.1_2 (20)" sheetId="26" r:id="rId22"/>
    <sheet name="стр.1_2 (21)" sheetId="27" r:id="rId23"/>
    <sheet name="стр.1_2 (22)" sheetId="28" r:id="rId24"/>
    <sheet name="стр.1_2 (23)" sheetId="29" r:id="rId25"/>
    <sheet name="стр.1_2 (24)" sheetId="30" r:id="rId26"/>
    <sheet name="стр.1_2 (25)" sheetId="31" r:id="rId27"/>
    <sheet name="стр.1_2 (26)" sheetId="32" r:id="rId28"/>
    <sheet name="стр.1_2 (27)" sheetId="33" r:id="rId29"/>
    <sheet name="стр.1_2 (28)" sheetId="34" r:id="rId30"/>
    <sheet name="стр.1_2 (29)" sheetId="35" r:id="rId31"/>
    <sheet name="стр.1_2 (30)" sheetId="36" r:id="rId32"/>
    <sheet name="стр.1_2 (31)" sheetId="37" r:id="rId33"/>
    <sheet name="стр.1_2 (32)" sheetId="38" r:id="rId34"/>
    <sheet name="стр.1_2 (33)" sheetId="39" r:id="rId35"/>
    <sheet name="стр.1_2 (34)" sheetId="40" r:id="rId36"/>
    <sheet name="стр.1_2 (35)" sheetId="41" r:id="rId37"/>
    <sheet name="стр.1_2 (36)" sheetId="42" r:id="rId38"/>
    <sheet name="стр.1_2 (37)" sheetId="43" r:id="rId39"/>
    <sheet name="стр.1_2 (38)" sheetId="44" r:id="rId40"/>
    <sheet name="стр.1_2 (39)" sheetId="45" r:id="rId41"/>
    <sheet name="стр.1_2 (40)" sheetId="46" r:id="rId42"/>
    <sheet name="стр.1_2 (41)" sheetId="47" r:id="rId43"/>
    <sheet name="стр.1_2 (42)" sheetId="48" r:id="rId44"/>
    <sheet name="стр.1_2(43)" sheetId="49" r:id="rId45"/>
    <sheet name="стр.1_2(44)" sheetId="50" r:id="rId46"/>
    <sheet name="стр.1_2(45)" sheetId="51" r:id="rId47"/>
    <sheet name="стр.1_2(46)" sheetId="52" r:id="rId48"/>
    <sheet name="стр.1_2(47)" sheetId="53" r:id="rId49"/>
    <sheet name="стр.1_2(48)" sheetId="54" r:id="rId50"/>
    <sheet name="стр.1_2(49)" sheetId="55" r:id="rId51"/>
    <sheet name="стр.1_2(50)" sheetId="56" r:id="rId52"/>
    <sheet name="стр.1_2(51)" sheetId="57" r:id="rId53"/>
    <sheet name="стр.1(52)" sheetId="58" r:id="rId54"/>
    <sheet name="стр.1(53)" sheetId="59" r:id="rId55"/>
    <sheet name="стр.1(54)" sheetId="60" r:id="rId56"/>
    <sheet name="стр.1(55)" sheetId="61" r:id="rId57"/>
    <sheet name="стр.1(56)" sheetId="62" r:id="rId58"/>
    <sheet name="стр.1(57)" sheetId="63" r:id="rId59"/>
    <sheet name="стр.1(58)" sheetId="64" r:id="rId60"/>
    <sheet name="стр.1(59)" sheetId="65" r:id="rId61"/>
    <sheet name="стр.1(60)" sheetId="66" r:id="rId62"/>
    <sheet name="стр.1(61)" sheetId="67" r:id="rId63"/>
    <sheet name="стр.1(62)" sheetId="68" r:id="rId64"/>
    <sheet name="стр.1(63)" sheetId="69" r:id="rId65"/>
  </sheets>
  <definedNames>
    <definedName name="_xlnm.Print_Titles" localSheetId="1">стр.1_!$21:$21</definedName>
    <definedName name="_xlnm.Print_Titles" localSheetId="2">стр.1_2!$21:$21</definedName>
    <definedName name="_xlnm.Print_Titles" localSheetId="11">'стр.1_2 (10)'!$21:$21</definedName>
    <definedName name="_xlnm.Print_Titles" localSheetId="12">'стр.1_2 (11)'!$21:$21</definedName>
    <definedName name="_xlnm.Print_Titles" localSheetId="13">'стр.1_2 (12)'!$21:$21</definedName>
    <definedName name="_xlnm.Print_Titles" localSheetId="14">'стр.1_2 (13)'!$21:$21</definedName>
    <definedName name="_xlnm.Print_Titles" localSheetId="15">'стр.1_2 (14)'!$21:$21</definedName>
    <definedName name="_xlnm.Print_Titles" localSheetId="16">'стр.1_2 (15)'!$21:$21</definedName>
    <definedName name="_xlnm.Print_Titles" localSheetId="17">'стр.1_2 (16)'!$21:$21</definedName>
    <definedName name="_xlnm.Print_Titles" localSheetId="18">'стр.1_2 (17)'!$21:$21</definedName>
    <definedName name="_xlnm.Print_Titles" localSheetId="19">'стр.1_2 (18)'!$21:$21</definedName>
    <definedName name="_xlnm.Print_Titles" localSheetId="20">'стр.1_2 (19)'!$21:$21</definedName>
    <definedName name="_xlnm.Print_Titles" localSheetId="3">'стр.1_2 (2)'!$21:$21</definedName>
    <definedName name="_xlnm.Print_Titles" localSheetId="21">'стр.1_2 (20)'!$21:$21</definedName>
    <definedName name="_xlnm.Print_Titles" localSheetId="22">'стр.1_2 (21)'!$21:$21</definedName>
    <definedName name="_xlnm.Print_Titles" localSheetId="23">'стр.1_2 (22)'!$21:$21</definedName>
    <definedName name="_xlnm.Print_Titles" localSheetId="24">'стр.1_2 (23)'!$21:$21</definedName>
    <definedName name="_xlnm.Print_Titles" localSheetId="25">'стр.1_2 (24)'!$21:$21</definedName>
    <definedName name="_xlnm.Print_Titles" localSheetId="26">'стр.1_2 (25)'!$21:$21</definedName>
    <definedName name="_xlnm.Print_Titles" localSheetId="27">'стр.1_2 (26)'!$21:$21</definedName>
    <definedName name="_xlnm.Print_Titles" localSheetId="28">'стр.1_2 (27)'!$21:$21</definedName>
    <definedName name="_xlnm.Print_Titles" localSheetId="29">'стр.1_2 (28)'!$21:$21</definedName>
    <definedName name="_xlnm.Print_Titles" localSheetId="30">'стр.1_2 (29)'!$21:$21</definedName>
    <definedName name="_xlnm.Print_Titles" localSheetId="4">'стр.1_2 (3)'!$21:$21</definedName>
    <definedName name="_xlnm.Print_Titles" localSheetId="31">'стр.1_2 (30)'!$21:$21</definedName>
    <definedName name="_xlnm.Print_Titles" localSheetId="32">'стр.1_2 (31)'!$21:$21</definedName>
    <definedName name="_xlnm.Print_Titles" localSheetId="33">'стр.1_2 (32)'!$21:$21</definedName>
    <definedName name="_xlnm.Print_Titles" localSheetId="34">'стр.1_2 (33)'!$21:$21</definedName>
    <definedName name="_xlnm.Print_Titles" localSheetId="35">'стр.1_2 (34)'!$21:$21</definedName>
    <definedName name="_xlnm.Print_Titles" localSheetId="36">'стр.1_2 (35)'!$21:$21</definedName>
    <definedName name="_xlnm.Print_Titles" localSheetId="37">'стр.1_2 (36)'!$21:$21</definedName>
    <definedName name="_xlnm.Print_Titles" localSheetId="38">'стр.1_2 (37)'!$21:$21</definedName>
    <definedName name="_xlnm.Print_Titles" localSheetId="39">'стр.1_2 (38)'!$21:$21</definedName>
    <definedName name="_xlnm.Print_Titles" localSheetId="40">'стр.1_2 (39)'!$21:$21</definedName>
    <definedName name="_xlnm.Print_Titles" localSheetId="5">'стр.1_2 (4)'!$21:$21</definedName>
    <definedName name="_xlnm.Print_Titles" localSheetId="41">'стр.1_2 (40)'!$21:$21</definedName>
    <definedName name="_xlnm.Print_Titles" localSheetId="42">'стр.1_2 (41)'!$21:$21</definedName>
    <definedName name="_xlnm.Print_Titles" localSheetId="43">'стр.1_2 (42)'!$21:$21</definedName>
    <definedName name="_xlnm.Print_Titles" localSheetId="6">'стр.1_2 (5)'!$21:$21</definedName>
    <definedName name="_xlnm.Print_Titles" localSheetId="7">'стр.1_2 (6)'!$21:$21</definedName>
    <definedName name="_xlnm.Print_Titles" localSheetId="8">'стр.1_2 (7)'!$21:$21</definedName>
    <definedName name="_xlnm.Print_Titles" localSheetId="9">'стр.1_2 (8)'!$21:$21</definedName>
    <definedName name="_xlnm.Print_Titles" localSheetId="10">'стр.1_2 (9)'!$21:$21</definedName>
    <definedName name="_xlnm.Print_Area" localSheetId="1">стр.1_!$A$1:$FE$34</definedName>
    <definedName name="_xlnm.Print_Area" localSheetId="2">стр.1_2!$A$1:$FE$34</definedName>
    <definedName name="_xlnm.Print_Area" localSheetId="11">'стр.1_2 (10)'!$A$1:$FE$34</definedName>
    <definedName name="_xlnm.Print_Area" localSheetId="12">'стр.1_2 (11)'!$A$1:$FE$34</definedName>
    <definedName name="_xlnm.Print_Area" localSheetId="13">'стр.1_2 (12)'!$A$1:$FE$34</definedName>
    <definedName name="_xlnm.Print_Area" localSheetId="14">'стр.1_2 (13)'!$A$1:$FE$34</definedName>
    <definedName name="_xlnm.Print_Area" localSheetId="15">'стр.1_2 (14)'!$A$1:$FE$34</definedName>
    <definedName name="_xlnm.Print_Area" localSheetId="16">'стр.1_2 (15)'!$A$1:$FE$34</definedName>
    <definedName name="_xlnm.Print_Area" localSheetId="17">'стр.1_2 (16)'!$A$1:$FE$34</definedName>
    <definedName name="_xlnm.Print_Area" localSheetId="18">'стр.1_2 (17)'!$A$1:$FE$34</definedName>
    <definedName name="_xlnm.Print_Area" localSheetId="19">'стр.1_2 (18)'!$A$1:$FE$34</definedName>
    <definedName name="_xlnm.Print_Area" localSheetId="20">'стр.1_2 (19)'!$A$1:$FE$34</definedName>
    <definedName name="_xlnm.Print_Area" localSheetId="3">'стр.1_2 (2)'!$A$1:$FE$34</definedName>
    <definedName name="_xlnm.Print_Area" localSheetId="21">'стр.1_2 (20)'!$A$1:$FE$34</definedName>
    <definedName name="_xlnm.Print_Area" localSheetId="22">'стр.1_2 (21)'!$A$1:$FE$34</definedName>
    <definedName name="_xlnm.Print_Area" localSheetId="23">'стр.1_2 (22)'!$A$1:$FE$34</definedName>
    <definedName name="_xlnm.Print_Area" localSheetId="24">'стр.1_2 (23)'!$A$1:$FE$34</definedName>
    <definedName name="_xlnm.Print_Area" localSheetId="25">'стр.1_2 (24)'!$A$1:$FE$34</definedName>
    <definedName name="_xlnm.Print_Area" localSheetId="26">'стр.1_2 (25)'!$A$1:$FE$34</definedName>
    <definedName name="_xlnm.Print_Area" localSheetId="27">'стр.1_2 (26)'!$A$1:$FE$34</definedName>
    <definedName name="_xlnm.Print_Area" localSheetId="28">'стр.1_2 (27)'!$A$1:$FE$34</definedName>
    <definedName name="_xlnm.Print_Area" localSheetId="29">'стр.1_2 (28)'!$A$1:$FE$34</definedName>
    <definedName name="_xlnm.Print_Area" localSheetId="30">'стр.1_2 (29)'!$A$1:$FE$34</definedName>
    <definedName name="_xlnm.Print_Area" localSheetId="4">'стр.1_2 (3)'!$A$1:$FE$34</definedName>
    <definedName name="_xlnm.Print_Area" localSheetId="31">'стр.1_2 (30)'!$A$1:$FE$34</definedName>
    <definedName name="_xlnm.Print_Area" localSheetId="32">'стр.1_2 (31)'!$A$1:$FE$34</definedName>
    <definedName name="_xlnm.Print_Area" localSheetId="33">'стр.1_2 (32)'!$A$1:$FE$34</definedName>
    <definedName name="_xlnm.Print_Area" localSheetId="34">'стр.1_2 (33)'!$A$1:$FE$34</definedName>
    <definedName name="_xlnm.Print_Area" localSheetId="35">'стр.1_2 (34)'!$A$1:$FE$34</definedName>
    <definedName name="_xlnm.Print_Area" localSheetId="36">'стр.1_2 (35)'!$A$1:$FE$34</definedName>
    <definedName name="_xlnm.Print_Area" localSheetId="37">'стр.1_2 (36)'!$A$1:$FE$34</definedName>
    <definedName name="_xlnm.Print_Area" localSheetId="38">'стр.1_2 (37)'!$A$1:$FE$34</definedName>
    <definedName name="_xlnm.Print_Area" localSheetId="39">'стр.1_2 (38)'!$A$1:$FE$34</definedName>
    <definedName name="_xlnm.Print_Area" localSheetId="40">'стр.1_2 (39)'!$A$1:$FE$34</definedName>
    <definedName name="_xlnm.Print_Area" localSheetId="5">'стр.1_2 (4)'!$A$1:$FE$34</definedName>
    <definedName name="_xlnm.Print_Area" localSheetId="41">'стр.1_2 (40)'!$A$1:$FE$34</definedName>
    <definedName name="_xlnm.Print_Area" localSheetId="42">'стр.1_2 (41)'!$A$1:$FE$34</definedName>
    <definedName name="_xlnm.Print_Area" localSheetId="43">'стр.1_2 (42)'!$A$1:$FE$34</definedName>
    <definedName name="_xlnm.Print_Area" localSheetId="6">'стр.1_2 (5)'!$A$1:$FE$34</definedName>
    <definedName name="_xlnm.Print_Area" localSheetId="7">'стр.1_2 (6)'!$A$1:$FE$34</definedName>
    <definedName name="_xlnm.Print_Area" localSheetId="8">'стр.1_2 (7)'!$A$1:$FE$34</definedName>
    <definedName name="_xlnm.Print_Area" localSheetId="9">'стр.1_2 (8)'!$A$1:$FE$34</definedName>
    <definedName name="_xlnm.Print_Area" localSheetId="10">'стр.1_2 (9)'!$A$1:$FE$34</definedName>
  </definedNames>
  <calcPr calcId="162913" fullCalcOnLoad="1" iterateDelta="1E-4"/>
</workbook>
</file>

<file path=xl/calcChain.xml><?xml version="1.0" encoding="utf-8"?>
<calcChain xmlns="http://schemas.openxmlformats.org/spreadsheetml/2006/main">
  <c r="EE23" i="69" l="1"/>
  <c r="DU23" i="69"/>
  <c r="EE22" i="69"/>
  <c r="EO22" i="69" s="1"/>
  <c r="AJ23" i="69"/>
  <c r="EO23" i="69" s="1"/>
  <c r="EE23" i="68"/>
  <c r="DU23" i="68"/>
  <c r="EE22" i="68"/>
  <c r="AJ23" i="68"/>
  <c r="EO23" i="68"/>
  <c r="EO22" i="68"/>
  <c r="EE23" i="67"/>
  <c r="DU23" i="67"/>
  <c r="EE22" i="67"/>
  <c r="EO22" i="67" s="1"/>
  <c r="AJ23" i="67"/>
  <c r="EO23" i="67" s="1"/>
  <c r="EE23" i="66"/>
  <c r="DU23" i="66"/>
  <c r="EE22" i="66"/>
  <c r="AJ23" i="66"/>
  <c r="EO23" i="66"/>
  <c r="EO22" i="66"/>
  <c r="EE22" i="65"/>
  <c r="EO22" i="65" s="1"/>
  <c r="EE23" i="65"/>
  <c r="DU23" i="65"/>
  <c r="AJ23" i="65"/>
  <c r="EO23" i="65" s="1"/>
  <c r="DU23" i="63"/>
  <c r="EE23" i="63"/>
  <c r="EO23" i="63" s="1"/>
  <c r="EE22" i="63"/>
  <c r="AJ23" i="63"/>
  <c r="EE22" i="64"/>
  <c r="EO22" i="64" s="1"/>
  <c r="AJ23" i="64"/>
  <c r="DU23" i="64"/>
  <c r="EE23" i="64"/>
  <c r="EO23" i="64" s="1"/>
  <c r="EO22" i="63"/>
  <c r="EE22" i="62"/>
  <c r="EO22" i="62" s="1"/>
  <c r="AJ23" i="62"/>
  <c r="DU23" i="62"/>
  <c r="EE23" i="62"/>
  <c r="EO23" i="62" s="1"/>
  <c r="EE22" i="61"/>
  <c r="EO22" i="61"/>
  <c r="AJ23" i="61"/>
  <c r="EO23" i="61" s="1"/>
  <c r="DU23" i="61"/>
  <c r="EE23" i="61"/>
  <c r="EE22" i="60"/>
  <c r="EO22" i="60" s="1"/>
  <c r="AJ23" i="60"/>
  <c r="DU23" i="60"/>
  <c r="EE23" i="60"/>
  <c r="EO23" i="60" s="1"/>
  <c r="EE22" i="59"/>
  <c r="EO22" i="59"/>
  <c r="AJ23" i="59"/>
  <c r="EO23" i="59" s="1"/>
  <c r="DU23" i="59"/>
  <c r="EE23" i="59"/>
  <c r="EE22" i="58"/>
  <c r="EO22" i="58" s="1"/>
  <c r="AJ23" i="58"/>
  <c r="DU23" i="58"/>
  <c r="EE23" i="58"/>
  <c r="EO23" i="58" s="1"/>
  <c r="EE22" i="57"/>
  <c r="EO22" i="57"/>
  <c r="AJ23" i="57"/>
  <c r="EO23" i="57" s="1"/>
  <c r="DU23" i="57"/>
  <c r="EE23" i="57"/>
  <c r="EE22" i="56"/>
  <c r="EO22" i="56" s="1"/>
  <c r="AJ23" i="56"/>
  <c r="DU23" i="56"/>
  <c r="EE23" i="56"/>
  <c r="EO23" i="56" s="1"/>
  <c r="EE22" i="55"/>
  <c r="EO22" i="55"/>
  <c r="AJ23" i="55"/>
  <c r="EO23" i="55" s="1"/>
  <c r="DU23" i="55"/>
  <c r="EE23" i="55"/>
  <c r="EE22" i="54"/>
  <c r="EO22" i="54" s="1"/>
  <c r="AJ23" i="54"/>
  <c r="DU23" i="54"/>
  <c r="EE23" i="54"/>
  <c r="EO23" i="54" s="1"/>
  <c r="EE22" i="53"/>
  <c r="EO22" i="53"/>
  <c r="AJ23" i="53"/>
  <c r="EO23" i="53" s="1"/>
  <c r="DU23" i="53"/>
  <c r="EE23" i="53"/>
  <c r="EE22" i="52"/>
  <c r="EO22" i="52" s="1"/>
  <c r="AJ23" i="52"/>
  <c r="DU23" i="52"/>
  <c r="EE23" i="52"/>
  <c r="EO23" i="52" s="1"/>
  <c r="EE22" i="51"/>
  <c r="EO22" i="51"/>
  <c r="AJ23" i="51"/>
  <c r="EO23" i="51" s="1"/>
  <c r="DU23" i="51"/>
  <c r="EE23" i="51"/>
  <c r="EE22" i="50"/>
  <c r="EO22" i="50" s="1"/>
  <c r="AJ23" i="50"/>
  <c r="DU23" i="50"/>
  <c r="EE23" i="50"/>
  <c r="EO23" i="50" s="1"/>
  <c r="EE22" i="49"/>
  <c r="EO22" i="49"/>
  <c r="AJ23" i="49"/>
  <c r="EO23" i="49" s="1"/>
  <c r="DU23" i="49"/>
  <c r="EE23" i="49"/>
  <c r="EE22" i="48"/>
  <c r="EO22" i="48" s="1"/>
  <c r="AJ23" i="48"/>
  <c r="DU23" i="48"/>
  <c r="EE23" i="48"/>
  <c r="EO23" i="48" s="1"/>
  <c r="EE22" i="47"/>
  <c r="EO22" i="47"/>
  <c r="AJ23" i="47"/>
  <c r="EO23" i="47" s="1"/>
  <c r="DU23" i="47"/>
  <c r="EE23" i="47"/>
  <c r="EE22" i="46"/>
  <c r="EO22" i="46" s="1"/>
  <c r="AJ23" i="46"/>
  <c r="DU23" i="46"/>
  <c r="EE23" i="46"/>
  <c r="EO23" i="46" s="1"/>
  <c r="EE22" i="45"/>
  <c r="EO22" i="45"/>
  <c r="AJ23" i="45"/>
  <c r="EO23" i="45" s="1"/>
  <c r="DU23" i="45"/>
  <c r="EE23" i="45"/>
  <c r="EE22" i="44"/>
  <c r="EO22" i="44" s="1"/>
  <c r="AJ23" i="44"/>
  <c r="DU23" i="44"/>
  <c r="EE23" i="44"/>
  <c r="EO23" i="44" s="1"/>
  <c r="EE22" i="43"/>
  <c r="EO22" i="43"/>
  <c r="AJ23" i="43"/>
  <c r="EO23" i="43" s="1"/>
  <c r="EE22" i="42"/>
  <c r="EO22" i="42"/>
  <c r="AJ23" i="42"/>
  <c r="EO23" i="42" s="1"/>
  <c r="EE23" i="42"/>
  <c r="EE22" i="41"/>
  <c r="EO22" i="41"/>
  <c r="AJ23" i="41"/>
  <c r="EO23" i="41" s="1"/>
  <c r="EE23" i="41"/>
  <c r="EE22" i="40"/>
  <c r="EO22" i="40" s="1"/>
  <c r="AJ23" i="40"/>
  <c r="EE23" i="40"/>
  <c r="EO23" i="40" s="1"/>
  <c r="EE22" i="39"/>
  <c r="EO22" i="39" s="1"/>
  <c r="AJ23" i="39"/>
  <c r="EE23" i="39"/>
  <c r="EO23" i="39" s="1"/>
  <c r="EE22" i="38"/>
  <c r="EO22" i="38"/>
  <c r="AJ23" i="38"/>
  <c r="EO23" i="38" s="1"/>
  <c r="EE23" i="38"/>
  <c r="EE22" i="37"/>
  <c r="EO22" i="37"/>
  <c r="AJ23" i="37"/>
  <c r="EO23" i="37" s="1"/>
  <c r="EE23" i="37"/>
  <c r="EE22" i="36"/>
  <c r="EO22" i="36" s="1"/>
  <c r="AJ23" i="36"/>
  <c r="EE23" i="36"/>
  <c r="EO23" i="36" s="1"/>
  <c r="EE22" i="35"/>
  <c r="EO22" i="35" s="1"/>
  <c r="AJ23" i="35"/>
  <c r="EE23" i="35"/>
  <c r="EO23" i="35" s="1"/>
  <c r="EE22" i="34"/>
  <c r="EO22" i="34"/>
  <c r="AJ23" i="34"/>
  <c r="EO23" i="34" s="1"/>
  <c r="EE23" i="34"/>
  <c r="EE22" i="33"/>
  <c r="EO22" i="33"/>
  <c r="AJ23" i="33"/>
  <c r="EO23" i="33" s="1"/>
  <c r="EE23" i="33"/>
  <c r="EE22" i="32"/>
  <c r="EO22" i="32" s="1"/>
  <c r="AJ23" i="32"/>
  <c r="EE23" i="32"/>
  <c r="EO23" i="32" s="1"/>
  <c r="EE22" i="31"/>
  <c r="EO22" i="31" s="1"/>
  <c r="AJ23" i="31"/>
  <c r="EE23" i="31"/>
  <c r="EO23" i="31" s="1"/>
  <c r="EE22" i="30"/>
  <c r="EO22" i="30"/>
  <c r="AJ23" i="30"/>
  <c r="EO23" i="30" s="1"/>
  <c r="EE23" i="30"/>
  <c r="EE22" i="29"/>
  <c r="EO22" i="29"/>
  <c r="AJ23" i="29"/>
  <c r="EO23" i="29" s="1"/>
  <c r="DU23" i="29"/>
  <c r="EE23" i="29"/>
  <c r="EE22" i="28"/>
  <c r="EO22" i="28" s="1"/>
  <c r="AJ23" i="28"/>
  <c r="EO23" i="28" s="1"/>
  <c r="DU23" i="28"/>
  <c r="EE23" i="28"/>
  <c r="EE22" i="27"/>
  <c r="EO22" i="27"/>
  <c r="AJ23" i="27"/>
  <c r="EO23" i="27" s="1"/>
  <c r="DU23" i="27"/>
  <c r="EE22" i="26"/>
  <c r="EO22" i="26" s="1"/>
  <c r="AJ23" i="26"/>
  <c r="EO23" i="26"/>
  <c r="DU23" i="26"/>
  <c r="EE22" i="25"/>
  <c r="EO22" i="25" s="1"/>
  <c r="AJ23" i="25"/>
  <c r="DU23" i="25"/>
  <c r="EO23" i="25"/>
  <c r="EE22" i="24"/>
  <c r="EO22" i="24"/>
  <c r="AJ23" i="24"/>
  <c r="EO23" i="24" s="1"/>
  <c r="DU23" i="24"/>
  <c r="EE22" i="23"/>
  <c r="EO22" i="23"/>
  <c r="AJ23" i="23"/>
  <c r="EO23" i="23" s="1"/>
  <c r="DU23" i="23"/>
  <c r="EE22" i="22"/>
  <c r="EO22" i="22" s="1"/>
  <c r="AJ23" i="22"/>
  <c r="EO23" i="22"/>
  <c r="DU23" i="22"/>
  <c r="EE22" i="21"/>
  <c r="EO22" i="21" s="1"/>
  <c r="AJ23" i="21"/>
  <c r="DU23" i="21"/>
  <c r="EO23" i="21"/>
  <c r="EE22" i="20"/>
  <c r="EO22" i="20"/>
  <c r="AJ23" i="20"/>
  <c r="EO23" i="20" s="1"/>
  <c r="EE22" i="19"/>
  <c r="EO22" i="19"/>
  <c r="AJ23" i="19"/>
  <c r="EO23" i="19" s="1"/>
  <c r="DU23" i="19"/>
  <c r="EE22" i="18"/>
  <c r="EO22" i="18"/>
  <c r="AJ23" i="18"/>
  <c r="EO23" i="18" s="1"/>
  <c r="DU23" i="18"/>
  <c r="EE22" i="17"/>
  <c r="EO22" i="17" s="1"/>
  <c r="DU23" i="17"/>
  <c r="EO23" i="17"/>
  <c r="EE22" i="16"/>
  <c r="EO22" i="16" s="1"/>
  <c r="AJ23" i="16"/>
  <c r="EO23" i="16"/>
  <c r="DU23" i="16"/>
  <c r="EO22" i="15"/>
  <c r="AJ23" i="15"/>
  <c r="EO23" i="15"/>
  <c r="DU23" i="15"/>
  <c r="EO22" i="14"/>
  <c r="AJ23" i="14"/>
  <c r="EO23" i="14"/>
  <c r="DU23" i="14"/>
  <c r="EO22" i="13"/>
  <c r="AJ23" i="13"/>
  <c r="EO23" i="13"/>
  <c r="DU23" i="13"/>
  <c r="EE22" i="12"/>
  <c r="EO22" i="12" s="1"/>
  <c r="AJ23" i="12"/>
  <c r="EE23" i="12"/>
  <c r="EO23" i="12" s="1"/>
  <c r="EE22" i="11"/>
  <c r="EO22" i="11"/>
  <c r="AJ23" i="11"/>
  <c r="EO23" i="11" s="1"/>
  <c r="EE23" i="11"/>
  <c r="EO22" i="10"/>
  <c r="EO23" i="10"/>
  <c r="EO22" i="8"/>
  <c r="EO23" i="8"/>
  <c r="EO23" i="6"/>
  <c r="EO23" i="4"/>
  <c r="EO22" i="7"/>
  <c r="EO23" i="7"/>
  <c r="EO22" i="9"/>
  <c r="EO23" i="9"/>
</calcChain>
</file>

<file path=xl/sharedStrings.xml><?xml version="1.0" encoding="utf-8"?>
<sst xmlns="http://schemas.openxmlformats.org/spreadsheetml/2006/main" count="2730" uniqueCount="99">
  <si>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</si>
  <si>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</si>
  <si>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</si>
  <si>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</si>
  <si>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предоставляемые</t>
  </si>
  <si>
    <t>(в ред. Приказа ФАС России</t>
  </si>
  <si>
    <t>от 13.03.2014 № 158/14)</t>
  </si>
  <si>
    <t>Информация о наличии (отсутствии) технической возможности доступа к регулируемым работам (услугам),</t>
  </si>
  <si>
    <t>о регистрации и ходе реализации заявок на подключение (технологическое присоединение) к инфраструктуре субъектов</t>
  </si>
  <si>
    <t>естественных монополий</t>
  </si>
  <si>
    <t>В сфере грузовых железнодорожных перевозок в части состояния парка локомотивов в грузовом движении</t>
  </si>
  <si>
    <t>Всего</t>
  </si>
  <si>
    <t>В собственности</t>
  </si>
  <si>
    <t>Из них в аренде 
у других собственников</t>
  </si>
  <si>
    <t>В собственности других собственников</t>
  </si>
  <si>
    <t>Общее количество магистральных грузовых локомотивов
(тяг. ед. в среднем в сутки)</t>
  </si>
  <si>
    <t>Электровозы</t>
  </si>
  <si>
    <t>Тепловозы</t>
  </si>
  <si>
    <t>план</t>
  </si>
  <si>
    <t>факт</t>
  </si>
  <si>
    <t>Эксплуатируемый парк,
(тяг. ед. в среднем в сутки)</t>
  </si>
  <si>
    <t>Количество локомотиво-сут. рабочего парка магистральных грузовых локомотивов
(в среднем в сутки)</t>
  </si>
  <si>
    <t>Общее количество маневровых грузовых локомотивов
(тяг. ед. в среднем в сутки)</t>
  </si>
  <si>
    <t>Эксплуатируемый парк маневровых локомотивов,
(тяг. ед. в среднем 
в сутки)</t>
  </si>
  <si>
    <t>Количество рабочего парка маневровых грузовых локомотивов
(в среднем 
в сутки)</t>
  </si>
  <si>
    <t>Из них в аренде 
у владельца инфраструктуры
и перевозчика</t>
  </si>
  <si>
    <t>в т.ч. по филиалам хозяйствую-щего субъекта</t>
  </si>
  <si>
    <r>
      <t>_____</t>
    </r>
    <r>
      <rPr>
        <sz val="12"/>
        <rFont val="Times New Roman"/>
        <family val="1"/>
        <charset val="204"/>
      </rP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Все ячейки предлагаемой формы должны быть заполнены субъектом естественной монополии, являющимся одновременно владельцем инфраструктуры и перевозчиком.</t>
    </r>
  </si>
  <si>
    <t>Форма 9г-10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</si>
  <si>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Заполняется отдельно по каждому филиалу хозяйствующего субъекта (при наличии).</t>
    </r>
  </si>
  <si>
    <t>ОАО АК ЖДЯ</t>
  </si>
  <si>
    <t>РС(Я)</t>
  </si>
  <si>
    <t>август 2014 г</t>
  </si>
  <si>
    <t>Бестях</t>
  </si>
  <si>
    <t>сентябрь 2014 г</t>
  </si>
  <si>
    <t>июль 2014 г</t>
  </si>
  <si>
    <t>октябрь 2014 г</t>
  </si>
  <si>
    <t>июнь 2014 г</t>
  </si>
  <si>
    <t>ноябрь 2014 г</t>
  </si>
  <si>
    <t>декабрь 2014 г</t>
  </si>
  <si>
    <t>январь 2015 г</t>
  </si>
  <si>
    <t>февраль 2015 г</t>
  </si>
  <si>
    <t>март 2015 г</t>
  </si>
  <si>
    <t>апрель 2015 г</t>
  </si>
  <si>
    <t>май 2015 г</t>
  </si>
  <si>
    <t>август 2015 г</t>
  </si>
  <si>
    <t>сентябрь 2015 г</t>
  </si>
  <si>
    <t>октябрь 2015 г</t>
  </si>
  <si>
    <t>ноябрь 2015 г</t>
  </si>
  <si>
    <t>декабрь 2015 г</t>
  </si>
  <si>
    <t>январь 2016 г</t>
  </si>
  <si>
    <t>февраль 2016 г</t>
  </si>
  <si>
    <t>март 2016 г</t>
  </si>
  <si>
    <t>апрель 2016 г</t>
  </si>
  <si>
    <t>май 2016 г</t>
  </si>
  <si>
    <t>август 2016 г</t>
  </si>
  <si>
    <t>сентябрь 2016 г</t>
  </si>
  <si>
    <t>октябрь 2016 г</t>
  </si>
  <si>
    <t>ноябрь 2016 г</t>
  </si>
  <si>
    <t>декабрь 2016 г</t>
  </si>
  <si>
    <t>январь 2017 г</t>
  </si>
  <si>
    <t>февраль 2017 г</t>
  </si>
  <si>
    <t>март 2017 г</t>
  </si>
  <si>
    <t>апрель 2017 г</t>
  </si>
  <si>
    <t>май 2017 г</t>
  </si>
  <si>
    <t>июнь 2017 г</t>
  </si>
  <si>
    <t>август 2017 г</t>
  </si>
  <si>
    <t>сентябрь 2017 г</t>
  </si>
  <si>
    <t>октябрь 2017 г</t>
  </si>
  <si>
    <t>АО АК ЖДЯ</t>
  </si>
  <si>
    <t>ноябрь 2017 г</t>
  </si>
  <si>
    <t>декабрь 2017 г</t>
  </si>
  <si>
    <t>январь 2018 г</t>
  </si>
  <si>
    <t>февраль 2018 г</t>
  </si>
  <si>
    <t>март 2018 г</t>
  </si>
  <si>
    <t>апрель 2018 г</t>
  </si>
  <si>
    <t>май 2018 г</t>
  </si>
  <si>
    <t>июнь 2018 г</t>
  </si>
  <si>
    <t>август 2018 г</t>
  </si>
  <si>
    <t>июль 2018 г</t>
  </si>
  <si>
    <t>сентябрь 2018 г</t>
  </si>
  <si>
    <t>октябрь 2018 г</t>
  </si>
  <si>
    <t>ноябрь 2018 г</t>
  </si>
  <si>
    <t>январь 2019 г</t>
  </si>
  <si>
    <t>февраль 2019 г</t>
  </si>
  <si>
    <t>март 2019 г</t>
  </si>
  <si>
    <t>апрель 2019 г</t>
  </si>
  <si>
    <t>май 2019 г</t>
  </si>
  <si>
    <t>июнь 2019 г</t>
  </si>
  <si>
    <t>июль 2019 г</t>
  </si>
  <si>
    <t>август 2019 г</t>
  </si>
  <si>
    <t>сентябрь 2019 г</t>
  </si>
  <si>
    <t>октябрь 2019 г</t>
  </si>
  <si>
    <t>ноябрь 2019 г</t>
  </si>
  <si>
    <t>декабрь 2019 г</t>
  </si>
  <si>
    <t>январь 2020 г</t>
  </si>
  <si>
    <t>февраль 2020 г</t>
  </si>
  <si>
    <t>март 2020 г</t>
  </si>
  <si>
    <t>апрель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</si>
</sst>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172" fontId="5" fillId="0" borderId="12" xfId="0" applyNumberFormat="1" applyFont="1" applyBorder="1" applyAlignment="1">
      <alignment horizontal="center" vertical="top"/>
    </xf>
    <xf numFmtId="2" fontId="5" fillId="0" borderId="1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0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37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1.3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>
        <v>10.199999999999999</v>
      </c>
      <c r="BS22" s="16"/>
      <c r="BT22" s="16"/>
      <c r="BU22" s="16"/>
      <c r="BV22" s="16"/>
      <c r="BW22" s="16"/>
      <c r="BX22" s="16"/>
      <c r="BY22" s="16"/>
      <c r="BZ22" s="16">
        <v>10.199999999999999</v>
      </c>
      <c r="CA22" s="16"/>
      <c r="CB22" s="16"/>
      <c r="CC22" s="16"/>
      <c r="CD22" s="16"/>
      <c r="CE22" s="16"/>
      <c r="CF22" s="16"/>
      <c r="CG22" s="16"/>
      <c r="CH22" s="16">
        <v>1.3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>
        <v>10.199999999999999</v>
      </c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16">
        <v>2</v>
      </c>
      <c r="EF22" s="16"/>
      <c r="EG22" s="16"/>
      <c r="EH22" s="16"/>
      <c r="EI22" s="16"/>
      <c r="EJ22" s="16"/>
      <c r="EK22" s="16"/>
      <c r="EL22" s="16"/>
      <c r="EM22" s="16"/>
      <c r="EN22" s="16"/>
      <c r="EO22" s="16">
        <f>AJ22+EE22</f>
        <v>3.3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16">
        <v>2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>
        <v>0.3</v>
      </c>
      <c r="DV23" s="16"/>
      <c r="DW23" s="16"/>
      <c r="DX23" s="16"/>
      <c r="DY23" s="16"/>
      <c r="DZ23" s="16"/>
      <c r="EA23" s="16"/>
      <c r="EB23" s="16"/>
      <c r="EC23" s="16"/>
      <c r="ED23" s="16"/>
      <c r="EE23" s="16">
        <v>0.3</v>
      </c>
      <c r="EF23" s="16"/>
      <c r="EG23" s="16"/>
      <c r="EH23" s="16"/>
      <c r="EI23" s="16"/>
      <c r="EJ23" s="16"/>
      <c r="EK23" s="16"/>
      <c r="EL23" s="16"/>
      <c r="EM23" s="16"/>
      <c r="EN23" s="16"/>
      <c r="EO23" s="16">
        <f>AJ23+EE23</f>
        <v>2.2999999999999998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7" zoomScaleNormal="100" zoomScaleSheetLayoutView="100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42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2.4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11.1</v>
      </c>
      <c r="BS22" s="61"/>
      <c r="BT22" s="61"/>
      <c r="BU22" s="61"/>
      <c r="BV22" s="61"/>
      <c r="BW22" s="61"/>
      <c r="BX22" s="61"/>
      <c r="BY22" s="61"/>
      <c r="BZ22" s="61">
        <v>11.1</v>
      </c>
      <c r="CA22" s="61"/>
      <c r="CB22" s="61"/>
      <c r="CC22" s="61"/>
      <c r="CD22" s="61"/>
      <c r="CE22" s="61"/>
      <c r="CF22" s="61"/>
      <c r="CG22" s="61"/>
      <c r="CH22" s="16">
        <v>2.4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11.1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v>1.7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4.0999999999999996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1351/744</f>
        <v>1.8158602150537635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852/744</f>
        <v>1.1451612903225807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1.1000000000000001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2.9158602150537636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zoomScaleNormal="100" zoomScaleSheetLayoutView="100" workbookViewId="0">
      <selection activeCell="EE23" sqref="EE23:EN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43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1.9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11.9</v>
      </c>
      <c r="BS22" s="61"/>
      <c r="BT22" s="61"/>
      <c r="BU22" s="61"/>
      <c r="BV22" s="61"/>
      <c r="BW22" s="61"/>
      <c r="BX22" s="61"/>
      <c r="BY22" s="61"/>
      <c r="BZ22" s="61">
        <v>11.9</v>
      </c>
      <c r="CA22" s="61"/>
      <c r="CB22" s="61"/>
      <c r="CC22" s="61"/>
      <c r="CD22" s="61"/>
      <c r="CE22" s="61"/>
      <c r="CF22" s="61"/>
      <c r="CG22" s="61"/>
      <c r="CH22" s="16">
        <v>1.9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11.9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v>1.8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3.7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776/744</f>
        <v>1.043010752688172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468/744</f>
        <v>0.62903225806451613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0.6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1.6430107526881721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6" zoomScaleNormal="100" zoomScaleSheetLayoutView="100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44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1.4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11</v>
      </c>
      <c r="BS22" s="61"/>
      <c r="BT22" s="61"/>
      <c r="BU22" s="61"/>
      <c r="BV22" s="61"/>
      <c r="BW22" s="61"/>
      <c r="BX22" s="61"/>
      <c r="BY22" s="61"/>
      <c r="BZ22" s="61">
        <v>11</v>
      </c>
      <c r="CA22" s="61"/>
      <c r="CB22" s="61"/>
      <c r="CC22" s="61"/>
      <c r="CD22" s="61"/>
      <c r="CE22" s="61"/>
      <c r="CF22" s="61"/>
      <c r="CG22" s="61"/>
      <c r="CH22" s="16">
        <v>1.4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1326/744</f>
        <v>1.782258064516129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3.1822580645161289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1330/744</f>
        <v>1.7876344086021505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252/744</f>
        <v>0.33870967741935482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0.3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2.0876344086021503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45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1.3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10.5</v>
      </c>
      <c r="BS22" s="61"/>
      <c r="BT22" s="61"/>
      <c r="BU22" s="61"/>
      <c r="BV22" s="61"/>
      <c r="BW22" s="61"/>
      <c r="BX22" s="61"/>
      <c r="BY22" s="61"/>
      <c r="BZ22" s="61">
        <v>10.5</v>
      </c>
      <c r="CA22" s="61"/>
      <c r="CB22" s="61"/>
      <c r="CC22" s="61"/>
      <c r="CD22" s="61"/>
      <c r="CE22" s="61"/>
      <c r="CF22" s="61"/>
      <c r="CG22" s="61"/>
      <c r="CH22" s="16">
        <v>1.3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10.5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1344/744</f>
        <v>1.8064516129032258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3.1064516129032258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v>1.1000000000000001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1436/744</f>
        <v>1.9301075268817205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1.9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DU23" sqref="DU23:ED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1.6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13.6</v>
      </c>
      <c r="BS22" s="61"/>
      <c r="BT22" s="61"/>
      <c r="BU22" s="61"/>
      <c r="BV22" s="61"/>
      <c r="BW22" s="61"/>
      <c r="BX22" s="61"/>
      <c r="BY22" s="61"/>
      <c r="BZ22" s="61">
        <v>13.6</v>
      </c>
      <c r="CA22" s="61"/>
      <c r="CB22" s="61"/>
      <c r="CC22" s="61"/>
      <c r="CD22" s="61"/>
      <c r="CE22" s="61"/>
      <c r="CF22" s="61"/>
      <c r="CG22" s="61"/>
      <c r="CH22" s="16">
        <v>1.6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13.6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1197/744</f>
        <v>1.6088709677419355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3.2088709677419356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1312/744</f>
        <v>1.7634408602150538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798/744</f>
        <v>1.0725806451612903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1.1000000000000001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2.8634408602150536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47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1.5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</v>
      </c>
      <c r="BS22" s="61"/>
      <c r="BT22" s="61"/>
      <c r="BU22" s="61"/>
      <c r="BV22" s="61"/>
      <c r="BW22" s="61"/>
      <c r="BX22" s="61"/>
      <c r="BY22" s="61"/>
      <c r="BZ22" s="61">
        <v>14</v>
      </c>
      <c r="CA22" s="61"/>
      <c r="CB22" s="61"/>
      <c r="CC22" s="61"/>
      <c r="CD22" s="61"/>
      <c r="CE22" s="61"/>
      <c r="CF22" s="61"/>
      <c r="CG22" s="61"/>
      <c r="CH22" s="16">
        <v>1.5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1168/744</f>
        <v>1.5698924731182795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3.0698924731182795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946/744</f>
        <v>1.271505376344086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582/744</f>
        <v>0.782258064516129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0.8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2.0715053763440858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0.9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13.4</v>
      </c>
      <c r="BS22" s="61"/>
      <c r="BT22" s="61"/>
      <c r="BU22" s="61"/>
      <c r="BV22" s="61"/>
      <c r="BW22" s="61"/>
      <c r="BX22" s="61"/>
      <c r="BY22" s="61"/>
      <c r="BZ22" s="61">
        <v>13.4</v>
      </c>
      <c r="CA22" s="61"/>
      <c r="CB22" s="61"/>
      <c r="CC22" s="61"/>
      <c r="CD22" s="61"/>
      <c r="CE22" s="61"/>
      <c r="CF22" s="61"/>
      <c r="CG22" s="61"/>
      <c r="CH22" s="16">
        <v>0.9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13.4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823/744</f>
        <v>1.1061827956989247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2.0061827956989249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471/744</f>
        <v>0.63306451612903225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0.63306451612903225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7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49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1.4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10.3</v>
      </c>
      <c r="BS22" s="61"/>
      <c r="BT22" s="61"/>
      <c r="BU22" s="61"/>
      <c r="BV22" s="61"/>
      <c r="BW22" s="61"/>
      <c r="BX22" s="61"/>
      <c r="BY22" s="61"/>
      <c r="BZ22" s="61">
        <v>10.3</v>
      </c>
      <c r="CA22" s="61"/>
      <c r="CB22" s="61"/>
      <c r="CC22" s="61"/>
      <c r="CD22" s="61"/>
      <c r="CE22" s="61"/>
      <c r="CF22" s="61"/>
      <c r="CG22" s="61"/>
      <c r="CH22" s="16">
        <v>1.4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10.3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981/744</f>
        <v>1.3185483870967742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2.7185483870967744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444/744</f>
        <v>0.59677419354838712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120/744</f>
        <v>0.16129032258064516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0.2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0.79677419354838719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50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1.9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12.3</v>
      </c>
      <c r="BS22" s="61"/>
      <c r="BT22" s="61"/>
      <c r="BU22" s="61"/>
      <c r="BV22" s="61"/>
      <c r="BW22" s="61"/>
      <c r="BX22" s="61"/>
      <c r="BY22" s="61"/>
      <c r="BZ22" s="61">
        <v>12.3</v>
      </c>
      <c r="CA22" s="61"/>
      <c r="CB22" s="61"/>
      <c r="CC22" s="61"/>
      <c r="CD22" s="61"/>
      <c r="CE22" s="61"/>
      <c r="CF22" s="61"/>
      <c r="CG22" s="61"/>
      <c r="CH22" s="16">
        <v>1.9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12.3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1056/744</f>
        <v>1.4193548387096775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3.3193548387096774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649/744</f>
        <v>0.87231182795698925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688/744</f>
        <v>0.92473118279569888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0.9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1.7723118279569894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2.2000000000000002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</v>
      </c>
      <c r="BS22" s="61"/>
      <c r="BT22" s="61"/>
      <c r="BU22" s="61"/>
      <c r="BV22" s="61"/>
      <c r="BW22" s="61"/>
      <c r="BX22" s="61"/>
      <c r="BY22" s="61"/>
      <c r="BZ22" s="61">
        <v>13</v>
      </c>
      <c r="CA22" s="61"/>
      <c r="CB22" s="61"/>
      <c r="CC22" s="61"/>
      <c r="CD22" s="61"/>
      <c r="CE22" s="61"/>
      <c r="CF22" s="61"/>
      <c r="CG22" s="61"/>
      <c r="CH22" s="16">
        <v>2.2000000000000002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1155/744</f>
        <v>1.5524193548387097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3.7524193548387101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705/744</f>
        <v>0.94758064516129037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714/744</f>
        <v>0.95967741935483875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1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1.9475806451612905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view="pageBreakPreview" zoomScaleNormal="100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35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1.5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>
        <v>10.6</v>
      </c>
      <c r="BS22" s="16"/>
      <c r="BT22" s="16"/>
      <c r="BU22" s="16"/>
      <c r="BV22" s="16"/>
      <c r="BW22" s="16"/>
      <c r="BX22" s="16"/>
      <c r="BY22" s="16"/>
      <c r="BZ22" s="16">
        <v>10.6</v>
      </c>
      <c r="CA22" s="16"/>
      <c r="CB22" s="16"/>
      <c r="CC22" s="16"/>
      <c r="CD22" s="16"/>
      <c r="CE22" s="16"/>
      <c r="CF22" s="16"/>
      <c r="CG22" s="16"/>
      <c r="CH22" s="16">
        <v>1.5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>
        <v>10.6</v>
      </c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16">
        <v>3</v>
      </c>
      <c r="EF22" s="16"/>
      <c r="EG22" s="16"/>
      <c r="EH22" s="16"/>
      <c r="EI22" s="16"/>
      <c r="EJ22" s="16"/>
      <c r="EK22" s="16"/>
      <c r="EL22" s="16"/>
      <c r="EM22" s="16"/>
      <c r="EN22" s="16"/>
      <c r="EO22" s="16">
        <f>AJ22+EE22</f>
        <v>4.5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16">
        <v>1.4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>
        <v>2</v>
      </c>
      <c r="DV23" s="16"/>
      <c r="DW23" s="16"/>
      <c r="DX23" s="16"/>
      <c r="DY23" s="16"/>
      <c r="DZ23" s="16"/>
      <c r="EA23" s="16"/>
      <c r="EB23" s="16"/>
      <c r="EC23" s="16"/>
      <c r="ED23" s="16"/>
      <c r="EE23" s="16">
        <v>2</v>
      </c>
      <c r="EF23" s="16"/>
      <c r="EG23" s="16"/>
      <c r="EH23" s="16"/>
      <c r="EI23" s="16"/>
      <c r="EJ23" s="16"/>
      <c r="EK23" s="16"/>
      <c r="EL23" s="16"/>
      <c r="EM23" s="16"/>
      <c r="EN23" s="16"/>
      <c r="EO23" s="16">
        <f>AJ23+EE23</f>
        <v>3.4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0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52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2.1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13.6</v>
      </c>
      <c r="BS22" s="61"/>
      <c r="BT22" s="61"/>
      <c r="BU22" s="61"/>
      <c r="BV22" s="61"/>
      <c r="BW22" s="61"/>
      <c r="BX22" s="61"/>
      <c r="BY22" s="61"/>
      <c r="BZ22" s="61">
        <v>13.6</v>
      </c>
      <c r="CA22" s="61"/>
      <c r="CB22" s="61"/>
      <c r="CC22" s="61"/>
      <c r="CD22" s="61"/>
      <c r="CE22" s="61"/>
      <c r="CF22" s="61"/>
      <c r="CG22" s="61"/>
      <c r="CH22" s="16">
        <v>2.1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13.6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1304/744</f>
        <v>1.7526881720430108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3.8526881720430106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1148/744</f>
        <v>1.543010752688172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744/744</f>
        <v>1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1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2.543010752688172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53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1.4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</v>
      </c>
      <c r="BS22" s="61"/>
      <c r="BT22" s="61"/>
      <c r="BU22" s="61"/>
      <c r="BV22" s="61"/>
      <c r="BW22" s="61"/>
      <c r="BX22" s="61"/>
      <c r="BY22" s="61"/>
      <c r="BZ22" s="61">
        <v>13</v>
      </c>
      <c r="CA22" s="61"/>
      <c r="CB22" s="61"/>
      <c r="CC22" s="61"/>
      <c r="CD22" s="61"/>
      <c r="CE22" s="61"/>
      <c r="CF22" s="61"/>
      <c r="CG22" s="61"/>
      <c r="CH22" s="16">
        <v>1.4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1222/744</f>
        <v>1.64247311827957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3.0424731182795699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706/744</f>
        <v>0.94892473118279574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478/744</f>
        <v>0.64247311827956988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0.6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1.5489247311827956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0" zoomScaleNormal="100" zoomScaleSheetLayoutView="100" workbookViewId="0">
      <selection activeCell="FX27" sqref="FX27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54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1.1000000000000001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13.1</v>
      </c>
      <c r="BS22" s="61"/>
      <c r="BT22" s="61"/>
      <c r="BU22" s="61"/>
      <c r="BV22" s="61"/>
      <c r="BW22" s="61"/>
      <c r="BX22" s="61"/>
      <c r="BY22" s="61"/>
      <c r="BZ22" s="61">
        <v>13.1</v>
      </c>
      <c r="CA22" s="61"/>
      <c r="CB22" s="61"/>
      <c r="CC22" s="61"/>
      <c r="CD22" s="61"/>
      <c r="CE22" s="61"/>
      <c r="CF22" s="61"/>
      <c r="CG22" s="61"/>
      <c r="CH22" s="16">
        <v>1.1000000000000001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13.1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1237/744</f>
        <v>1.6626344086021505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2.7626344086021506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762/744</f>
        <v>1.0241935483870968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583/744</f>
        <v>0.78360215053763438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0.8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1.8241935483870968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7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55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1.7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13.2</v>
      </c>
      <c r="BS22" s="61"/>
      <c r="BT22" s="61"/>
      <c r="BU22" s="61"/>
      <c r="BV22" s="61"/>
      <c r="BW22" s="61"/>
      <c r="BX22" s="61"/>
      <c r="BY22" s="61"/>
      <c r="BZ22" s="61">
        <v>13.2</v>
      </c>
      <c r="CA22" s="61"/>
      <c r="CB22" s="61"/>
      <c r="CC22" s="61"/>
      <c r="CD22" s="61"/>
      <c r="CE22" s="61"/>
      <c r="CF22" s="61"/>
      <c r="CG22" s="61"/>
      <c r="CH22" s="16">
        <v>1.7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13.2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1325/744</f>
        <v>1.7809139784946237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3.4809139784946237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1329/744</f>
        <v>1.7862903225806452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744/744</f>
        <v>1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1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2.786290322580645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EX13" sqref="EX1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2.1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13.4</v>
      </c>
      <c r="BS22" s="61"/>
      <c r="BT22" s="61"/>
      <c r="BU22" s="61"/>
      <c r="BV22" s="61"/>
      <c r="BW22" s="61"/>
      <c r="BX22" s="61"/>
      <c r="BY22" s="61"/>
      <c r="BZ22" s="61">
        <v>13.4</v>
      </c>
      <c r="CA22" s="61"/>
      <c r="CB22" s="61"/>
      <c r="CC22" s="61"/>
      <c r="CD22" s="61"/>
      <c r="CE22" s="61"/>
      <c r="CF22" s="61"/>
      <c r="CG22" s="61"/>
      <c r="CH22" s="16">
        <v>2.1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13.4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1504/744</f>
        <v>2.021505376344086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4.1215053763440856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1311/744</f>
        <v>1.7620967741935485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744/744</f>
        <v>1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878/744</f>
        <v>1.1801075268817205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2.942204301075269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9" zoomScaleNormal="100" zoomScaleSheetLayoutView="100" workbookViewId="0">
      <selection activeCell="O3" sqref="O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57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1.6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14.2</v>
      </c>
      <c r="BS22" s="61"/>
      <c r="BT22" s="61"/>
      <c r="BU22" s="61"/>
      <c r="BV22" s="61"/>
      <c r="BW22" s="61"/>
      <c r="BX22" s="61"/>
      <c r="BY22" s="61"/>
      <c r="BZ22" s="61">
        <v>14.2</v>
      </c>
      <c r="CA22" s="61"/>
      <c r="CB22" s="61"/>
      <c r="CC22" s="61"/>
      <c r="CD22" s="61"/>
      <c r="CE22" s="61"/>
      <c r="CF22" s="61"/>
      <c r="CG22" s="61"/>
      <c r="CH22" s="16">
        <v>1.6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14.2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1403/744</f>
        <v>1.885752688172043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3.4857526881720431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748/744</f>
        <v>1.0053763440860215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744/744</f>
        <v>1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696/744</f>
        <v>0.93548387096774188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1.9408602150537635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DC24" sqref="DC24:DT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1.5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</v>
      </c>
      <c r="BS22" s="61"/>
      <c r="BT22" s="61"/>
      <c r="BU22" s="61"/>
      <c r="BV22" s="61"/>
      <c r="BW22" s="61"/>
      <c r="BX22" s="61"/>
      <c r="BY22" s="61"/>
      <c r="BZ22" s="61">
        <v>14</v>
      </c>
      <c r="CA22" s="61"/>
      <c r="CB22" s="61"/>
      <c r="CC22" s="61"/>
      <c r="CD22" s="61"/>
      <c r="CE22" s="61"/>
      <c r="CF22" s="61"/>
      <c r="CG22" s="61"/>
      <c r="CH22" s="16">
        <v>1.6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1068/744</f>
        <v>1.435483870967742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2.935483870967742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404/744</f>
        <v>0.543010752688172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0.1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102/744</f>
        <v>0.13709677419354838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0.68010752688172038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59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1.4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13.6</v>
      </c>
      <c r="BS22" s="61"/>
      <c r="BT22" s="61"/>
      <c r="BU22" s="61"/>
      <c r="BV22" s="61"/>
      <c r="BW22" s="61"/>
      <c r="BX22" s="61"/>
      <c r="BY22" s="61"/>
      <c r="BZ22" s="61">
        <v>13.6</v>
      </c>
      <c r="CA22" s="61"/>
      <c r="CB22" s="61"/>
      <c r="CC22" s="61"/>
      <c r="CD22" s="61"/>
      <c r="CE22" s="61"/>
      <c r="CF22" s="61"/>
      <c r="CG22" s="61"/>
      <c r="CH22" s="16">
        <v>1.4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13.6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1055/744</f>
        <v>1.418010752688172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2.8180107526881719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393/744</f>
        <v>0.52822580645161288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0.1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72/744</f>
        <v>9.6774193548387094E-2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0.625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60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1.8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15</v>
      </c>
      <c r="BS22" s="61"/>
      <c r="BT22" s="61"/>
      <c r="BU22" s="61"/>
      <c r="BV22" s="61"/>
      <c r="BW22" s="61"/>
      <c r="BX22" s="61"/>
      <c r="BY22" s="61"/>
      <c r="BZ22" s="61">
        <v>15</v>
      </c>
      <c r="CA22" s="61"/>
      <c r="CB22" s="61"/>
      <c r="CC22" s="61"/>
      <c r="CD22" s="61"/>
      <c r="CE22" s="61"/>
      <c r="CF22" s="61"/>
      <c r="CG22" s="61"/>
      <c r="CH22" s="16">
        <v>1.8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15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1370/744</f>
        <v>1.8413978494623655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3.6413978494623658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715/744</f>
        <v>0.96102150537634412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0.9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666/744</f>
        <v>0.89516129032258063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1.8561827956989247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2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16.3</v>
      </c>
      <c r="BS22" s="61"/>
      <c r="BT22" s="61"/>
      <c r="BU22" s="61"/>
      <c r="BV22" s="61"/>
      <c r="BW22" s="61"/>
      <c r="BX22" s="61"/>
      <c r="BY22" s="61"/>
      <c r="BZ22" s="61">
        <v>16.3</v>
      </c>
      <c r="CA22" s="61"/>
      <c r="CB22" s="61"/>
      <c r="CC22" s="61"/>
      <c r="CD22" s="61"/>
      <c r="CE22" s="61"/>
      <c r="CF22" s="61"/>
      <c r="CG22" s="61"/>
      <c r="CH22" s="61">
        <v>2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16.3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1270/744</f>
        <v>1.706989247311828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3.706989247311828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757/744</f>
        <v>1.01747311827957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0.9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684/744</f>
        <v>0.91935483870967738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1.9368279569892475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view="pageBreakPreview" zoomScaleNormal="100" workbookViewId="0">
      <selection activeCell="CH24" sqref="CH24:DB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32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1.4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>
        <v>10.5</v>
      </c>
      <c r="BS22" s="16"/>
      <c r="BT22" s="16"/>
      <c r="BU22" s="16"/>
      <c r="BV22" s="16"/>
      <c r="BW22" s="16"/>
      <c r="BX22" s="16"/>
      <c r="BY22" s="16"/>
      <c r="BZ22" s="16">
        <v>10.5</v>
      </c>
      <c r="CA22" s="16"/>
      <c r="CB22" s="16"/>
      <c r="CC22" s="16"/>
      <c r="CD22" s="16"/>
      <c r="CE22" s="16"/>
      <c r="CF22" s="16"/>
      <c r="CG22" s="16"/>
      <c r="CH22" s="16">
        <v>1.4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>
        <v>10.5</v>
      </c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16">
        <v>2.5</v>
      </c>
      <c r="EF22" s="16"/>
      <c r="EG22" s="16"/>
      <c r="EH22" s="16"/>
      <c r="EI22" s="16"/>
      <c r="EJ22" s="16"/>
      <c r="EK22" s="16"/>
      <c r="EL22" s="16"/>
      <c r="EM22" s="16"/>
      <c r="EN22" s="16"/>
      <c r="EO22" s="16">
        <v>3.9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16">
        <v>1.7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>
        <v>0.9</v>
      </c>
      <c r="DV23" s="16"/>
      <c r="DW23" s="16"/>
      <c r="DX23" s="16"/>
      <c r="DY23" s="16"/>
      <c r="DZ23" s="16"/>
      <c r="EA23" s="16"/>
      <c r="EB23" s="16"/>
      <c r="EC23" s="16"/>
      <c r="ED23" s="16"/>
      <c r="EE23" s="16">
        <v>0.9</v>
      </c>
      <c r="EF23" s="16"/>
      <c r="EG23" s="16"/>
      <c r="EH23" s="16"/>
      <c r="EI23" s="16"/>
      <c r="EJ23" s="16"/>
      <c r="EK23" s="16"/>
      <c r="EL23" s="16"/>
      <c r="EM23" s="16"/>
      <c r="EN23" s="16"/>
      <c r="EO23" s="16">
        <f>AJ23+EE23</f>
        <v>2.6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B28:Q28"/>
    <mergeCell ref="S28:AI28"/>
    <mergeCell ref="AJ28:BA28"/>
    <mergeCell ref="BB28:BI28"/>
    <mergeCell ref="B29:Q29"/>
    <mergeCell ref="S29:AI29"/>
    <mergeCell ref="AJ29:BA29"/>
    <mergeCell ref="BB29:BI29"/>
    <mergeCell ref="B26:Q26"/>
    <mergeCell ref="S26:AI26"/>
    <mergeCell ref="AJ26:BA26"/>
    <mergeCell ref="BB26:BI26"/>
    <mergeCell ref="B27:Q27"/>
    <mergeCell ref="S27:AI27"/>
    <mergeCell ref="AJ27:BA27"/>
    <mergeCell ref="BB27:BI27"/>
    <mergeCell ref="EO18:FE20"/>
    <mergeCell ref="CH29:DB29"/>
    <mergeCell ref="EO28:FE28"/>
    <mergeCell ref="DU29:ED29"/>
    <mergeCell ref="EE29:EN29"/>
    <mergeCell ref="DU28:ED28"/>
    <mergeCell ref="EE28:EN28"/>
    <mergeCell ref="EO29:FE29"/>
    <mergeCell ref="CH27:DB27"/>
    <mergeCell ref="DC27:DT27"/>
    <mergeCell ref="A18:Q20"/>
    <mergeCell ref="R18:AI20"/>
    <mergeCell ref="AJ18:BA20"/>
    <mergeCell ref="BB18:CG18"/>
    <mergeCell ref="DC18:DT20"/>
    <mergeCell ref="DU18:EN18"/>
    <mergeCell ref="BJ29:BQ29"/>
    <mergeCell ref="BR29:BY29"/>
    <mergeCell ref="BZ29:CG29"/>
    <mergeCell ref="DC29:DT29"/>
    <mergeCell ref="BJ27:BQ27"/>
    <mergeCell ref="BR27:BY27"/>
    <mergeCell ref="BZ27:CG27"/>
    <mergeCell ref="EO27:FE27"/>
    <mergeCell ref="EE27:EN27"/>
    <mergeCell ref="BJ28:BQ28"/>
    <mergeCell ref="BR28:BY28"/>
    <mergeCell ref="BZ28:CG28"/>
    <mergeCell ref="CH28:DB28"/>
    <mergeCell ref="DC28:DT28"/>
    <mergeCell ref="DU27:ED27"/>
    <mergeCell ref="EO25:FE25"/>
    <mergeCell ref="BJ26:BQ26"/>
    <mergeCell ref="BR26:BY26"/>
    <mergeCell ref="BZ26:CG26"/>
    <mergeCell ref="CH26:DB26"/>
    <mergeCell ref="DC26:DT26"/>
    <mergeCell ref="EE25:EN25"/>
    <mergeCell ref="DU26:ED26"/>
    <mergeCell ref="EE26:EN26"/>
    <mergeCell ref="EO26:FE26"/>
    <mergeCell ref="DU24:ED24"/>
    <mergeCell ref="EE24:EN24"/>
    <mergeCell ref="EO24:FE24"/>
    <mergeCell ref="BB25:BI25"/>
    <mergeCell ref="BJ25:BQ25"/>
    <mergeCell ref="BR25:BY25"/>
    <mergeCell ref="BZ25:CG25"/>
    <mergeCell ref="CH25:DB25"/>
    <mergeCell ref="DC25:DT25"/>
    <mergeCell ref="DU25:ED25"/>
    <mergeCell ref="BB24:BI24"/>
    <mergeCell ref="BJ24:BQ24"/>
    <mergeCell ref="BR24:BY24"/>
    <mergeCell ref="BZ24:CG24"/>
    <mergeCell ref="CH24:DB24"/>
    <mergeCell ref="DC24:DT24"/>
    <mergeCell ref="EO21:FE21"/>
    <mergeCell ref="BB22:BI22"/>
    <mergeCell ref="BJ22:BQ22"/>
    <mergeCell ref="BR22:BY22"/>
    <mergeCell ref="BZ22:CG22"/>
    <mergeCell ref="EO23:FE23"/>
    <mergeCell ref="BJ23:BQ23"/>
    <mergeCell ref="BR23:BY23"/>
    <mergeCell ref="BZ23:CG23"/>
    <mergeCell ref="CH23:DB23"/>
    <mergeCell ref="A32:FE32"/>
    <mergeCell ref="A10:FE10"/>
    <mergeCell ref="BR19:CG19"/>
    <mergeCell ref="DU19:ED20"/>
    <mergeCell ref="EE19:EN20"/>
    <mergeCell ref="BB20:BI20"/>
    <mergeCell ref="BJ20:BQ20"/>
    <mergeCell ref="BR20:BY20"/>
    <mergeCell ref="BJ21:BQ21"/>
    <mergeCell ref="BR21:BY21"/>
    <mergeCell ref="A21:Q21"/>
    <mergeCell ref="R21:AI21"/>
    <mergeCell ref="AJ21:BA21"/>
    <mergeCell ref="A7:FE7"/>
    <mergeCell ref="BB19:BQ19"/>
    <mergeCell ref="BZ21:CG21"/>
    <mergeCell ref="CH21:DB21"/>
    <mergeCell ref="DC21:DT21"/>
    <mergeCell ref="DU21:ED21"/>
    <mergeCell ref="EE21:EN21"/>
    <mergeCell ref="S22:AI22"/>
    <mergeCell ref="AJ22:BA22"/>
    <mergeCell ref="CH22:DB22"/>
    <mergeCell ref="BZ20:CG20"/>
    <mergeCell ref="BB21:BI21"/>
    <mergeCell ref="CH18:DB20"/>
    <mergeCell ref="AB12:BT12"/>
    <mergeCell ref="Y14:BT14"/>
    <mergeCell ref="DC22:DT22"/>
    <mergeCell ref="A6:FE6"/>
    <mergeCell ref="A8:FE8"/>
    <mergeCell ref="T16:BT16"/>
    <mergeCell ref="DU22:ED22"/>
    <mergeCell ref="EE22:EN22"/>
    <mergeCell ref="EO22:FE22"/>
    <mergeCell ref="B22:Q22"/>
    <mergeCell ref="DC23:DT23"/>
    <mergeCell ref="DU23:ED23"/>
    <mergeCell ref="EE23:EN23"/>
    <mergeCell ref="B23:Q23"/>
    <mergeCell ref="S23:AI23"/>
    <mergeCell ref="AJ23:BA23"/>
    <mergeCell ref="BB23:BI23"/>
    <mergeCell ref="B24:Q24"/>
    <mergeCell ref="S24:AI24"/>
    <mergeCell ref="AJ24:BA24"/>
    <mergeCell ref="S25:AI25"/>
    <mergeCell ref="AJ25:BA25"/>
    <mergeCell ref="B25:Q25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5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62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2.5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14.9</v>
      </c>
      <c r="BS22" s="61"/>
      <c r="BT22" s="61"/>
      <c r="BU22" s="61"/>
      <c r="BV22" s="61"/>
      <c r="BW22" s="61"/>
      <c r="BX22" s="61"/>
      <c r="BY22" s="61"/>
      <c r="BZ22" s="61">
        <v>14.9</v>
      </c>
      <c r="CA22" s="61"/>
      <c r="CB22" s="61"/>
      <c r="CC22" s="61"/>
      <c r="CD22" s="61"/>
      <c r="CE22" s="61"/>
      <c r="CF22" s="61"/>
      <c r="CG22" s="61"/>
      <c r="CH22" s="61">
        <v>2.5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1628/744</f>
        <v>2.1881720430107525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4.6881720430107521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1329/744</f>
        <v>1.7862903225806452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0.9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688/744</f>
        <v>0.92473118279569888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2.711021505376344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5" zoomScaleNormal="100" zoomScaleSheetLayoutView="100" workbookViewId="0">
      <selection activeCell="DU23" sqref="DU23:ED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63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2.1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15.1</v>
      </c>
      <c r="BS22" s="61"/>
      <c r="BT22" s="61"/>
      <c r="BU22" s="61"/>
      <c r="BV22" s="61"/>
      <c r="BW22" s="61"/>
      <c r="BX22" s="61"/>
      <c r="BY22" s="61"/>
      <c r="BZ22" s="61">
        <v>15.1</v>
      </c>
      <c r="CA22" s="61"/>
      <c r="CB22" s="61"/>
      <c r="CC22" s="61"/>
      <c r="CD22" s="61"/>
      <c r="CE22" s="61"/>
      <c r="CF22" s="61"/>
      <c r="CG22" s="61"/>
      <c r="CH22" s="61">
        <v>2.1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15.1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1353/744</f>
        <v>1.8185483870967742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3.9185483870967746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650/744</f>
        <v>0.87365591397849462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0.7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523/744</f>
        <v>0.70295698924731187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1.5766129032258065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64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1.5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13.3</v>
      </c>
      <c r="BS22" s="61"/>
      <c r="BT22" s="61"/>
      <c r="BU22" s="61"/>
      <c r="BV22" s="61"/>
      <c r="BW22" s="61"/>
      <c r="BX22" s="61"/>
      <c r="BY22" s="61"/>
      <c r="BZ22" s="61">
        <v>13.3</v>
      </c>
      <c r="CA22" s="61"/>
      <c r="CB22" s="61"/>
      <c r="CC22" s="61"/>
      <c r="CD22" s="61"/>
      <c r="CE22" s="61"/>
      <c r="CF22" s="61"/>
      <c r="CG22" s="61"/>
      <c r="CH22" s="61">
        <v>1.5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13.3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1174/744</f>
        <v>1.5779569892473118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3.077956989247312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553/744</f>
        <v>0.74327956989247312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0.5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379/744</f>
        <v>0.50940860215053763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1.2526881720430108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EE23" sqref="EE23:EN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65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1.7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12.6</v>
      </c>
      <c r="BS22" s="61"/>
      <c r="BT22" s="61"/>
      <c r="BU22" s="61"/>
      <c r="BV22" s="61"/>
      <c r="BW22" s="61"/>
      <c r="BX22" s="61"/>
      <c r="BY22" s="61"/>
      <c r="BZ22" s="61">
        <v>12.6</v>
      </c>
      <c r="CA22" s="61"/>
      <c r="CB22" s="61"/>
      <c r="CC22" s="61"/>
      <c r="CD22" s="61"/>
      <c r="CE22" s="61"/>
      <c r="CF22" s="61"/>
      <c r="CG22" s="61"/>
      <c r="CH22" s="61">
        <v>1.7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12.6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1301/744</f>
        <v>1.7486559139784945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3.4486559139784942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1273/744</f>
        <v>1.711021505376344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1.5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1125/744</f>
        <v>1.5120967741935485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3.2231182795698925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zoomScaleNormal="100" zoomScaleSheetLayoutView="100" workbookViewId="0">
      <selection activeCell="EE23" sqref="EE23:EN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2.6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14.5</v>
      </c>
      <c r="BS22" s="61"/>
      <c r="BT22" s="61"/>
      <c r="BU22" s="61"/>
      <c r="BV22" s="61"/>
      <c r="BW22" s="61"/>
      <c r="BX22" s="61"/>
      <c r="BY22" s="61"/>
      <c r="BZ22" s="61">
        <v>14.5</v>
      </c>
      <c r="CA22" s="61"/>
      <c r="CB22" s="61"/>
      <c r="CC22" s="61"/>
      <c r="CD22" s="61"/>
      <c r="CE22" s="61"/>
      <c r="CF22" s="61"/>
      <c r="CG22" s="61"/>
      <c r="CH22" s="61">
        <v>2.6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14.5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1479/744</f>
        <v>1.9879032258064515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4.5879032258064516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1636/744</f>
        <v>2.1989247311827955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1.8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1356/744</f>
        <v>1.8225806451612903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4.021505376344086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5" zoomScaleNormal="100" zoomScaleSheetLayoutView="100" workbookViewId="0">
      <selection activeCell="DU23" sqref="DU23:ED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67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2.5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</v>
      </c>
      <c r="BS22" s="61"/>
      <c r="BT22" s="61"/>
      <c r="BU22" s="61"/>
      <c r="BV22" s="61"/>
      <c r="BW22" s="61"/>
      <c r="BX22" s="61"/>
      <c r="BY22" s="61"/>
      <c r="BZ22" s="61">
        <v>16</v>
      </c>
      <c r="CA22" s="61"/>
      <c r="CB22" s="61"/>
      <c r="CC22" s="61"/>
      <c r="CD22" s="61"/>
      <c r="CE22" s="61"/>
      <c r="CF22" s="61"/>
      <c r="CG22" s="61"/>
      <c r="CH22" s="61">
        <v>2.5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1176/744</f>
        <v>1.5806451612903225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4.0806451612903221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1146/744</f>
        <v>1.5403225806451613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2.2000000000000002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1613/744</f>
        <v>2.168010752688172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3.708333333333333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5" zoomScaleNormal="100" zoomScaleSheetLayoutView="100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68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2.5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</v>
      </c>
      <c r="BS22" s="61"/>
      <c r="BT22" s="61"/>
      <c r="BU22" s="61"/>
      <c r="BV22" s="61"/>
      <c r="BW22" s="61"/>
      <c r="BX22" s="61"/>
      <c r="BY22" s="61"/>
      <c r="BZ22" s="61">
        <v>16</v>
      </c>
      <c r="CA22" s="61"/>
      <c r="CB22" s="61"/>
      <c r="CC22" s="61"/>
      <c r="CD22" s="61"/>
      <c r="CE22" s="61"/>
      <c r="CF22" s="61"/>
      <c r="CG22" s="61"/>
      <c r="CH22" s="61">
        <v>2.5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1176/744</f>
        <v>1.5806451612903225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4.0806451612903221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1146/744</f>
        <v>1.5403225806451613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2.2000000000000002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1613/744</f>
        <v>2.168010752688172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3.708333333333333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view="pageBreakPreview" topLeftCell="A8" zoomScaleNormal="100" zoomScaleSheetLayoutView="100" workbookViewId="0">
      <selection activeCell="EE23" sqref="EE23:EN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70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1.4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14.8</v>
      </c>
      <c r="BS22" s="61"/>
      <c r="BT22" s="61"/>
      <c r="BU22" s="61"/>
      <c r="BV22" s="61"/>
      <c r="BW22" s="61"/>
      <c r="BX22" s="61"/>
      <c r="BY22" s="61"/>
      <c r="BZ22" s="61">
        <v>14.8</v>
      </c>
      <c r="CA22" s="61"/>
      <c r="CB22" s="61"/>
      <c r="CC22" s="61"/>
      <c r="CD22" s="61"/>
      <c r="CE22" s="61"/>
      <c r="CF22" s="61"/>
      <c r="CG22" s="61"/>
      <c r="CH22" s="61">
        <v>1.4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14.8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1107/720</f>
        <v>1.5375000000000001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2.9375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279/720</f>
        <v>0.38750000000000001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v>0.2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f>147/720</f>
        <v>0.20416666666666666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0.59166666666666667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view="pageBreakPreview" topLeftCell="A4" zoomScaleNormal="100" zoomScaleSheetLayoutView="100" workbookViewId="0">
      <selection activeCell="HL24" sqref="HL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1.6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16.5</v>
      </c>
      <c r="BS22" s="61"/>
      <c r="BT22" s="61"/>
      <c r="BU22" s="61"/>
      <c r="BV22" s="61"/>
      <c r="BW22" s="61"/>
      <c r="BX22" s="61"/>
      <c r="BY22" s="61"/>
      <c r="BZ22" s="61">
        <v>16.5</v>
      </c>
      <c r="CA22" s="61"/>
      <c r="CB22" s="61"/>
      <c r="CC22" s="61"/>
      <c r="CD22" s="61"/>
      <c r="CE22" s="61"/>
      <c r="CF22" s="61"/>
      <c r="CG22" s="61"/>
      <c r="CH22" s="61">
        <v>1.6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16.5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1392/744</f>
        <v>1.8709677419354838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3.4709677419354836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476/744</f>
        <v>0.63978494623655913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v>0.53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391/744</f>
        <v>0.52553763440860213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1.1653225806451613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B13" zoomScaleNormal="100" zoomScaleSheetLayoutView="70" workbookViewId="0">
      <selection activeCell="EO23" sqref="EO23:FE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72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16.899999999999999</v>
      </c>
      <c r="BS22" s="61"/>
      <c r="BT22" s="61"/>
      <c r="BU22" s="61"/>
      <c r="BV22" s="61"/>
      <c r="BW22" s="61"/>
      <c r="BX22" s="61"/>
      <c r="BY22" s="61"/>
      <c r="BZ22" s="61">
        <v>16.899999999999999</v>
      </c>
      <c r="CA22" s="61"/>
      <c r="CB22" s="61"/>
      <c r="CC22" s="61"/>
      <c r="CD22" s="61"/>
      <c r="CE22" s="61"/>
      <c r="CF22" s="61"/>
      <c r="CG22" s="61"/>
      <c r="CH22" s="61">
        <v>2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16.899999999999999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1537/744</f>
        <v>2.0658602150537635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4.0658602150537639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624/744</f>
        <v>0.83870967741935487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v>1.49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v>1.49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2.3287096774193548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CH24" sqref="CH24:DB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34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1.9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>
        <v>11.8</v>
      </c>
      <c r="BS22" s="16"/>
      <c r="BT22" s="16"/>
      <c r="BU22" s="16"/>
      <c r="BV22" s="16"/>
      <c r="BW22" s="16"/>
      <c r="BX22" s="16"/>
      <c r="BY22" s="16"/>
      <c r="BZ22" s="16">
        <v>11.8</v>
      </c>
      <c r="CA22" s="16"/>
      <c r="CB22" s="16"/>
      <c r="CC22" s="16"/>
      <c r="CD22" s="16"/>
      <c r="CE22" s="16"/>
      <c r="CF22" s="16"/>
      <c r="CG22" s="16"/>
      <c r="CH22" s="16">
        <v>1.9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>
        <v>11.8</v>
      </c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16">
        <v>2.5</v>
      </c>
      <c r="EF22" s="16"/>
      <c r="EG22" s="16"/>
      <c r="EH22" s="16"/>
      <c r="EI22" s="16"/>
      <c r="EJ22" s="16"/>
      <c r="EK22" s="16"/>
      <c r="EL22" s="16"/>
      <c r="EM22" s="16"/>
      <c r="EN22" s="16"/>
      <c r="EO22" s="16">
        <v>3.9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16">
        <v>2.5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>
        <v>0.7</v>
      </c>
      <c r="DV23" s="16"/>
      <c r="DW23" s="16"/>
      <c r="DX23" s="16"/>
      <c r="DY23" s="16"/>
      <c r="DZ23" s="16"/>
      <c r="EA23" s="16"/>
      <c r="EB23" s="16"/>
      <c r="EC23" s="16"/>
      <c r="ED23" s="16"/>
      <c r="EE23" s="16">
        <v>0.7</v>
      </c>
      <c r="EF23" s="16"/>
      <c r="EG23" s="16"/>
      <c r="EH23" s="16"/>
      <c r="EI23" s="16"/>
      <c r="EJ23" s="16"/>
      <c r="EK23" s="16"/>
      <c r="EL23" s="16"/>
      <c r="EM23" s="16"/>
      <c r="EN23" s="16"/>
      <c r="EO23" s="16">
        <f>AJ23+EE23</f>
        <v>3.2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1" zoomScaleNormal="100" zoomScaleSheetLayoutView="70" workbookViewId="0">
      <selection activeCell="EO22" sqref="EO22:FE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73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2.1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15.7</v>
      </c>
      <c r="BS22" s="61"/>
      <c r="BT22" s="61"/>
      <c r="BU22" s="61"/>
      <c r="BV22" s="61"/>
      <c r="BW22" s="61"/>
      <c r="BX22" s="61"/>
      <c r="BY22" s="61"/>
      <c r="BZ22" s="61">
        <v>15.7</v>
      </c>
      <c r="CA22" s="61"/>
      <c r="CB22" s="61"/>
      <c r="CC22" s="61"/>
      <c r="CD22" s="61"/>
      <c r="CE22" s="61"/>
      <c r="CF22" s="61"/>
      <c r="CG22" s="61"/>
      <c r="CH22" s="61">
        <v>2.1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15.7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1392/672</f>
        <v>2.0714285714285716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4.1714285714285717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709/672</f>
        <v>1.0550595238095237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1138/672</f>
        <v>1.6934523809523809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1138/672</f>
        <v>1.6934523809523809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2.7485119047619047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7" zoomScaleNormal="100" zoomScaleSheetLayoutView="70" workbookViewId="0">
      <selection activeCell="CH22" sqref="CH22:DB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74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2.6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16.2</v>
      </c>
      <c r="BS22" s="61"/>
      <c r="BT22" s="61"/>
      <c r="BU22" s="61"/>
      <c r="BV22" s="61"/>
      <c r="BW22" s="61"/>
      <c r="BX22" s="61"/>
      <c r="BY22" s="61"/>
      <c r="BZ22" s="61">
        <v>16.2</v>
      </c>
      <c r="CA22" s="61"/>
      <c r="CB22" s="61"/>
      <c r="CC22" s="61"/>
      <c r="CD22" s="61"/>
      <c r="CE22" s="61"/>
      <c r="CF22" s="61"/>
      <c r="CG22" s="61"/>
      <c r="CH22" s="61">
        <v>2.6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16.2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1672/744</f>
        <v>2.247311827956989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4.8473118279569896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1147/744</f>
        <v>1.5416666666666667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1200/744</f>
        <v>1.6129032258064515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1200/744</f>
        <v>1.6129032258064515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3.154569892473118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0" zoomScaleNormal="100" zoomScaleSheetLayoutView="70" workbookViewId="0">
      <selection activeCell="CH22" sqref="CH22:DB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75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2.8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14.9</v>
      </c>
      <c r="BS22" s="61"/>
      <c r="BT22" s="61"/>
      <c r="BU22" s="61"/>
      <c r="BV22" s="61"/>
      <c r="BW22" s="61"/>
      <c r="BX22" s="61"/>
      <c r="BY22" s="61"/>
      <c r="BZ22" s="61">
        <v>14.9</v>
      </c>
      <c r="CA22" s="61"/>
      <c r="CB22" s="61"/>
      <c r="CC22" s="61"/>
      <c r="CD22" s="61"/>
      <c r="CE22" s="61"/>
      <c r="CF22" s="61"/>
      <c r="CG22" s="61"/>
      <c r="CH22" s="61">
        <v>2.8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1453/720</f>
        <v>2.0180555555555557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4.8180555555555555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1041/720</f>
        <v>1.4458333333333333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1068/720</f>
        <v>1.4833333333333334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1068/720</f>
        <v>1.4833333333333334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2.9291666666666667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="90" zoomScaleNormal="90" zoomScaleSheetLayoutView="70" workbookViewId="0">
      <selection activeCell="CH22" sqref="CH22:DB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1.3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14.7</v>
      </c>
      <c r="BS22" s="61"/>
      <c r="BT22" s="61"/>
      <c r="BU22" s="61"/>
      <c r="BV22" s="61"/>
      <c r="BW22" s="61"/>
      <c r="BX22" s="61"/>
      <c r="BY22" s="61"/>
      <c r="BZ22" s="61">
        <v>14.7</v>
      </c>
      <c r="CA22" s="61"/>
      <c r="CB22" s="61"/>
      <c r="CC22" s="61"/>
      <c r="CD22" s="61"/>
      <c r="CE22" s="61"/>
      <c r="CF22" s="61"/>
      <c r="CG22" s="61"/>
      <c r="CH22" s="61">
        <v>1.3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14.7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1356/744</f>
        <v>1.8225806451612903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3.1225806451612903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1282/744</f>
        <v>1.7231182795698925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1142/744</f>
        <v>1.5349462365591398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1142/744</f>
        <v>1.5349462365591398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3.258064516129032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zoomScale="90" zoomScaleNormal="90" zoomScaleSheetLayoutView="70" workbookViewId="0">
      <selection activeCell="CH22" sqref="CH22:DB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77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2.2000000000000002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13.5</v>
      </c>
      <c r="BS22" s="61"/>
      <c r="BT22" s="61"/>
      <c r="BU22" s="61"/>
      <c r="BV22" s="61"/>
      <c r="BW22" s="61"/>
      <c r="BX22" s="61"/>
      <c r="BY22" s="61"/>
      <c r="BZ22" s="61">
        <v>13.5</v>
      </c>
      <c r="CA22" s="61"/>
      <c r="CB22" s="61"/>
      <c r="CC22" s="61"/>
      <c r="CD22" s="61"/>
      <c r="CE22" s="61"/>
      <c r="CF22" s="61"/>
      <c r="CG22" s="61"/>
      <c r="CH22" s="61">
        <v>2.2000000000000002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13.5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1353/720</f>
        <v>1.8791666666666667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4.0791666666666666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1696/720</f>
        <v>2.3555555555555556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1467/720</f>
        <v>2.0375000000000001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1467/720</f>
        <v>2.0375000000000001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4.3930555555555557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0" workbookViewId="0">
      <selection activeCell="T17" sqref="T17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79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2.2999999999999998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13.5</v>
      </c>
      <c r="BS22" s="61"/>
      <c r="BT22" s="61"/>
      <c r="BU22" s="61"/>
      <c r="BV22" s="61"/>
      <c r="BW22" s="61"/>
      <c r="BX22" s="61"/>
      <c r="BY22" s="61"/>
      <c r="BZ22" s="61">
        <v>13.6</v>
      </c>
      <c r="CA22" s="61"/>
      <c r="CB22" s="61"/>
      <c r="CC22" s="61"/>
      <c r="CD22" s="61"/>
      <c r="CE22" s="61"/>
      <c r="CF22" s="61"/>
      <c r="CG22" s="61"/>
      <c r="CH22" s="61">
        <v>2.2999999999999998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13.6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1353/744</f>
        <v>1.8185483870967742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4.1185483870967738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1696/744</f>
        <v>2.2795698924731185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1467/744</f>
        <v>1.971774193548387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1467/744</f>
        <v>1.971774193548387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4.2513440860215059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4" workbookViewId="0">
      <selection activeCell="FT22" sqref="FT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78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2.2999999999999998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</v>
      </c>
      <c r="BS22" s="61"/>
      <c r="BT22" s="61"/>
      <c r="BU22" s="61"/>
      <c r="BV22" s="61"/>
      <c r="BW22" s="61"/>
      <c r="BX22" s="61"/>
      <c r="BY22" s="61"/>
      <c r="BZ22" s="61">
        <v>14</v>
      </c>
      <c r="CA22" s="61"/>
      <c r="CB22" s="61"/>
      <c r="CC22" s="61"/>
      <c r="CD22" s="61"/>
      <c r="CE22" s="61"/>
      <c r="CF22" s="61"/>
      <c r="CG22" s="61"/>
      <c r="CH22" s="61">
        <v>2.2999999999999998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1584/744</f>
        <v>2.129032258064516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4.4290322580645158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1787/744</f>
        <v>2.4018817204301075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1710/744</f>
        <v>2.2983870967741935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1710/744</f>
        <v>2.2983870967741935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4.700268817204301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0" workbookViewId="0">
      <selection activeCell="CH22" sqref="CH22:DB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80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2.5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18.2</v>
      </c>
      <c r="BS22" s="61"/>
      <c r="BT22" s="61"/>
      <c r="BU22" s="61"/>
      <c r="BV22" s="61"/>
      <c r="BW22" s="61"/>
      <c r="BX22" s="61"/>
      <c r="BY22" s="61"/>
      <c r="BZ22" s="61">
        <v>18.2</v>
      </c>
      <c r="CA22" s="61"/>
      <c r="CB22" s="61"/>
      <c r="CC22" s="61"/>
      <c r="CD22" s="61"/>
      <c r="CE22" s="61"/>
      <c r="CF22" s="61"/>
      <c r="CG22" s="61"/>
      <c r="CH22" s="61">
        <v>2.2999999999999998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18.2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1411/720</f>
        <v>1.9597222222222221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4.4597222222222221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1745/720</f>
        <v>2.4236111111111112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1731/720</f>
        <v>2.4041666666666668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1731/720</f>
        <v>2.4041666666666668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4.8277777777777775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6" workbookViewId="0">
      <selection activeCell="FU21" sqref="FU21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2.4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15.1</v>
      </c>
      <c r="BS22" s="61"/>
      <c r="BT22" s="61"/>
      <c r="BU22" s="61"/>
      <c r="BV22" s="61"/>
      <c r="BW22" s="61"/>
      <c r="BX22" s="61"/>
      <c r="BY22" s="61"/>
      <c r="BZ22" s="61">
        <v>15.1</v>
      </c>
      <c r="CA22" s="61"/>
      <c r="CB22" s="61"/>
      <c r="CC22" s="61"/>
      <c r="CD22" s="61"/>
      <c r="CE22" s="61"/>
      <c r="CF22" s="61"/>
      <c r="CG22" s="61"/>
      <c r="CH22" s="61">
        <v>2.4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15.1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1318/744</f>
        <v>1.771505376344086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4.1715053763440864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1244/744</f>
        <v>1.6720430107526882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1490/744</f>
        <v>2.002688172043011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1490/744</f>
        <v>2.002688172043011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3.674731182795699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7" workbookViewId="0">
      <selection activeCell="GC23" sqref="GC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82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13.4</v>
      </c>
      <c r="BS22" s="61"/>
      <c r="BT22" s="61"/>
      <c r="BU22" s="61"/>
      <c r="BV22" s="61"/>
      <c r="BW22" s="61"/>
      <c r="BX22" s="61"/>
      <c r="BY22" s="61"/>
      <c r="BZ22" s="61">
        <v>13.4</v>
      </c>
      <c r="CA22" s="61"/>
      <c r="CB22" s="61"/>
      <c r="CC22" s="61"/>
      <c r="CD22" s="61"/>
      <c r="CE22" s="61"/>
      <c r="CF22" s="61"/>
      <c r="CG22" s="61"/>
      <c r="CH22" s="61">
        <v>1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13.4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1051/720</f>
        <v>1.4597222222222221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2.4597222222222221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637/720</f>
        <v>0.88472222222222219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466/720</f>
        <v>0.64722222222222225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466/720</f>
        <v>0.64722222222222225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1.5319444444444446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36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1.3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>
        <v>12.7</v>
      </c>
      <c r="BS22" s="16"/>
      <c r="BT22" s="16"/>
      <c r="BU22" s="16"/>
      <c r="BV22" s="16"/>
      <c r="BW22" s="16"/>
      <c r="BX22" s="16"/>
      <c r="BY22" s="16"/>
      <c r="BZ22" s="16">
        <v>12.7</v>
      </c>
      <c r="CA22" s="16"/>
      <c r="CB22" s="16"/>
      <c r="CC22" s="16"/>
      <c r="CD22" s="16"/>
      <c r="CE22" s="16"/>
      <c r="CF22" s="16"/>
      <c r="CG22" s="16"/>
      <c r="CH22" s="16">
        <v>1.3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>
        <v>12.7</v>
      </c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16">
        <v>1.9</v>
      </c>
      <c r="EF22" s="16"/>
      <c r="EG22" s="16"/>
      <c r="EH22" s="16"/>
      <c r="EI22" s="16"/>
      <c r="EJ22" s="16"/>
      <c r="EK22" s="16"/>
      <c r="EL22" s="16"/>
      <c r="EM22" s="16"/>
      <c r="EN22" s="16"/>
      <c r="EO22" s="16">
        <f>AJ22+EE22</f>
        <v>3.2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16">
        <v>1.9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>
        <v>0.5</v>
      </c>
      <c r="DV23" s="16"/>
      <c r="DW23" s="16"/>
      <c r="DX23" s="16"/>
      <c r="DY23" s="16"/>
      <c r="DZ23" s="16"/>
      <c r="EA23" s="16"/>
      <c r="EB23" s="16"/>
      <c r="EC23" s="16"/>
      <c r="ED23" s="16"/>
      <c r="EE23" s="16">
        <v>0.5</v>
      </c>
      <c r="EF23" s="16"/>
      <c r="EG23" s="16"/>
      <c r="EH23" s="16"/>
      <c r="EI23" s="16"/>
      <c r="EJ23" s="16"/>
      <c r="EK23" s="16"/>
      <c r="EL23" s="16"/>
      <c r="EM23" s="16"/>
      <c r="EN23" s="16"/>
      <c r="EO23" s="16">
        <f>AJ23+EE23</f>
        <v>2.4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workbookViewId="0">
      <selection activeCell="EO24" sqref="EO24:FE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83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2.2999999999999998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16.8</v>
      </c>
      <c r="BS22" s="61"/>
      <c r="BT22" s="61"/>
      <c r="BU22" s="61"/>
      <c r="BV22" s="61"/>
      <c r="BW22" s="61"/>
      <c r="BX22" s="61"/>
      <c r="BY22" s="61"/>
      <c r="BZ22" s="61">
        <v>16.8</v>
      </c>
      <c r="CA22" s="61"/>
      <c r="CB22" s="61"/>
      <c r="CC22" s="61"/>
      <c r="CD22" s="61"/>
      <c r="CE22" s="61"/>
      <c r="CF22" s="61"/>
      <c r="CG22" s="61"/>
      <c r="CH22" s="61">
        <v>2.2999999999999998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16.8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1401/744</f>
        <v>1.8830645161290323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4.1830645161290319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761/744</f>
        <v>1.0228494623655915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1085/744</f>
        <v>1.4583333333333333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1085/744</f>
        <v>1.4583333333333333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2.481182795698925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workbookViewId="0">
      <selection activeCell="CH22" sqref="CH22:DB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84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2.8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17.600000000000001</v>
      </c>
      <c r="BS22" s="61"/>
      <c r="BT22" s="61"/>
      <c r="BU22" s="61"/>
      <c r="BV22" s="61"/>
      <c r="BW22" s="61"/>
      <c r="BX22" s="61"/>
      <c r="BY22" s="61"/>
      <c r="BZ22" s="61">
        <v>17.600000000000001</v>
      </c>
      <c r="CA22" s="61"/>
      <c r="CB22" s="61"/>
      <c r="CC22" s="61"/>
      <c r="CD22" s="61"/>
      <c r="CE22" s="61"/>
      <c r="CF22" s="61"/>
      <c r="CG22" s="61"/>
      <c r="CH22" s="61">
        <v>2.8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17.600000000000001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1440/672</f>
        <v>2.1428571428571428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4.9428571428571431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923/672</f>
        <v>1.3735119047619047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1134/672</f>
        <v>1.6875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1134/672</f>
        <v>1.6875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3.0610119047619047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6" workbookViewId="0">
      <selection activeCell="AJ23" sqref="AJ23:BA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85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3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15.9</v>
      </c>
      <c r="BS22" s="61"/>
      <c r="BT22" s="61"/>
      <c r="BU22" s="61"/>
      <c r="BV22" s="61"/>
      <c r="BW22" s="61"/>
      <c r="BX22" s="61"/>
      <c r="BY22" s="61"/>
      <c r="BZ22" s="61">
        <v>15.9</v>
      </c>
      <c r="CA22" s="61"/>
      <c r="CB22" s="61"/>
      <c r="CC22" s="61"/>
      <c r="CD22" s="61"/>
      <c r="CE22" s="61"/>
      <c r="CF22" s="61"/>
      <c r="CG22" s="61"/>
      <c r="CH22" s="61">
        <v>3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15.9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1553/744</f>
        <v>2.0873655913978495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5.0873655913978499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1256/744</f>
        <v>1.6881720430107527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1559/744</f>
        <v>2.0954301075268815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1559/744</f>
        <v>2.0954301075268815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3.783602150537634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0" workbookViewId="0">
      <selection activeCell="FR20" sqref="FR20:FS20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2.2999999999999998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16.100000000000001</v>
      </c>
      <c r="BS22" s="61"/>
      <c r="BT22" s="61"/>
      <c r="BU22" s="61"/>
      <c r="BV22" s="61"/>
      <c r="BW22" s="61"/>
      <c r="BX22" s="61"/>
      <c r="BY22" s="61"/>
      <c r="BZ22" s="61">
        <v>16.100000000000001</v>
      </c>
      <c r="CA22" s="61"/>
      <c r="CB22" s="61"/>
      <c r="CC22" s="61"/>
      <c r="CD22" s="61"/>
      <c r="CE22" s="61"/>
      <c r="CF22" s="61"/>
      <c r="CG22" s="61"/>
      <c r="CH22" s="61">
        <v>2.2999999999999998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16.100000000000001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1545/720</f>
        <v>2.1458333333333335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4.4458333333333329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822/720</f>
        <v>1.1416666666666666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1045/720</f>
        <v>1.4513888888888888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1045/720</f>
        <v>1.4513888888888888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2.5930555555555554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workbookViewId="0">
      <selection activeCell="EE22" sqref="EE22:EN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87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2.2999999999999998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14.8</v>
      </c>
      <c r="BS22" s="61"/>
      <c r="BT22" s="61"/>
      <c r="BU22" s="61"/>
      <c r="BV22" s="61"/>
      <c r="BW22" s="61"/>
      <c r="BX22" s="61"/>
      <c r="BY22" s="61"/>
      <c r="BZ22" s="61">
        <v>14.8</v>
      </c>
      <c r="CA22" s="61"/>
      <c r="CB22" s="61"/>
      <c r="CC22" s="61"/>
      <c r="CD22" s="61"/>
      <c r="CE22" s="61"/>
      <c r="CF22" s="61"/>
      <c r="CG22" s="61"/>
      <c r="CH22" s="61">
        <v>2.2999999999999998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16.100000000000001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1545/720</f>
        <v>2.1458333333333335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4.4458333333333329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802/720</f>
        <v>1.1138888888888889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1035/720</f>
        <v>1.4375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1035/720</f>
        <v>1.4375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2.5513888888888889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7" workbookViewId="0">
      <selection activeCell="GI23" sqref="GI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1.9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14.2</v>
      </c>
      <c r="BS22" s="61"/>
      <c r="BT22" s="61"/>
      <c r="BU22" s="61"/>
      <c r="BV22" s="61"/>
      <c r="BW22" s="61"/>
      <c r="BX22" s="61"/>
      <c r="BY22" s="61"/>
      <c r="BZ22" s="61">
        <v>14.2</v>
      </c>
      <c r="CA22" s="61"/>
      <c r="CB22" s="61"/>
      <c r="CC22" s="61"/>
      <c r="CD22" s="61"/>
      <c r="CE22" s="61"/>
      <c r="CF22" s="61"/>
      <c r="CG22" s="61"/>
      <c r="CH22" s="61">
        <v>1.9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14.2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1258/720</f>
        <v>1.7472222222222222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3.6472222222222221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998/720</f>
        <v>1.3861111111111111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2233/720</f>
        <v>3.1013888888888888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2233/720</f>
        <v>3.1013888888888888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4.4874999999999998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workbookViewId="0">
      <selection activeCell="DC22" sqref="DC22:DT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89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13.6</v>
      </c>
      <c r="BS22" s="61"/>
      <c r="BT22" s="61"/>
      <c r="BU22" s="61"/>
      <c r="BV22" s="61"/>
      <c r="BW22" s="61"/>
      <c r="BX22" s="61"/>
      <c r="BY22" s="61"/>
      <c r="BZ22" s="61">
        <v>13.6</v>
      </c>
      <c r="CA22" s="61"/>
      <c r="CB22" s="61"/>
      <c r="CC22" s="61"/>
      <c r="CD22" s="61"/>
      <c r="CE22" s="61"/>
      <c r="CF22" s="61"/>
      <c r="CG22" s="61"/>
      <c r="CH22" s="61">
        <v>1.9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13.6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1380/744</f>
        <v>1.8548387096774193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3.854838709677419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1056/744</f>
        <v>1.4193548387096775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3127/744</f>
        <v>4.202956989247312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3127/744</f>
        <v>4.202956989247312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5.6223118279569899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workbookViewId="0">
      <selection activeCell="EO23" sqref="EO23:FE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90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2.2000000000000002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14.4</v>
      </c>
      <c r="BS22" s="61"/>
      <c r="BT22" s="61"/>
      <c r="BU22" s="61"/>
      <c r="BV22" s="61"/>
      <c r="BW22" s="61"/>
      <c r="BX22" s="61"/>
      <c r="BY22" s="61"/>
      <c r="BZ22" s="61">
        <v>14.4</v>
      </c>
      <c r="CA22" s="61"/>
      <c r="CB22" s="61"/>
      <c r="CC22" s="61"/>
      <c r="CD22" s="61"/>
      <c r="CE22" s="61"/>
      <c r="CF22" s="61"/>
      <c r="CG22" s="61"/>
      <c r="CH22" s="61">
        <v>2.2000000000000002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1525/744</f>
        <v>2.049731182795699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4.2497311827956992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1159/744</f>
        <v>1.5577956989247312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1838/744</f>
        <v>2.4704301075268815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1838/744</f>
        <v>2.4704301075268815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4.028225806451613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workbookViewId="0">
      <selection activeCell="DU23" sqref="DU23:ED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2.8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16.5</v>
      </c>
      <c r="BS22" s="61"/>
      <c r="BT22" s="61"/>
      <c r="BU22" s="61"/>
      <c r="BV22" s="61"/>
      <c r="BW22" s="61"/>
      <c r="BX22" s="61"/>
      <c r="BY22" s="61"/>
      <c r="BZ22" s="61">
        <v>16.5</v>
      </c>
      <c r="CA22" s="61"/>
      <c r="CB22" s="61"/>
      <c r="CC22" s="61"/>
      <c r="CD22" s="61"/>
      <c r="CE22" s="61"/>
      <c r="CF22" s="61"/>
      <c r="CG22" s="61"/>
      <c r="CH22" s="61">
        <v>2.8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16.5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1581/720</f>
        <v>2.1958333333333333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4.9958333333333336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1946/720</f>
        <v>2.7027777777777779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2111/720</f>
        <v>2.9319444444444445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2111/720</f>
        <v>2.9319444444444445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5.6347222222222229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workbookViewId="0">
      <selection activeCell="AJ22" sqref="AJ22:BA22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92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2.4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16.100000000000001</v>
      </c>
      <c r="BS22" s="61"/>
      <c r="BT22" s="61"/>
      <c r="BU22" s="61"/>
      <c r="BV22" s="61"/>
      <c r="BW22" s="61"/>
      <c r="BX22" s="61"/>
      <c r="BY22" s="61"/>
      <c r="BZ22" s="61">
        <v>16.100000000000001</v>
      </c>
      <c r="CA22" s="61"/>
      <c r="CB22" s="61"/>
      <c r="CC22" s="61"/>
      <c r="CD22" s="61"/>
      <c r="CE22" s="61"/>
      <c r="CF22" s="61"/>
      <c r="CG22" s="61"/>
      <c r="CH22" s="61">
        <v>2.4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16.100000000000001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1462/744</f>
        <v>1.9650537634408602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4.3650537634408604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1087/744</f>
        <v>1.461021505376344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1818/744</f>
        <v>2.443548387096774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1818/744</f>
        <v>2.443548387096774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3.904569892473118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CH24" sqref="CH24:DB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38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0.9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>
        <v>10.6</v>
      </c>
      <c r="BS22" s="16"/>
      <c r="BT22" s="16"/>
      <c r="BU22" s="16"/>
      <c r="BV22" s="16"/>
      <c r="BW22" s="16"/>
      <c r="BX22" s="16"/>
      <c r="BY22" s="16"/>
      <c r="BZ22" s="16">
        <v>10.6</v>
      </c>
      <c r="CA22" s="16"/>
      <c r="CB22" s="16"/>
      <c r="CC22" s="16"/>
      <c r="CD22" s="16"/>
      <c r="CE22" s="16"/>
      <c r="CF22" s="16"/>
      <c r="CG22" s="16"/>
      <c r="CH22" s="16">
        <v>0.9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>
        <v>10.6</v>
      </c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16">
        <v>1.4</v>
      </c>
      <c r="EF22" s="16"/>
      <c r="EG22" s="16"/>
      <c r="EH22" s="16"/>
      <c r="EI22" s="16"/>
      <c r="EJ22" s="16"/>
      <c r="EK22" s="16"/>
      <c r="EL22" s="16"/>
      <c r="EM22" s="16"/>
      <c r="EN22" s="16"/>
      <c r="EO22" s="16">
        <f>AJ22+EE22</f>
        <v>2.2999999999999998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16">
        <v>1.1000000000000001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>
        <v>0.2</v>
      </c>
      <c r="DV23" s="16"/>
      <c r="DW23" s="16"/>
      <c r="DX23" s="16"/>
      <c r="DY23" s="16"/>
      <c r="DZ23" s="16"/>
      <c r="EA23" s="16"/>
      <c r="EB23" s="16"/>
      <c r="EC23" s="16"/>
      <c r="ED23" s="16"/>
      <c r="EE23" s="16">
        <v>0.2</v>
      </c>
      <c r="EF23" s="16"/>
      <c r="EG23" s="16"/>
      <c r="EH23" s="16"/>
      <c r="EI23" s="16"/>
      <c r="EJ23" s="16"/>
      <c r="EK23" s="16"/>
      <c r="EL23" s="16"/>
      <c r="EM23" s="16"/>
      <c r="EN23" s="16"/>
      <c r="EO23" s="16">
        <f>AJ23+EE23</f>
        <v>1.3</v>
      </c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workbookViewId="0">
      <selection activeCell="EE24" sqref="EE24:EN2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93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1.4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14.9</v>
      </c>
      <c r="BS22" s="61"/>
      <c r="BT22" s="61"/>
      <c r="BU22" s="61"/>
      <c r="BV22" s="61"/>
      <c r="BW22" s="61"/>
      <c r="BX22" s="61"/>
      <c r="BY22" s="61"/>
      <c r="BZ22" s="61">
        <v>14.9</v>
      </c>
      <c r="CA22" s="61"/>
      <c r="CB22" s="61"/>
      <c r="CC22" s="61"/>
      <c r="CD22" s="61"/>
      <c r="CE22" s="61"/>
      <c r="CF22" s="61"/>
      <c r="CG22" s="61"/>
      <c r="CH22" s="61">
        <v>1.4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1401/720</f>
        <v>1.9458333333333333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3.3458333333333332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347/720</f>
        <v>0.48194444444444445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531/720</f>
        <v>0.73750000000000004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531/720</f>
        <v>0.73750000000000004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1.2194444444444446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workbookViewId="0">
      <selection activeCell="FY25" sqref="FY25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94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1.9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13.5</v>
      </c>
      <c r="BS22" s="61"/>
      <c r="BT22" s="61"/>
      <c r="BU22" s="61"/>
      <c r="BV22" s="61"/>
      <c r="BW22" s="61"/>
      <c r="BX22" s="61"/>
      <c r="BY22" s="61"/>
      <c r="BZ22" s="61">
        <v>13.5</v>
      </c>
      <c r="CA22" s="61"/>
      <c r="CB22" s="61"/>
      <c r="CC22" s="61"/>
      <c r="CD22" s="61"/>
      <c r="CE22" s="61"/>
      <c r="CF22" s="61"/>
      <c r="CG22" s="61"/>
      <c r="CH22" s="61">
        <v>1.9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13.5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1090/744</f>
        <v>1.4650537634408602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3.3650537634408604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400/744</f>
        <v>0.5376344086021505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730/744</f>
        <v>0.98118279569892475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730/744</f>
        <v>0.98118279569892475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1.5188172043010753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5" workbookViewId="0">
      <selection activeCell="DU23" sqref="DU23:ED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95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2.5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14.1</v>
      </c>
      <c r="BS22" s="61"/>
      <c r="BT22" s="61"/>
      <c r="BU22" s="61"/>
      <c r="BV22" s="61"/>
      <c r="BW22" s="61"/>
      <c r="BX22" s="61"/>
      <c r="BY22" s="61"/>
      <c r="BZ22" s="61">
        <v>14.1</v>
      </c>
      <c r="CA22" s="61"/>
      <c r="CB22" s="61"/>
      <c r="CC22" s="61"/>
      <c r="CD22" s="61"/>
      <c r="CE22" s="61"/>
      <c r="CF22" s="61"/>
      <c r="CG22" s="61"/>
      <c r="CH22" s="61">
        <v>2.5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14.1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1413/744</f>
        <v>1.8991935483870968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4.399193548387097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1000/744</f>
        <v>1.3440860215053763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1732/744</f>
        <v>2.327956989247312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1732/744</f>
        <v>2.327956989247312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3.672043010752688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13" workbookViewId="0">
      <selection activeCell="EE24" sqref="EE24:EN24"/>
    </sheetView>
  </sheetViews>
  <sheetFormatPr defaultColWidth="0.85546875" defaultRowHeight="12.75" x14ac:dyDescent="0.2"/>
  <cols>
    <col min="1" max="64" width="0.85546875" style="1"/>
    <col min="65" max="65" width="0.7109375" style="1" customWidth="1"/>
    <col min="66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3.1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15.9</v>
      </c>
      <c r="BS22" s="61"/>
      <c r="BT22" s="61"/>
      <c r="BU22" s="61"/>
      <c r="BV22" s="61"/>
      <c r="BW22" s="61"/>
      <c r="BX22" s="61"/>
      <c r="BY22" s="61"/>
      <c r="BZ22" s="61">
        <v>15.9</v>
      </c>
      <c r="CA22" s="61"/>
      <c r="CB22" s="61"/>
      <c r="CC22" s="61"/>
      <c r="CD22" s="61"/>
      <c r="CE22" s="61"/>
      <c r="CF22" s="61"/>
      <c r="CG22" s="61"/>
      <c r="CH22" s="61">
        <v>3.1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15.9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1424/696</f>
        <v>2.0459770114942528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5.1459770114942529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1301/696</f>
        <v>1.8692528735632183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1701/696</f>
        <v>2.4439655172413794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1701/696</f>
        <v>2.4439655172413794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4.3132183908045976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workbookViewId="0">
      <selection activeCell="GB23" sqref="GB23"/>
    </sheetView>
  </sheetViews>
  <sheetFormatPr defaultColWidth="0.85546875" defaultRowHeight="12.75" x14ac:dyDescent="0.2"/>
  <cols>
    <col min="1" max="64" width="0.85546875" style="1"/>
    <col min="65" max="65" width="0.7109375" style="1" customWidth="1"/>
    <col min="66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97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4.7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21.4</v>
      </c>
      <c r="BS22" s="61"/>
      <c r="BT22" s="61"/>
      <c r="BU22" s="61"/>
      <c r="BV22" s="61"/>
      <c r="BW22" s="61"/>
      <c r="BX22" s="61"/>
      <c r="BY22" s="61"/>
      <c r="BZ22" s="61">
        <v>21.4</v>
      </c>
      <c r="CA22" s="61"/>
      <c r="CB22" s="61"/>
      <c r="CC22" s="61"/>
      <c r="CD22" s="61"/>
      <c r="CE22" s="61"/>
      <c r="CF22" s="61"/>
      <c r="CG22" s="61"/>
      <c r="CH22" s="61">
        <v>4.7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21.4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1577/744</f>
        <v>2.1196236559139785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6.8196236559139791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1579/744</f>
        <v>2.122311827956989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2031/744</f>
        <v>2.7298387096774195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2031/744</f>
        <v>2.7298387096774195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4.8521505376344081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abSelected="1" workbookViewId="0">
      <selection activeCell="EE24" sqref="EE24:EN24"/>
    </sheetView>
  </sheetViews>
  <sheetFormatPr defaultColWidth="0.85546875" defaultRowHeight="12.75" x14ac:dyDescent="0.2"/>
  <cols>
    <col min="1" max="64" width="0.85546875" style="1"/>
    <col min="65" max="65" width="0.7109375" style="1" customWidth="1"/>
    <col min="66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69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98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9.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61">
        <v>2.9</v>
      </c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18.8</v>
      </c>
      <c r="BS22" s="61"/>
      <c r="BT22" s="61"/>
      <c r="BU22" s="61"/>
      <c r="BV22" s="61"/>
      <c r="BW22" s="61"/>
      <c r="BX22" s="61"/>
      <c r="BY22" s="61"/>
      <c r="BZ22" s="61">
        <v>18.8</v>
      </c>
      <c r="CA22" s="61"/>
      <c r="CB22" s="61"/>
      <c r="CC22" s="61"/>
      <c r="CD22" s="61"/>
      <c r="CE22" s="61"/>
      <c r="CF22" s="61"/>
      <c r="CG22" s="61"/>
      <c r="CH22" s="61">
        <v>2.9</v>
      </c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>
        <v>18.8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1423/720</f>
        <v>1.976388888888889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4.8763888888888891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2">
        <f>954/720</f>
        <v>1.325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2">
        <f>1311/720</f>
        <v>1.8208333333333333</v>
      </c>
      <c r="DV23" s="62"/>
      <c r="DW23" s="62"/>
      <c r="DX23" s="62"/>
      <c r="DY23" s="62"/>
      <c r="DZ23" s="62"/>
      <c r="EA23" s="62"/>
      <c r="EB23" s="62"/>
      <c r="EC23" s="62"/>
      <c r="ED23" s="62"/>
      <c r="EE23" s="62">
        <f>1311/720</f>
        <v>1.8208333333333333</v>
      </c>
      <c r="EF23" s="62"/>
      <c r="EG23" s="62"/>
      <c r="EH23" s="62"/>
      <c r="EI23" s="62"/>
      <c r="EJ23" s="62"/>
      <c r="EK23" s="62"/>
      <c r="EL23" s="62"/>
      <c r="EM23" s="62"/>
      <c r="EN23" s="62"/>
      <c r="EO23" s="61">
        <f>AJ23+EE23</f>
        <v>3.145833333333333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GI14" sqref="GI14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39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1.6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9</v>
      </c>
      <c r="BS22" s="61"/>
      <c r="BT22" s="61"/>
      <c r="BU22" s="61"/>
      <c r="BV22" s="61"/>
      <c r="BW22" s="61"/>
      <c r="BX22" s="61"/>
      <c r="BY22" s="61"/>
      <c r="BZ22" s="61">
        <v>9</v>
      </c>
      <c r="CA22" s="61"/>
      <c r="CB22" s="61"/>
      <c r="CC22" s="61"/>
      <c r="CD22" s="61"/>
      <c r="CE22" s="61"/>
      <c r="CF22" s="61"/>
      <c r="CG22" s="61"/>
      <c r="CH22" s="16">
        <v>1.6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1017/744</f>
        <v>1.3669354838709677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2.9669354838709676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339/744</f>
        <v>0.45564516129032256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>
        <v>0.2</v>
      </c>
      <c r="DV23" s="16"/>
      <c r="DW23" s="16"/>
      <c r="DX23" s="16"/>
      <c r="DY23" s="16"/>
      <c r="DZ23" s="16"/>
      <c r="EA23" s="16"/>
      <c r="EB23" s="16"/>
      <c r="EC23" s="16"/>
      <c r="ED23" s="16"/>
      <c r="EE23" s="61">
        <f>138/744</f>
        <v>0.18548387096774194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0.6411290322580645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zoomScaleNormal="100" zoomScaleSheetLayoutView="100" workbookViewId="0">
      <selection activeCell="EE23" sqref="EE23:EN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40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1.9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10.9</v>
      </c>
      <c r="BS22" s="61"/>
      <c r="BT22" s="61"/>
      <c r="BU22" s="61"/>
      <c r="BV22" s="61"/>
      <c r="BW22" s="61"/>
      <c r="BX22" s="61"/>
      <c r="BY22" s="61"/>
      <c r="BZ22" s="61">
        <v>10.9</v>
      </c>
      <c r="CA22" s="61"/>
      <c r="CB22" s="61"/>
      <c r="CC22" s="61"/>
      <c r="CD22" s="61"/>
      <c r="CE22" s="61"/>
      <c r="CF22" s="61"/>
      <c r="CG22" s="61"/>
      <c r="CH22" s="16">
        <v>1.9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10.9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f>1369/744</f>
        <v>1.8400537634408602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3.7400537634408604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703/744</f>
        <v>0.94489247311827962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>
        <v>0.9</v>
      </c>
      <c r="DV23" s="16"/>
      <c r="DW23" s="16"/>
      <c r="DX23" s="16"/>
      <c r="DY23" s="16"/>
      <c r="DZ23" s="16"/>
      <c r="EA23" s="16"/>
      <c r="EB23" s="16"/>
      <c r="EC23" s="16"/>
      <c r="ED23" s="16"/>
      <c r="EE23" s="61">
        <f>658/744</f>
        <v>0.88440860215053763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1.8293010752688172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  <mergeCell ref="BB29:BI29"/>
    <mergeCell ref="BJ29:BQ29"/>
    <mergeCell ref="BR29:BY29"/>
    <mergeCell ref="BZ28:CG28"/>
    <mergeCell ref="CH28:DB28"/>
    <mergeCell ref="DC28:DT28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Z27:CG27"/>
    <mergeCell ref="CH27:DB27"/>
    <mergeCell ref="DC27:DT27"/>
    <mergeCell ref="DU27:ED27"/>
    <mergeCell ref="EE27:EN27"/>
    <mergeCell ref="EO27:FE27"/>
    <mergeCell ref="B27:Q27"/>
    <mergeCell ref="S27:AI27"/>
    <mergeCell ref="AJ27:BA27"/>
    <mergeCell ref="BB27:BI27"/>
    <mergeCell ref="BJ27:BQ27"/>
    <mergeCell ref="BR27:BY27"/>
    <mergeCell ref="BZ26:CG26"/>
    <mergeCell ref="CH26:DB26"/>
    <mergeCell ref="DC26:DT26"/>
    <mergeCell ref="DU26:ED26"/>
    <mergeCell ref="EE26:EN26"/>
    <mergeCell ref="EO26:FE26"/>
    <mergeCell ref="B26:Q26"/>
    <mergeCell ref="S26:AI26"/>
    <mergeCell ref="AJ26:BA26"/>
    <mergeCell ref="BB26:BI26"/>
    <mergeCell ref="BJ26:BQ26"/>
    <mergeCell ref="BR26:BY26"/>
    <mergeCell ref="BZ25:CG25"/>
    <mergeCell ref="CH25:DB25"/>
    <mergeCell ref="DC25:DT25"/>
    <mergeCell ref="DU25:ED25"/>
    <mergeCell ref="EE25:EN25"/>
    <mergeCell ref="EO25:FE25"/>
    <mergeCell ref="B25:Q25"/>
    <mergeCell ref="S25:AI25"/>
    <mergeCell ref="AJ25:BA25"/>
    <mergeCell ref="BB25:BI25"/>
    <mergeCell ref="BJ25:BQ25"/>
    <mergeCell ref="BR25:BY25"/>
    <mergeCell ref="BZ24:CG24"/>
    <mergeCell ref="CH24:DB24"/>
    <mergeCell ref="DC24:DT24"/>
    <mergeCell ref="DU24:ED24"/>
    <mergeCell ref="EE24:EN24"/>
    <mergeCell ref="EO24:FE24"/>
    <mergeCell ref="B24:Q24"/>
    <mergeCell ref="S24:AI24"/>
    <mergeCell ref="AJ24:BA24"/>
    <mergeCell ref="BB24:BI24"/>
    <mergeCell ref="BJ24:BQ24"/>
    <mergeCell ref="BR24:BY24"/>
    <mergeCell ref="BZ23:CG23"/>
    <mergeCell ref="CH23:DB23"/>
    <mergeCell ref="DC23:DT23"/>
    <mergeCell ref="DU23:ED23"/>
    <mergeCell ref="EE23:EN23"/>
    <mergeCell ref="EO23:FE23"/>
    <mergeCell ref="B23:Q23"/>
    <mergeCell ref="S23:AI23"/>
    <mergeCell ref="AJ23:BA23"/>
    <mergeCell ref="BB23:BI23"/>
    <mergeCell ref="BJ23:BQ23"/>
    <mergeCell ref="BR23:BY23"/>
    <mergeCell ref="BZ22:CG22"/>
    <mergeCell ref="CH22:DB22"/>
    <mergeCell ref="DC22:DT22"/>
    <mergeCell ref="DU22:ED22"/>
    <mergeCell ref="EE22:EN22"/>
    <mergeCell ref="EO22:FE22"/>
    <mergeCell ref="B22:Q22"/>
    <mergeCell ref="S22:AI22"/>
    <mergeCell ref="AJ22:BA22"/>
    <mergeCell ref="BB22:BI22"/>
    <mergeCell ref="BJ22:BQ22"/>
    <mergeCell ref="BR22:BY22"/>
    <mergeCell ref="BZ21:CG21"/>
    <mergeCell ref="CH21:DB21"/>
    <mergeCell ref="DC21:DT21"/>
    <mergeCell ref="DU21:ED21"/>
    <mergeCell ref="EE21:EN21"/>
    <mergeCell ref="EO21:FE21"/>
    <mergeCell ref="A21:Q21"/>
    <mergeCell ref="R21:AI21"/>
    <mergeCell ref="AJ21:BA21"/>
    <mergeCell ref="BB21:BI21"/>
    <mergeCell ref="BJ21:BQ21"/>
    <mergeCell ref="BR21:BY21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T16:BT16"/>
    <mergeCell ref="A18:Q20"/>
    <mergeCell ref="R18:AI20"/>
    <mergeCell ref="AJ18:BA20"/>
    <mergeCell ref="BB18:CG18"/>
    <mergeCell ref="CH18:DB20"/>
    <mergeCell ref="BZ20:CG20"/>
    <mergeCell ref="A6:FE6"/>
    <mergeCell ref="A7:FE7"/>
    <mergeCell ref="A8:FE8"/>
    <mergeCell ref="A10:FE10"/>
    <mergeCell ref="AB12:BT12"/>
    <mergeCell ref="Y14:BT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"/>
  <sheetViews>
    <sheetView topLeftCell="A7" zoomScaleNormal="100" zoomScaleSheetLayoutView="100" workbookViewId="0">
      <selection activeCell="EO23" sqref="EO23:FE23"/>
    </sheetView>
  </sheetViews>
  <sheetFormatPr defaultColWidth="0.85546875" defaultRowHeight="12.75" x14ac:dyDescent="0.2"/>
  <cols>
    <col min="1" max="16384" width="0.85546875" style="1"/>
  </cols>
  <sheetData>
    <row r="1" spans="1:161" x14ac:dyDescent="0.2">
      <c r="FE1" s="6" t="s">
        <v>5</v>
      </c>
    </row>
    <row r="2" spans="1:161" ht="12" customHeight="1" x14ac:dyDescent="0.2">
      <c r="FE2" s="6" t="s">
        <v>6</v>
      </c>
    </row>
    <row r="3" spans="1:161" s="2" customFormat="1" ht="15.75" x14ac:dyDescent="0.25">
      <c r="FE3" s="3"/>
    </row>
    <row r="4" spans="1:161" s="2" customFormat="1" ht="15.75" x14ac:dyDescent="0.25">
      <c r="FE4" s="3" t="s">
        <v>28</v>
      </c>
    </row>
    <row r="6" spans="1:161" s="2" customFormat="1" ht="15.75" customHeight="1" x14ac:dyDescent="0.25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2" customFormat="1" ht="15.75" customHeight="1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</row>
    <row r="8" spans="1:161" s="2" customFormat="1" ht="15.75" customHeight="1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</row>
    <row r="10" spans="1:161" s="2" customFormat="1" ht="15.75" x14ac:dyDescent="0.25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1" s="2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2" customFormat="1" ht="14.25" customHeight="1" x14ac:dyDescent="0.25">
      <c r="G12" s="2" t="s">
        <v>4</v>
      </c>
      <c r="AB12" s="60" t="s">
        <v>30</v>
      </c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161" s="2" customFormat="1" ht="14.45" customHeight="1" x14ac:dyDescent="0.25">
      <c r="G13" s="2" t="s">
        <v>0</v>
      </c>
    </row>
    <row r="14" spans="1:161" s="2" customFormat="1" ht="15" customHeight="1" x14ac:dyDescent="0.25">
      <c r="G14" s="2" t="s">
        <v>1</v>
      </c>
      <c r="Y14" s="60" t="s">
        <v>31</v>
      </c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161" s="2" customFormat="1" ht="13.5" customHeight="1" x14ac:dyDescent="0.25">
      <c r="G15" s="2" t="s">
        <v>2</v>
      </c>
    </row>
    <row r="16" spans="1:161" s="2" customFormat="1" ht="15" customHeight="1" x14ac:dyDescent="0.25">
      <c r="G16" s="2" t="s">
        <v>3</v>
      </c>
      <c r="T16" s="48" t="s">
        <v>41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1:161" s="2" customFormat="1" ht="15.75" x14ac:dyDescent="0.25"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161" s="8" customFormat="1" ht="71.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 t="s">
        <v>15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/>
      <c r="BB18" s="35" t="s">
        <v>20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26" t="s">
        <v>21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 t="s">
        <v>22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8"/>
      <c r="DU18" s="35" t="s">
        <v>23</v>
      </c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7"/>
      <c r="EO18" s="26" t="s">
        <v>24</v>
      </c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161" s="9" customFormat="1" ht="1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2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1"/>
      <c r="AJ19" s="29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1"/>
      <c r="BB19" s="38" t="s">
        <v>16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8" t="s">
        <v>17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29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1"/>
      <c r="DC19" s="29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1"/>
      <c r="DU19" s="41" t="s">
        <v>18</v>
      </c>
      <c r="DV19" s="42"/>
      <c r="DW19" s="42"/>
      <c r="DX19" s="42"/>
      <c r="DY19" s="42"/>
      <c r="DZ19" s="42"/>
      <c r="EA19" s="42"/>
      <c r="EB19" s="42"/>
      <c r="EC19" s="42"/>
      <c r="ED19" s="43"/>
      <c r="EE19" s="41" t="s">
        <v>19</v>
      </c>
      <c r="EF19" s="42"/>
      <c r="EG19" s="42"/>
      <c r="EH19" s="42"/>
      <c r="EI19" s="42"/>
      <c r="EJ19" s="42"/>
      <c r="EK19" s="42"/>
      <c r="EL19" s="42"/>
      <c r="EM19" s="42"/>
      <c r="EN19" s="43"/>
      <c r="EO19" s="29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1"/>
    </row>
    <row r="20" spans="1:161" s="9" customFormat="1" ht="1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  <c r="BB20" s="47" t="s">
        <v>18</v>
      </c>
      <c r="BC20" s="47"/>
      <c r="BD20" s="47"/>
      <c r="BE20" s="47"/>
      <c r="BF20" s="47"/>
      <c r="BG20" s="47"/>
      <c r="BH20" s="47"/>
      <c r="BI20" s="47"/>
      <c r="BJ20" s="47" t="s">
        <v>19</v>
      </c>
      <c r="BK20" s="47"/>
      <c r="BL20" s="47"/>
      <c r="BM20" s="47"/>
      <c r="BN20" s="47"/>
      <c r="BO20" s="47"/>
      <c r="BP20" s="47"/>
      <c r="BQ20" s="47"/>
      <c r="BR20" s="47" t="s">
        <v>18</v>
      </c>
      <c r="BS20" s="47"/>
      <c r="BT20" s="47"/>
      <c r="BU20" s="47"/>
      <c r="BV20" s="47"/>
      <c r="BW20" s="47"/>
      <c r="BX20" s="47"/>
      <c r="BY20" s="47"/>
      <c r="BZ20" s="47" t="s">
        <v>19</v>
      </c>
      <c r="CA20" s="47"/>
      <c r="CB20" s="47"/>
      <c r="CC20" s="47"/>
      <c r="CD20" s="47"/>
      <c r="CE20" s="47"/>
      <c r="CF20" s="47"/>
      <c r="CG20" s="47"/>
      <c r="CH20" s="32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4"/>
      <c r="DC20" s="32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4"/>
      <c r="DU20" s="44"/>
      <c r="DV20" s="45"/>
      <c r="DW20" s="45"/>
      <c r="DX20" s="45"/>
      <c r="DY20" s="45"/>
      <c r="DZ20" s="45"/>
      <c r="EA20" s="45"/>
      <c r="EB20" s="45"/>
      <c r="EC20" s="45"/>
      <c r="ED20" s="46"/>
      <c r="EE20" s="44"/>
      <c r="EF20" s="45"/>
      <c r="EG20" s="45"/>
      <c r="EH20" s="45"/>
      <c r="EI20" s="45"/>
      <c r="EJ20" s="45"/>
      <c r="EK20" s="45"/>
      <c r="EL20" s="45"/>
      <c r="EM20" s="45"/>
      <c r="EN20" s="46"/>
      <c r="EO20" s="32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4"/>
    </row>
    <row r="21" spans="1:161" s="9" customFormat="1" ht="14.25" customHeight="1" x14ac:dyDescent="0.2">
      <c r="A21" s="23">
        <v>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3">
        <v>2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/>
      <c r="BD21" s="16"/>
      <c r="BE21" s="16"/>
      <c r="BF21" s="16"/>
      <c r="BG21" s="16"/>
      <c r="BH21" s="16"/>
      <c r="BI21" s="16"/>
      <c r="BJ21" s="16">
        <v>5</v>
      </c>
      <c r="BK21" s="16"/>
      <c r="BL21" s="16"/>
      <c r="BM21" s="16"/>
      <c r="BN21" s="16"/>
      <c r="BO21" s="16"/>
      <c r="BP21" s="16"/>
      <c r="BQ21" s="16"/>
      <c r="BR21" s="16">
        <v>6</v>
      </c>
      <c r="BS21" s="16"/>
      <c r="BT21" s="16"/>
      <c r="BU21" s="16"/>
      <c r="BV21" s="16"/>
      <c r="BW21" s="16"/>
      <c r="BX21" s="16"/>
      <c r="BY21" s="16"/>
      <c r="BZ21" s="16">
        <v>7</v>
      </c>
      <c r="CA21" s="16"/>
      <c r="CB21" s="16"/>
      <c r="CC21" s="16"/>
      <c r="CD21" s="16"/>
      <c r="CE21" s="16"/>
      <c r="CF21" s="16"/>
      <c r="CG21" s="16"/>
      <c r="CH21" s="16">
        <v>8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>
        <v>9</v>
      </c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>
        <v>10</v>
      </c>
      <c r="DV21" s="16"/>
      <c r="DW21" s="16"/>
      <c r="DX21" s="16"/>
      <c r="DY21" s="16"/>
      <c r="DZ21" s="16"/>
      <c r="EA21" s="16"/>
      <c r="EB21" s="16"/>
      <c r="EC21" s="16"/>
      <c r="ED21" s="16"/>
      <c r="EE21" s="16">
        <v>11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>
        <v>12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</row>
    <row r="22" spans="1:161" s="9" customFormat="1" ht="13.5" customHeight="1" x14ac:dyDescent="0.2">
      <c r="A22" s="10"/>
      <c r="B22" s="17" t="s">
        <v>11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0"/>
      <c r="S22" s="19" t="s">
        <v>12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16">
        <v>2.1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61">
        <v>10.4</v>
      </c>
      <c r="BS22" s="61"/>
      <c r="BT22" s="61"/>
      <c r="BU22" s="61"/>
      <c r="BV22" s="61"/>
      <c r="BW22" s="61"/>
      <c r="BX22" s="61"/>
      <c r="BY22" s="61"/>
      <c r="BZ22" s="61">
        <v>10.4</v>
      </c>
      <c r="CA22" s="61"/>
      <c r="CB22" s="61"/>
      <c r="CC22" s="61"/>
      <c r="CD22" s="61"/>
      <c r="CE22" s="61"/>
      <c r="CF22" s="61"/>
      <c r="CG22" s="61"/>
      <c r="CH22" s="16">
        <v>2.1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61">
        <v>10.4</v>
      </c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16">
        <v>3</v>
      </c>
      <c r="DV22" s="16"/>
      <c r="DW22" s="16"/>
      <c r="DX22" s="16"/>
      <c r="DY22" s="16"/>
      <c r="DZ22" s="16"/>
      <c r="EA22" s="16"/>
      <c r="EB22" s="16"/>
      <c r="EC22" s="16"/>
      <c r="ED22" s="16"/>
      <c r="EE22" s="61">
        <v>1.4</v>
      </c>
      <c r="EF22" s="61"/>
      <c r="EG22" s="61"/>
      <c r="EH22" s="61"/>
      <c r="EI22" s="61"/>
      <c r="EJ22" s="61"/>
      <c r="EK22" s="61"/>
      <c r="EL22" s="61"/>
      <c r="EM22" s="61"/>
      <c r="EN22" s="61"/>
      <c r="EO22" s="61">
        <f>AJ22+EE22</f>
        <v>3.5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</row>
    <row r="23" spans="1:161" s="9" customFormat="1" ht="39.75" customHeight="1" x14ac:dyDescent="0.2">
      <c r="A23" s="10"/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0"/>
      <c r="S23" s="19" t="s">
        <v>13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61">
        <f>1194/744</f>
        <v>1.6048387096774193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61">
        <f>660/744</f>
        <v>0.88709677419354838</v>
      </c>
      <c r="DV23" s="61"/>
      <c r="DW23" s="61"/>
      <c r="DX23" s="61"/>
      <c r="DY23" s="61"/>
      <c r="DZ23" s="61"/>
      <c r="EA23" s="61"/>
      <c r="EB23" s="61"/>
      <c r="EC23" s="61"/>
      <c r="ED23" s="61"/>
      <c r="EE23" s="61">
        <v>0.9</v>
      </c>
      <c r="EF23" s="61"/>
      <c r="EG23" s="61"/>
      <c r="EH23" s="61"/>
      <c r="EI23" s="61"/>
      <c r="EJ23" s="61"/>
      <c r="EK23" s="61"/>
      <c r="EL23" s="61"/>
      <c r="EM23" s="61"/>
      <c r="EN23" s="61"/>
      <c r="EO23" s="61">
        <f>AJ23+EE23</f>
        <v>2.5048387096774194</v>
      </c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s="9" customFormat="1" ht="39.75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0"/>
      <c r="S24" s="19" t="s">
        <v>14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</row>
    <row r="25" spans="1:161" s="9" customFormat="1" ht="53.25" customHeight="1" x14ac:dyDescent="0.2">
      <c r="A25" s="1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0"/>
      <c r="S25" s="19" t="s">
        <v>25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1" s="9" customFormat="1" ht="57" customHeight="1" x14ac:dyDescent="0.2">
      <c r="A26" s="10"/>
      <c r="B26" s="21" t="s">
        <v>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0"/>
      <c r="S26" s="19" t="s">
        <v>12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</row>
    <row r="27" spans="1:161" s="9" customFormat="1" ht="39.75" customHeight="1" x14ac:dyDescent="0.2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0"/>
      <c r="S27" s="19" t="s">
        <v>13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1" s="9" customFormat="1" ht="39.75" customHeight="1" x14ac:dyDescent="0.2">
      <c r="A28" s="1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0"/>
      <c r="S28" s="19" t="s">
        <v>14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1" s="9" customFormat="1" ht="53.25" customHeight="1" x14ac:dyDescent="0.2">
      <c r="A29" s="10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0"/>
      <c r="S29" s="19" t="s">
        <v>25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</row>
    <row r="30" spans="1:161" s="2" customFormat="1" ht="12.95" customHeight="1" x14ac:dyDescent="0.25"/>
    <row r="31" spans="1:161" s="2" customFormat="1" ht="12.95" customHeight="1" x14ac:dyDescent="0.25"/>
    <row r="32" spans="1:161" s="2" customFormat="1" ht="31.5" customHeight="1" x14ac:dyDescent="0.25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2" customFormat="1" ht="3" customHeigh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</row>
    <row r="34" spans="1:161" s="2" customFormat="1" ht="15.75" x14ac:dyDescent="0.25">
      <c r="A34" s="13" t="s">
        <v>29</v>
      </c>
    </row>
  </sheetData>
  <mergeCells count="132">
    <mergeCell ref="A6:FE6"/>
    <mergeCell ref="A7:FE7"/>
    <mergeCell ref="A8:FE8"/>
    <mergeCell ref="A10:FE10"/>
    <mergeCell ref="AB12:BT12"/>
    <mergeCell ref="Y14:BT14"/>
    <mergeCell ref="T16:BT16"/>
    <mergeCell ref="A18:Q20"/>
    <mergeCell ref="R18:AI20"/>
    <mergeCell ref="AJ18:BA20"/>
    <mergeCell ref="BB18:CG18"/>
    <mergeCell ref="CH18:DB20"/>
    <mergeCell ref="BZ20:CG20"/>
    <mergeCell ref="DC18:DT20"/>
    <mergeCell ref="DU18:EN18"/>
    <mergeCell ref="EO18:FE20"/>
    <mergeCell ref="BB19:BQ19"/>
    <mergeCell ref="BR19:CG19"/>
    <mergeCell ref="DU19:ED20"/>
    <mergeCell ref="EE19:EN20"/>
    <mergeCell ref="BB20:BI20"/>
    <mergeCell ref="BJ20:BQ20"/>
    <mergeCell ref="BR20:BY20"/>
    <mergeCell ref="A21:Q21"/>
    <mergeCell ref="R21:AI21"/>
    <mergeCell ref="AJ21:BA21"/>
    <mergeCell ref="BB21:BI21"/>
    <mergeCell ref="BJ21:BQ21"/>
    <mergeCell ref="BR21:BY21"/>
    <mergeCell ref="BZ21:CG21"/>
    <mergeCell ref="CH21:DB21"/>
    <mergeCell ref="DC21:DT21"/>
    <mergeCell ref="DU21:ED21"/>
    <mergeCell ref="EE21:EN21"/>
    <mergeCell ref="EO21:FE21"/>
    <mergeCell ref="B22:Q22"/>
    <mergeCell ref="S22:AI22"/>
    <mergeCell ref="AJ22:BA22"/>
    <mergeCell ref="BB22:BI22"/>
    <mergeCell ref="BJ22:BQ22"/>
    <mergeCell ref="BR22:BY22"/>
    <mergeCell ref="BZ22:CG22"/>
    <mergeCell ref="CH22:DB22"/>
    <mergeCell ref="DC22:DT22"/>
    <mergeCell ref="DU22:ED22"/>
    <mergeCell ref="EE22:EN22"/>
    <mergeCell ref="EO22:FE22"/>
    <mergeCell ref="B23:Q23"/>
    <mergeCell ref="S23:AI23"/>
    <mergeCell ref="AJ23:BA23"/>
    <mergeCell ref="BB23:BI23"/>
    <mergeCell ref="BJ23:BQ23"/>
    <mergeCell ref="BR23:BY23"/>
    <mergeCell ref="BZ23:CG23"/>
    <mergeCell ref="CH23:DB23"/>
    <mergeCell ref="DC23:DT23"/>
    <mergeCell ref="DU23:ED23"/>
    <mergeCell ref="EE23:EN23"/>
    <mergeCell ref="EO23:FE23"/>
    <mergeCell ref="B24:Q24"/>
    <mergeCell ref="S24:AI24"/>
    <mergeCell ref="AJ24:BA24"/>
    <mergeCell ref="BB24:BI24"/>
    <mergeCell ref="BJ24:BQ24"/>
    <mergeCell ref="BR24:BY24"/>
    <mergeCell ref="BZ24:CG24"/>
    <mergeCell ref="CH24:DB24"/>
    <mergeCell ref="DC24:DT24"/>
    <mergeCell ref="DU24:ED24"/>
    <mergeCell ref="EE24:EN24"/>
    <mergeCell ref="EO24:FE24"/>
    <mergeCell ref="B25:Q25"/>
    <mergeCell ref="S25:AI25"/>
    <mergeCell ref="AJ25:BA25"/>
    <mergeCell ref="BB25:BI25"/>
    <mergeCell ref="BJ25:BQ25"/>
    <mergeCell ref="BR25:BY25"/>
    <mergeCell ref="BZ25:CG25"/>
    <mergeCell ref="CH25:DB25"/>
    <mergeCell ref="DC25:DT25"/>
    <mergeCell ref="DU25:ED25"/>
    <mergeCell ref="EE25:EN25"/>
    <mergeCell ref="EO25:FE25"/>
    <mergeCell ref="B26:Q26"/>
    <mergeCell ref="S26:AI26"/>
    <mergeCell ref="AJ26:BA26"/>
    <mergeCell ref="BB26:BI26"/>
    <mergeCell ref="BJ26:BQ26"/>
    <mergeCell ref="BR26:BY26"/>
    <mergeCell ref="BZ26:CG26"/>
    <mergeCell ref="CH26:DB26"/>
    <mergeCell ref="DC26:DT26"/>
    <mergeCell ref="DU26:ED26"/>
    <mergeCell ref="EE26:EN26"/>
    <mergeCell ref="EO26:FE26"/>
    <mergeCell ref="B27:Q27"/>
    <mergeCell ref="S27:AI27"/>
    <mergeCell ref="AJ27:BA27"/>
    <mergeCell ref="BB27:BI27"/>
    <mergeCell ref="BJ27:BQ27"/>
    <mergeCell ref="BR27:BY27"/>
    <mergeCell ref="BZ27:CG27"/>
    <mergeCell ref="CH27:DB27"/>
    <mergeCell ref="DC27:DT27"/>
    <mergeCell ref="DU27:ED27"/>
    <mergeCell ref="EE27:EN27"/>
    <mergeCell ref="EO27:FE27"/>
    <mergeCell ref="DU28:ED28"/>
    <mergeCell ref="EE28:EN28"/>
    <mergeCell ref="EO28:FE28"/>
    <mergeCell ref="B28:Q28"/>
    <mergeCell ref="S28:AI28"/>
    <mergeCell ref="AJ28:BA28"/>
    <mergeCell ref="BB28:BI28"/>
    <mergeCell ref="BJ28:BQ28"/>
    <mergeCell ref="BR28:BY28"/>
    <mergeCell ref="BB29:BI29"/>
    <mergeCell ref="BJ29:BQ29"/>
    <mergeCell ref="BR29:BY29"/>
    <mergeCell ref="BZ28:CG28"/>
    <mergeCell ref="CH28:DB28"/>
    <mergeCell ref="DC28:DT28"/>
    <mergeCell ref="A32:FE32"/>
    <mergeCell ref="BZ29:CG29"/>
    <mergeCell ref="CH29:DB29"/>
    <mergeCell ref="DC29:DT29"/>
    <mergeCell ref="DU29:ED29"/>
    <mergeCell ref="EE29:EN29"/>
    <mergeCell ref="EO29:FE29"/>
    <mergeCell ref="B29:Q29"/>
    <mergeCell ref="S29:AI29"/>
    <mergeCell ref="AJ29:BA2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65</vt:i4>
      </vt:variant>
      <vt:variant>
        <vt:lpstr>Именованные диапазоны</vt:lpstr>
      </vt:variant>
      <vt:variant>
        <vt:i4>86</vt:i4>
      </vt:variant>
    </vt:vector>
  </HeadingPairs>
  <TitlesOfParts>
    <vt:vector size="151" baseType="lpstr">
      <vt:lpstr>июнь</vt:lpstr>
      <vt:lpstr>стр.1_</vt:lpstr>
      <vt:lpstr>стр.1_2</vt:lpstr>
      <vt:lpstr>стр.1_2 (2)</vt:lpstr>
      <vt:lpstr>стр.1_2 (3)</vt:lpstr>
      <vt:lpstr>стр.1_2 (4)</vt:lpstr>
      <vt:lpstr>стр.1_2 (5)</vt:lpstr>
      <vt:lpstr>стр.1_2 (6)</vt:lpstr>
      <vt:lpstr>стр.1_2 (7)</vt:lpstr>
      <vt:lpstr>стр.1_2 (8)</vt:lpstr>
      <vt:lpstr>стр.1_2 (9)</vt:lpstr>
      <vt:lpstr>стр.1_2 (10)</vt:lpstr>
      <vt:lpstr>стр.1_2 (11)</vt:lpstr>
      <vt:lpstr>стр.1_2 (12)</vt:lpstr>
      <vt:lpstr>стр.1_2 (13)</vt:lpstr>
      <vt:lpstr>стр.1_2 (14)</vt:lpstr>
      <vt:lpstr>стр.1_2 (15)</vt:lpstr>
      <vt:lpstr>стр.1_2 (16)</vt:lpstr>
      <vt:lpstr>стр.1_2 (17)</vt:lpstr>
      <vt:lpstr>стр.1_2 (18)</vt:lpstr>
      <vt:lpstr>стр.1_2 (19)</vt:lpstr>
      <vt:lpstr>стр.1_2 (20)</vt:lpstr>
      <vt:lpstr>стр.1_2 (21)</vt:lpstr>
      <vt:lpstr>стр.1_2 (22)</vt:lpstr>
      <vt:lpstr>стр.1_2 (23)</vt:lpstr>
      <vt:lpstr>стр.1_2 (24)</vt:lpstr>
      <vt:lpstr>стр.1_2 (25)</vt:lpstr>
      <vt:lpstr>стр.1_2 (26)</vt:lpstr>
      <vt:lpstr>стр.1_2 (27)</vt:lpstr>
      <vt:lpstr>стр.1_2 (28)</vt:lpstr>
      <vt:lpstr>стр.1_2 (29)</vt:lpstr>
      <vt:lpstr>стр.1_2 (30)</vt:lpstr>
      <vt:lpstr>стр.1_2 (31)</vt:lpstr>
      <vt:lpstr>стр.1_2 (32)</vt:lpstr>
      <vt:lpstr>стр.1_2 (33)</vt:lpstr>
      <vt:lpstr>стр.1_2 (34)</vt:lpstr>
      <vt:lpstr>стр.1_2 (35)</vt:lpstr>
      <vt:lpstr>стр.1_2 (36)</vt:lpstr>
      <vt:lpstr>стр.1_2 (37)</vt:lpstr>
      <vt:lpstr>стр.1_2 (38)</vt:lpstr>
      <vt:lpstr>стр.1_2 (39)</vt:lpstr>
      <vt:lpstr>стр.1_2 (40)</vt:lpstr>
      <vt:lpstr>стр.1_2 (41)</vt:lpstr>
      <vt:lpstr>стр.1_2 (42)</vt:lpstr>
      <vt:lpstr>стр.1_2(43)</vt:lpstr>
      <vt:lpstr>стр.1_2(44)</vt:lpstr>
      <vt:lpstr>стр.1_2(45)</vt:lpstr>
      <vt:lpstr>стр.1_2(46)</vt:lpstr>
      <vt:lpstr>стр.1_2(47)</vt:lpstr>
      <vt:lpstr>стр.1_2(48)</vt:lpstr>
      <vt:lpstr>стр.1_2(49)</vt:lpstr>
      <vt:lpstr>стр.1_2(50)</vt:lpstr>
      <vt:lpstr>стр.1_2(51)</vt:lpstr>
      <vt:lpstr>стр.1(52)</vt:lpstr>
      <vt:lpstr>стр.1(53)</vt:lpstr>
      <vt:lpstr>стр.1(54)</vt:lpstr>
      <vt:lpstr>стр.1(55)</vt:lpstr>
      <vt:lpstr>стр.1(56)</vt:lpstr>
      <vt:lpstr>стр.1(57)</vt:lpstr>
      <vt:lpstr>стр.1(58)</vt:lpstr>
      <vt:lpstr>стр.1(59)</vt:lpstr>
      <vt:lpstr>стр.1(60)</vt:lpstr>
      <vt:lpstr>стр.1(61)</vt:lpstr>
      <vt:lpstr>стр.1(62)</vt:lpstr>
      <vt:lpstr>стр.1(63)</vt:lpstr>
      <vt:lpstr>стр.1_!Заголовки_для_печати</vt:lpstr>
      <vt:lpstr>стр.1_2!Заголовки_для_печати</vt:lpstr>
      <vt:lpstr>'стр.1_2 (10)'!Заголовки_для_печати</vt:lpstr>
      <vt:lpstr>'стр.1_2 (11)'!Заголовки_для_печати</vt:lpstr>
      <vt:lpstr>'стр.1_2 (12)'!Заголовки_для_печати</vt:lpstr>
      <vt:lpstr>'стр.1_2 (13)'!Заголовки_для_печати</vt:lpstr>
      <vt:lpstr>'стр.1_2 (14)'!Заголовки_для_печати</vt:lpstr>
      <vt:lpstr>'стр.1_2 (15)'!Заголовки_для_печати</vt:lpstr>
      <vt:lpstr>'стр.1_2 (16)'!Заголовки_для_печати</vt:lpstr>
      <vt:lpstr>'стр.1_2 (17)'!Заголовки_для_печати</vt:lpstr>
      <vt:lpstr>'стр.1_2 (18)'!Заголовки_для_печати</vt:lpstr>
      <vt:lpstr>'стр.1_2 (19)'!Заголовки_для_печати</vt:lpstr>
      <vt:lpstr>'стр.1_2 (2)'!Заголовки_для_печати</vt:lpstr>
      <vt:lpstr>'стр.1_2 (20)'!Заголовки_для_печати</vt:lpstr>
      <vt:lpstr>'стр.1_2 (21)'!Заголовки_для_печати</vt:lpstr>
      <vt:lpstr>'стр.1_2 (22)'!Заголовки_для_печати</vt:lpstr>
      <vt:lpstr>'стр.1_2 (23)'!Заголовки_для_печати</vt:lpstr>
      <vt:lpstr>'стр.1_2 (24)'!Заголовки_для_печати</vt:lpstr>
      <vt:lpstr>'стр.1_2 (25)'!Заголовки_для_печати</vt:lpstr>
      <vt:lpstr>'стр.1_2 (26)'!Заголовки_для_печати</vt:lpstr>
      <vt:lpstr>'стр.1_2 (27)'!Заголовки_для_печати</vt:lpstr>
      <vt:lpstr>'стр.1_2 (28)'!Заголовки_для_печати</vt:lpstr>
      <vt:lpstr>'стр.1_2 (29)'!Заголовки_для_печати</vt:lpstr>
      <vt:lpstr>'стр.1_2 (3)'!Заголовки_для_печати</vt:lpstr>
      <vt:lpstr>'стр.1_2 (30)'!Заголовки_для_печати</vt:lpstr>
      <vt:lpstr>'стр.1_2 (31)'!Заголовки_для_печати</vt:lpstr>
      <vt:lpstr>'стр.1_2 (32)'!Заголовки_для_печати</vt:lpstr>
      <vt:lpstr>'стр.1_2 (33)'!Заголовки_для_печати</vt:lpstr>
      <vt:lpstr>'стр.1_2 (34)'!Заголовки_для_печати</vt:lpstr>
      <vt:lpstr>'стр.1_2 (35)'!Заголовки_для_печати</vt:lpstr>
      <vt:lpstr>'стр.1_2 (36)'!Заголовки_для_печати</vt:lpstr>
      <vt:lpstr>'стр.1_2 (37)'!Заголовки_для_печати</vt:lpstr>
      <vt:lpstr>'стр.1_2 (38)'!Заголовки_для_печати</vt:lpstr>
      <vt:lpstr>'стр.1_2 (39)'!Заголовки_для_печати</vt:lpstr>
      <vt:lpstr>'стр.1_2 (4)'!Заголовки_для_печати</vt:lpstr>
      <vt:lpstr>'стр.1_2 (40)'!Заголовки_для_печати</vt:lpstr>
      <vt:lpstr>'стр.1_2 (41)'!Заголовки_для_печати</vt:lpstr>
      <vt:lpstr>'стр.1_2 (42)'!Заголовки_для_печати</vt:lpstr>
      <vt:lpstr>'стр.1_2 (5)'!Заголовки_для_печати</vt:lpstr>
      <vt:lpstr>'стр.1_2 (6)'!Заголовки_для_печати</vt:lpstr>
      <vt:lpstr>'стр.1_2 (7)'!Заголовки_для_печати</vt:lpstr>
      <vt:lpstr>'стр.1_2 (8)'!Заголовки_для_печати</vt:lpstr>
      <vt:lpstr>'стр.1_2 (9)'!Заголовки_для_печати</vt:lpstr>
      <vt:lpstr>стр.1_!Область_печати</vt:lpstr>
      <vt:lpstr>стр.1_2!Область_печати</vt:lpstr>
      <vt:lpstr>'стр.1_2 (10)'!Область_печати</vt:lpstr>
      <vt:lpstr>'стр.1_2 (11)'!Область_печати</vt:lpstr>
      <vt:lpstr>'стр.1_2 (12)'!Область_печати</vt:lpstr>
      <vt:lpstr>'стр.1_2 (13)'!Область_печати</vt:lpstr>
      <vt:lpstr>'стр.1_2 (14)'!Область_печати</vt:lpstr>
      <vt:lpstr>'стр.1_2 (15)'!Область_печати</vt:lpstr>
      <vt:lpstr>'стр.1_2 (16)'!Область_печати</vt:lpstr>
      <vt:lpstr>'стр.1_2 (17)'!Область_печати</vt:lpstr>
      <vt:lpstr>'стр.1_2 (18)'!Область_печати</vt:lpstr>
      <vt:lpstr>'стр.1_2 (19)'!Область_печати</vt:lpstr>
      <vt:lpstr>'стр.1_2 (2)'!Область_печати</vt:lpstr>
      <vt:lpstr>'стр.1_2 (20)'!Область_печати</vt:lpstr>
      <vt:lpstr>'стр.1_2 (21)'!Область_печати</vt:lpstr>
      <vt:lpstr>'стр.1_2 (22)'!Область_печати</vt:lpstr>
      <vt:lpstr>'стр.1_2 (23)'!Область_печати</vt:lpstr>
      <vt:lpstr>'стр.1_2 (24)'!Область_печати</vt:lpstr>
      <vt:lpstr>'стр.1_2 (25)'!Область_печати</vt:lpstr>
      <vt:lpstr>'стр.1_2 (26)'!Область_печати</vt:lpstr>
      <vt:lpstr>'стр.1_2 (27)'!Область_печати</vt:lpstr>
      <vt:lpstr>'стр.1_2 (28)'!Область_печати</vt:lpstr>
      <vt:lpstr>'стр.1_2 (29)'!Область_печати</vt:lpstr>
      <vt:lpstr>'стр.1_2 (3)'!Область_печати</vt:lpstr>
      <vt:lpstr>'стр.1_2 (30)'!Область_печати</vt:lpstr>
      <vt:lpstr>'стр.1_2 (31)'!Область_печати</vt:lpstr>
      <vt:lpstr>'стр.1_2 (32)'!Область_печати</vt:lpstr>
      <vt:lpstr>'стр.1_2 (33)'!Область_печати</vt:lpstr>
      <vt:lpstr>'стр.1_2 (34)'!Область_печати</vt:lpstr>
      <vt:lpstr>'стр.1_2 (35)'!Область_печати</vt:lpstr>
      <vt:lpstr>'стр.1_2 (36)'!Область_печати</vt:lpstr>
      <vt:lpstr>'стр.1_2 (37)'!Область_печати</vt:lpstr>
      <vt:lpstr>'стр.1_2 (38)'!Область_печати</vt:lpstr>
      <vt:lpstr>'стр.1_2 (39)'!Область_печати</vt:lpstr>
      <vt:lpstr>'стр.1_2 (4)'!Область_печати</vt:lpstr>
      <vt:lpstr>'стр.1_2 (40)'!Область_печати</vt:lpstr>
      <vt:lpstr>'стр.1_2 (41)'!Область_печати</vt:lpstr>
      <vt:lpstr>'стр.1_2 (42)'!Область_печати</vt:lpstr>
      <vt:lpstr>'стр.1_2 (5)'!Область_печати</vt:lpstr>
      <vt:lpstr>'стр.1_2 (6)'!Область_печати</vt:lpstr>
      <vt:lpstr>'стр.1_2 (7)'!Область_печати</vt:lpstr>
      <vt:lpstr>'стр.1_2 (8)'!Область_печати</vt:lpstr>
      <vt:lpstr>'стр.1_2 (9)'!Область_печати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Игнатьева Мирослава Раисовна</cp:lastModifiedBy>
  <cp:lastPrinted>2017-05-05T00:38:57Z</cp:lastPrinted>
  <dcterms:created xsi:type="dcterms:W3CDTF">2011-01-28T08:18:11Z</dcterms:created>
  <dcterms:modified xsi:type="dcterms:W3CDTF">2020-05-08T04:56:32Z</dcterms:modified>
</cp:coreProperties>
</file>