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D32" i="1"/>
  <c r="D33" i="1" s="1"/>
  <c r="F32" i="1"/>
  <c r="G32" i="1"/>
  <c r="G33" i="1" s="1"/>
  <c r="R21" i="1"/>
  <c r="R22" i="1"/>
  <c r="R23" i="1"/>
  <c r="R24" i="1"/>
  <c r="R25" i="1"/>
  <c r="R26" i="1"/>
  <c r="R27" i="1"/>
  <c r="R28" i="1"/>
  <c r="R29" i="1"/>
  <c r="R30" i="1"/>
  <c r="R31" i="1"/>
  <c r="R20" i="1"/>
  <c r="R19" i="1"/>
  <c r="R7" i="1"/>
  <c r="R10" i="1"/>
  <c r="R11" i="1"/>
  <c r="R12" i="1"/>
  <c r="R13" i="1"/>
  <c r="R14" i="1"/>
  <c r="R9" i="1"/>
  <c r="R8" i="1"/>
  <c r="P32" i="1"/>
  <c r="O32" i="1"/>
  <c r="N32" i="1"/>
  <c r="M32" i="1"/>
  <c r="L32" i="1"/>
  <c r="K32" i="1"/>
  <c r="R15" i="1"/>
  <c r="R16" i="1"/>
  <c r="J32" i="1"/>
  <c r="I32" i="1"/>
  <c r="H32" i="1"/>
  <c r="S31" i="1" l="1"/>
  <c r="P33" i="1"/>
  <c r="M33" i="1"/>
  <c r="J33" i="1"/>
  <c r="S15" i="1"/>
</calcChain>
</file>

<file path=xl/sharedStrings.xml><?xml version="1.0" encoding="utf-8"?>
<sst xmlns="http://schemas.openxmlformats.org/spreadsheetml/2006/main" count="180" uniqueCount="65">
  <si>
    <t>…..</t>
  </si>
  <si>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</si>
  <si>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</si>
  <si>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</si>
  <si>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</si>
  <si>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</si>
  <si>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</si>
  <si>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указать наименования модулей (при необходимости)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</si>
  <si>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</si>
  <si>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</si>
  <si>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t>3. Предложения по учету содержания модулей компетенции (п.2) в образовательных программах по профессиям/ специальностям СПО</t>
  </si>
  <si>
    <t>Организация экскурсионных усоуг</t>
  </si>
  <si>
    <r>
      <rPr>
        <b/>
        <sz val="9"/>
        <color theme="1"/>
        <rFont val="Times New Roman"/>
        <family val="1"/>
        <charset val="204"/>
      </rPr>
      <t>Инвариант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(выбрать необходимое)</t>
    </r>
  </si>
  <si>
    <t>ПК 1.3 Координировать и контролировать деятельность сотрудников служб предприятий туризма и гостеприимства</t>
  </si>
  <si>
    <t>Профессиональный стандарт Экскурсовод (гид) 04.005</t>
  </si>
  <si>
    <r>
      <rPr>
        <b/>
        <sz val="9"/>
        <color theme="1"/>
        <rFont val="Times New Roman"/>
        <family val="1"/>
        <charset val="204"/>
      </rPr>
      <t>Вид деятельности 2 предоставление экскурсионных услуг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(наименование)</t>
    </r>
  </si>
  <si>
    <t>Вид деятельности 2 предоставление
туроператорских и турагентских услуг (по
выбору)</t>
  </si>
  <si>
    <t>ПК 2.1 Оформлять и обрабатывать заказы клиентов</t>
  </si>
  <si>
    <t>Вид деятельности 1 Организация и 
контроль 
текущей 
деятельности 
служб 
предприятий туризма и гостеприимства</t>
  </si>
  <si>
    <r>
      <t xml:space="preserve">Вариатив
</t>
    </r>
    <r>
      <rPr>
        <i/>
        <sz val="9"/>
        <color theme="1"/>
        <rFont val="Times New Roman"/>
        <family val="1"/>
        <charset val="204"/>
      </rPr>
      <t>(выбрать необходимое)</t>
    </r>
  </si>
  <si>
    <r>
      <rPr>
        <b/>
        <sz val="9"/>
        <color theme="1"/>
        <rFont val="Times New Roman"/>
        <family val="1"/>
        <charset val="204"/>
      </rPr>
      <t>ФГОС СПО ФГОС СПО 43.02.16 Туризм и гостеприимство (утв. Приказ Минпросвещения РФ от 12.12.2022 №1100)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(наименование, реквизиты)</t>
    </r>
  </si>
  <si>
    <r>
      <rPr>
        <b/>
        <sz val="9"/>
        <color theme="1"/>
        <rFont val="Times New Roman"/>
        <family val="1"/>
        <charset val="204"/>
      </rPr>
      <t>ПК 1.4</t>
    </r>
    <r>
      <rPr>
        <sz val="9"/>
        <color theme="1"/>
        <rFont val="Times New Roman"/>
        <family val="1"/>
        <charset val="204"/>
      </rPr>
      <t xml:space="preserve"> Осуществлять расчеты с потребителями за предоставленные услуги</t>
    </r>
  </si>
  <si>
    <t>ПК 1.6 Организовывать дифференцированное культурное обслуживание населения в соответствии с возрастными категориями</t>
  </si>
  <si>
    <t>ПК 1.7 Создавать условия для привлечения населения к культурно-досуговой и творческой деятельности</t>
  </si>
  <si>
    <r>
      <rPr>
        <b/>
        <sz val="9"/>
        <color theme="1"/>
        <rFont val="Times New Roman"/>
        <family val="1"/>
        <charset val="204"/>
      </rPr>
      <t>ПК 2.1</t>
    </r>
    <r>
      <rPr>
        <sz val="9"/>
        <color theme="1"/>
        <rFont val="Times New Roman"/>
        <family val="1"/>
        <charset val="204"/>
      </rPr>
      <t xml:space="preserve"> Формировать группы туристов, выполнять регистрацию группы в аварийно-спасательных службах</t>
    </r>
  </si>
  <si>
    <r>
      <rPr>
        <b/>
        <sz val="9"/>
        <color theme="1"/>
        <rFont val="Times New Roman"/>
        <family val="1"/>
        <charset val="204"/>
      </rPr>
      <t>ПК 2.2</t>
    </r>
    <r>
      <rPr>
        <sz val="9"/>
        <color theme="1"/>
        <rFont val="Times New Roman"/>
        <family val="1"/>
        <charset val="204"/>
      </rPr>
      <t xml:space="preserve"> Сопровождать туристов при прохождении маршрута (по видам туризма</t>
    </r>
  </si>
  <si>
    <t>ПК 2.2 Координировать работу по реализации заказа</t>
  </si>
  <si>
    <t>ПК 1.1. Определять приоритетные направления развития социально-культурной деятельности</t>
  </si>
  <si>
    <t>ПК 1.2. Анализировать состояние социально-культурной ситуации в регионе и учреждении (организации) культуры</t>
  </si>
  <si>
    <t>ПК 1.3. Разрабатывать и реализовывать социально-культурные проекты и программы</t>
  </si>
  <si>
    <t>ПК 1.4. Осуществлять управление учреждением (организацией) социально-культурной сферы с применением современных методик организации социально-культурной деятельности, информационных и телекоммуникационных технологий</t>
  </si>
  <si>
    <t>ПК 1.5. Организовывать работу с коллективом исполнителей на основе принципов организации труда, этических и правовых норм в сфере профессиональной деятельности.</t>
  </si>
  <si>
    <t>ПК 1.8. Разрабатывать и реализовывать экскурсионные программы в учреждениях (организациях) культуры</t>
  </si>
  <si>
    <t>ПК 2.1. Разрабатывать и реализовывать культурно-досуговые программы с применением современных методик.</t>
  </si>
  <si>
    <t>ПК 2.2. Разрабатывать и реализовать сценарные планы культурно-досуговых программ, осуществлять их постановку, лично участвовать в них в качестве исполнителя.</t>
  </si>
  <si>
    <t>ПК 2.3. Осуществлять организационную и репетиционную работу с участниками культурно-досуговых программ.</t>
  </si>
  <si>
    <t>ПК 2.4. Осуществлять организацию и проведение культурно-досуговых программ с применением игровых технологий, технических средств.</t>
  </si>
  <si>
    <t>ПК 2.5. Организовывать и проводить мероприятия в сфере молодежной политики, включая досуг и отдых детей, подростков и молодежи, в том числе в специализированных (профильных) лагерях.</t>
  </si>
  <si>
    <r>
      <rPr>
        <b/>
        <sz val="9"/>
        <color theme="1"/>
        <rFont val="Times New Roman"/>
        <family val="1"/>
        <charset val="204"/>
      </rPr>
      <t>ОТФ Код D Оказание экскурсионных услуг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(наименование)</t>
    </r>
  </si>
  <si>
    <t>ОТФ Код А Вспомогательная деятельность по сопровождению при оказании экскурсионных услуг</t>
  </si>
  <si>
    <t>D/01.6 Разработка экскурсий</t>
  </si>
  <si>
    <t xml:space="preserve">D/02.6 Сопровождение туристов (экскурсантов) по маршруту экскурсии </t>
  </si>
  <si>
    <t>D/03.6 Ознакомление туристов (экскурсантов) с объектами показа</t>
  </si>
  <si>
    <t xml:space="preserve"> A/01.3 Информационная и организационная поддержка экскурсовода (гида) при оказании экскурсионных услуг</t>
  </si>
  <si>
    <t>A/02.3 Оказание помощи экскурсоводу (гиду) в процессе экскурсионного обслуживания</t>
  </si>
  <si>
    <t xml:space="preserve"> D/03.6 Ознакомление туристов (экскурсантов) с объектами показа</t>
  </si>
  <si>
    <t xml:space="preserve"> D/02.6 Сопровождение туристов (экскурсантов) по маршруту экскурсии </t>
  </si>
  <si>
    <t>ОТФ Код D Оказание экскурсионных услуг</t>
  </si>
  <si>
    <t>Инвариант</t>
  </si>
  <si>
    <t>ОТФ Код С Организационное обеспечение оказания экскурсионных услуг</t>
  </si>
  <si>
    <t xml:space="preserve">C/02.5 Разработка программ экскурсионного обслуживания </t>
  </si>
  <si>
    <t>C/01.5 Организация экскурсий</t>
  </si>
  <si>
    <t xml:space="preserve"> D/01.6 Разработка экскурсий</t>
  </si>
  <si>
    <t>Вид деятельности 2 организация культурно-досуговой деятельности (по выбору)</t>
  </si>
  <si>
    <t>Вид деятельности 1 организационно-управленческая деятельность</t>
  </si>
  <si>
    <t>учтена</t>
  </si>
  <si>
    <r>
      <rPr>
        <b/>
        <sz val="9"/>
        <color theme="1"/>
        <rFont val="Times New Roman"/>
        <family val="1"/>
        <charset val="204"/>
      </rPr>
      <t>ПК 1.2</t>
    </r>
    <r>
      <rPr>
        <sz val="9"/>
        <color theme="1"/>
        <rFont val="Times New Roman"/>
        <family val="1"/>
        <charset val="204"/>
      </rPr>
      <t xml:space="preserve"> Организовывать текущую деятельность сотрудников служб предприятий туризма и гостеприимства</t>
    </r>
  </si>
  <si>
    <r>
      <rPr>
        <b/>
        <i/>
        <sz val="9"/>
        <color theme="1"/>
        <rFont val="Times New Roman"/>
        <family val="1"/>
        <charset val="204"/>
      </rPr>
      <t>ПК 1.1</t>
    </r>
    <r>
      <rPr>
        <i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Планировать 
текущую 
деятельности 
сотрудников 
служб 
предприятий туризма и гостеприимства</t>
    </r>
  </si>
  <si>
    <t xml:space="preserve">Модуль Г  Проведение экскурсий </t>
  </si>
  <si>
    <t xml:space="preserve">Модуль Е.  Решение проблемной ситуации </t>
  </si>
  <si>
    <t>учтеная</t>
  </si>
  <si>
    <r>
      <t xml:space="preserve">ФГОС СПО 2 51.02.02 Социально-культурная деятельность (по видам) (утв. Приказ Минпросвещения РФ от 11.11.2022 № 970)
</t>
    </r>
    <r>
      <rPr>
        <b/>
        <i/>
        <sz val="9"/>
        <color theme="1"/>
        <rFont val="Times New Roman"/>
        <family val="1"/>
        <charset val="204"/>
      </rPr>
      <t>(наименование, реквизиты приказа)</t>
    </r>
  </si>
  <si>
    <t>Модуль Б. Разработка аудиогида</t>
  </si>
  <si>
    <t>Модуль В.  Разработка экскурсионных программ обслуживания</t>
  </si>
  <si>
    <r>
      <rPr>
        <b/>
        <i/>
        <sz val="9"/>
        <color theme="1"/>
        <rFont val="Times New Roman"/>
        <family val="1"/>
        <charset val="204"/>
      </rPr>
      <t>Выбрать один из вариантов:</t>
    </r>
    <r>
      <rPr>
        <i/>
        <sz val="9"/>
        <color theme="1"/>
        <rFont val="Times New Roman"/>
        <family val="1"/>
        <charset val="204"/>
      </rPr>
      <t xml:space="preserve">
</t>
    </r>
    <r>
      <rPr>
        <b/>
        <i/>
        <sz val="9"/>
        <color theme="1"/>
        <rFont val="Times New Roman"/>
        <family val="1"/>
        <charset val="204"/>
      </rPr>
      <t>1.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&gt; 70%);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</si>
</sst>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0" fontId="1" fillId="0" borderId="7" xfId="0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1" fillId="7" borderId="4" xfId="0" applyFont="1" applyFill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0" fontId="1" fillId="0" borderId="8" xfId="0" applyFont="1" applyBorder="1" applyAlignment="1">
      <alignment wrapText="1"/>
    </xf>
    <xf numFmtId="0" fontId="2" fillId="4" borderId="14" xfId="0" applyFont="1" applyFill="1" applyBorder="1" applyAlignment="1">
      <alignment wrapText="1"/>
    </xf>
    <xf numFmtId="0" fontId="1" fillId="9" borderId="1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wrapText="1"/>
    </xf>
    <xf numFmtId="0" fontId="2" fillId="5" borderId="4" xfId="0" applyFont="1" applyFill="1" applyBorder="1" applyAlignment="1">
      <alignment wrapText="1"/>
    </xf>
    <xf numFmtId="0" fontId="2" fillId="5" borderId="4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wrapText="1"/>
    </xf>
    <xf numFmtId="0" fontId="2" fillId="5" borderId="4" xfId="0" applyFont="1" applyFill="1" applyBorder="1" applyAlignment="1">
      <alignment horizontal="left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wrapText="1"/>
    </xf>
    <xf numFmtId="0" fontId="1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wrapText="1"/>
    </xf>
    <xf numFmtId="0" fontId="2" fillId="6" borderId="14" xfId="0" applyFont="1" applyFill="1" applyBorder="1" applyAlignment="1">
      <alignment horizont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wrapText="1"/>
    </xf>
    <xf numFmtId="0" fontId="2" fillId="6" borderId="13" xfId="0" applyFont="1" applyFill="1" applyBorder="1" applyAlignment="1">
      <alignment horizontal="center" wrapText="1"/>
    </xf>
    <xf numFmtId="0" fontId="2" fillId="6" borderId="21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left" vertical="center" wrapText="1"/>
    </xf>
    <xf numFmtId="0" fontId="1" fillId="7" borderId="11" xfId="0" applyFont="1" applyFill="1" applyBorder="1" applyAlignment="1">
      <alignment horizontal="left" vertical="center" wrapText="1"/>
    </xf>
    <xf numFmtId="0" fontId="1" fillId="7" borderId="12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vertical="center" wrapText="1"/>
    </xf>
    <xf numFmtId="0" fontId="1" fillId="7" borderId="16" xfId="0" applyFont="1" applyFill="1" applyBorder="1" applyAlignment="1">
      <alignment vertical="center" wrapText="1"/>
    </xf>
    <xf numFmtId="0" fontId="1" fillId="7" borderId="17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tabSelected="1" topLeftCell="A26" zoomScale="90" zoomScaleNormal="90" workbookViewId="0">
      <selection activeCell="D45" sqref="D45"/>
    </sheetView>
  </sheetViews>
  <sheetFormatPr defaultRowHeight="12" x14ac:dyDescent="0.2"/>
  <cols>
    <col min="1" max="1" width="21.5703125" style="1" customWidth="1"/>
    <col min="2" max="2" width="21.140625" style="1" customWidth="1"/>
    <col min="3" max="3" width="17.7109375" style="1" customWidth="1"/>
    <col min="4" max="4" width="21.5703125" style="1" customWidth="1"/>
    <col min="5" max="5" width="9.7109375" style="1" customWidth="1"/>
    <col min="6" max="7" width="21.5703125" style="1" customWidth="1"/>
    <col min="8" max="8" width="13.28515625" style="1" customWidth="1"/>
    <col min="9" max="9" width="23" style="1" customWidth="1"/>
    <col min="10" max="10" width="17" style="1" customWidth="1"/>
    <col min="11" max="11" width="11.28515625" style="1" customWidth="1"/>
    <col min="12" max="12" width="14.140625" style="1" customWidth="1"/>
    <col min="13" max="13" width="15.42578125" style="1" customWidth="1"/>
    <col min="14" max="14" width="12.5703125" style="1" customWidth="1"/>
    <col min="15" max="15" width="13.85546875" style="1" customWidth="1"/>
    <col min="16" max="16" width="12.5703125" style="1" customWidth="1"/>
    <col min="17" max="18" width="9.140625" style="1"/>
    <col min="19" max="19" width="28.5703125" style="1" customWidth="1"/>
    <col min="20" max="16384" width="9.140625" style="1"/>
  </cols>
  <sheetData>
    <row r="1" spans="1:19" ht="42.75" customHeight="1" x14ac:dyDescent="0.2">
      <c r="A1" s="44" t="s">
        <v>1</v>
      </c>
      <c r="B1" s="45" t="s">
        <v>11</v>
      </c>
      <c r="C1" s="38" t="s">
        <v>62</v>
      </c>
      <c r="D1" s="39"/>
      <c r="E1" s="39"/>
      <c r="F1" s="39"/>
      <c r="G1" s="40"/>
      <c r="H1" s="74" t="s">
        <v>63</v>
      </c>
      <c r="I1" s="75"/>
      <c r="J1" s="75"/>
      <c r="K1" s="67" t="s">
        <v>58</v>
      </c>
      <c r="L1" s="68"/>
      <c r="M1" s="68"/>
      <c r="N1" s="74" t="s">
        <v>59</v>
      </c>
      <c r="O1" s="75"/>
      <c r="P1" s="75"/>
      <c r="Q1" s="19"/>
      <c r="R1" s="2"/>
    </row>
    <row r="2" spans="1:19" ht="24.75" customHeight="1" x14ac:dyDescent="0.2">
      <c r="A2" s="44"/>
      <c r="B2" s="46"/>
      <c r="C2" s="36" t="s">
        <v>48</v>
      </c>
      <c r="D2" s="41"/>
      <c r="E2" s="41"/>
      <c r="F2" s="41"/>
      <c r="G2" s="42"/>
      <c r="H2" s="76" t="s">
        <v>12</v>
      </c>
      <c r="I2" s="77"/>
      <c r="J2" s="77"/>
      <c r="K2" s="69" t="s">
        <v>48</v>
      </c>
      <c r="L2" s="70"/>
      <c r="M2" s="70"/>
      <c r="N2" s="76" t="s">
        <v>19</v>
      </c>
      <c r="O2" s="77"/>
      <c r="P2" s="77"/>
      <c r="Q2" s="19"/>
      <c r="R2" s="2"/>
    </row>
    <row r="3" spans="1:19" ht="35.25" customHeight="1" x14ac:dyDescent="0.2">
      <c r="A3" s="44"/>
      <c r="B3" s="46"/>
      <c r="C3" s="34" t="s">
        <v>14</v>
      </c>
      <c r="D3" s="35"/>
      <c r="E3" s="30"/>
      <c r="F3" s="43" t="s">
        <v>14</v>
      </c>
      <c r="G3" s="42"/>
      <c r="H3" s="78" t="s">
        <v>14</v>
      </c>
      <c r="I3" s="77"/>
      <c r="J3" s="77"/>
      <c r="K3" s="71" t="s">
        <v>14</v>
      </c>
      <c r="L3" s="72"/>
      <c r="M3" s="72"/>
      <c r="N3" s="78" t="s">
        <v>14</v>
      </c>
      <c r="O3" s="77"/>
      <c r="P3" s="77"/>
      <c r="Q3" s="19"/>
      <c r="R3" s="2"/>
    </row>
    <row r="4" spans="1:19" ht="46.5" customHeight="1" x14ac:dyDescent="0.2">
      <c r="A4" s="44"/>
      <c r="B4" s="46"/>
      <c r="C4" s="36" t="s">
        <v>49</v>
      </c>
      <c r="D4" s="37"/>
      <c r="E4" s="31"/>
      <c r="F4" s="43" t="s">
        <v>39</v>
      </c>
      <c r="G4" s="42"/>
      <c r="H4" s="78" t="s">
        <v>47</v>
      </c>
      <c r="I4" s="77"/>
      <c r="J4" s="77"/>
      <c r="K4" s="71" t="s">
        <v>47</v>
      </c>
      <c r="L4" s="73"/>
      <c r="M4" s="73"/>
      <c r="N4" s="76" t="s">
        <v>38</v>
      </c>
      <c r="O4" s="77"/>
      <c r="P4" s="77"/>
      <c r="Q4" s="19"/>
      <c r="R4" s="2"/>
    </row>
    <row r="5" spans="1:19" ht="130.5" customHeight="1" x14ac:dyDescent="0.2">
      <c r="A5" s="44"/>
      <c r="B5" s="46"/>
      <c r="C5" s="25" t="s">
        <v>51</v>
      </c>
      <c r="D5" s="26" t="s">
        <v>50</v>
      </c>
      <c r="E5" s="32"/>
      <c r="F5" s="26" t="s">
        <v>43</v>
      </c>
      <c r="G5" s="26" t="s">
        <v>44</v>
      </c>
      <c r="H5" s="28" t="s">
        <v>52</v>
      </c>
      <c r="I5" s="28" t="s">
        <v>46</v>
      </c>
      <c r="J5" s="27" t="s">
        <v>45</v>
      </c>
      <c r="K5" s="25" t="s">
        <v>40</v>
      </c>
      <c r="L5" s="25" t="s">
        <v>46</v>
      </c>
      <c r="M5" s="26" t="s">
        <v>45</v>
      </c>
      <c r="N5" s="28" t="s">
        <v>40</v>
      </c>
      <c r="O5" s="28" t="s">
        <v>41</v>
      </c>
      <c r="P5" s="27" t="s">
        <v>42</v>
      </c>
      <c r="Q5" s="19"/>
      <c r="R5" s="2"/>
      <c r="S5" s="18" t="s">
        <v>9</v>
      </c>
    </row>
    <row r="6" spans="1:19" ht="36" customHeight="1" x14ac:dyDescent="0.2">
      <c r="A6" s="51" t="s">
        <v>20</v>
      </c>
      <c r="B6" s="52"/>
      <c r="C6" s="9"/>
      <c r="D6" s="2"/>
      <c r="E6" s="17"/>
      <c r="F6" s="2"/>
      <c r="G6" s="2"/>
      <c r="H6" s="9"/>
      <c r="I6" s="2"/>
      <c r="J6" s="2"/>
      <c r="K6" s="9"/>
      <c r="L6" s="2"/>
      <c r="M6" s="2"/>
      <c r="N6" s="9"/>
      <c r="O6" s="2"/>
      <c r="P6" s="2"/>
      <c r="S6" s="10"/>
    </row>
    <row r="7" spans="1:19" ht="102.75" customHeight="1" x14ac:dyDescent="0.2">
      <c r="A7" s="47" t="s">
        <v>18</v>
      </c>
      <c r="B7" s="20" t="s">
        <v>57</v>
      </c>
      <c r="C7" s="15" t="s">
        <v>55</v>
      </c>
      <c r="D7" s="29" t="s">
        <v>55</v>
      </c>
      <c r="E7" s="33"/>
      <c r="F7" s="29"/>
      <c r="G7" s="29"/>
      <c r="H7" s="15" t="s">
        <v>55</v>
      </c>
      <c r="I7" s="29" t="s">
        <v>55</v>
      </c>
      <c r="J7" s="15" t="s">
        <v>55</v>
      </c>
      <c r="K7" s="9"/>
      <c r="L7" s="29" t="s">
        <v>55</v>
      </c>
      <c r="M7" s="29" t="s">
        <v>55</v>
      </c>
      <c r="N7" s="9"/>
      <c r="O7" s="29" t="s">
        <v>55</v>
      </c>
      <c r="P7" s="29" t="s">
        <v>55</v>
      </c>
      <c r="R7" s="1">
        <f t="shared" ref="R7:R14" si="0">COUNTIF(C7:P7,"учтена")</f>
        <v>9</v>
      </c>
      <c r="S7" s="10"/>
    </row>
    <row r="8" spans="1:19" ht="73.5" customHeight="1" x14ac:dyDescent="0.2">
      <c r="A8" s="48"/>
      <c r="B8" s="14" t="s">
        <v>56</v>
      </c>
      <c r="C8" s="15" t="s">
        <v>55</v>
      </c>
      <c r="D8" s="29" t="s">
        <v>55</v>
      </c>
      <c r="E8" s="33"/>
      <c r="F8" s="29"/>
      <c r="G8" s="29"/>
      <c r="H8" s="15" t="s">
        <v>55</v>
      </c>
      <c r="I8" s="29" t="s">
        <v>55</v>
      </c>
      <c r="J8" s="15" t="s">
        <v>55</v>
      </c>
      <c r="K8" s="9"/>
      <c r="L8" s="29" t="s">
        <v>55</v>
      </c>
      <c r="M8" s="29" t="s">
        <v>55</v>
      </c>
      <c r="N8" s="9"/>
      <c r="O8" s="29" t="s">
        <v>55</v>
      </c>
      <c r="P8" s="29" t="s">
        <v>55</v>
      </c>
      <c r="R8" s="1">
        <f t="shared" si="0"/>
        <v>9</v>
      </c>
      <c r="S8" s="10"/>
    </row>
    <row r="9" spans="1:19" ht="72" customHeight="1" x14ac:dyDescent="0.2">
      <c r="A9" s="48"/>
      <c r="B9" s="14" t="s">
        <v>13</v>
      </c>
      <c r="C9" s="15" t="s">
        <v>55</v>
      </c>
      <c r="D9" s="29" t="s">
        <v>55</v>
      </c>
      <c r="E9" s="33"/>
      <c r="F9" s="29"/>
      <c r="G9" s="29"/>
      <c r="H9" s="15" t="s">
        <v>55</v>
      </c>
      <c r="I9" s="29" t="s">
        <v>55</v>
      </c>
      <c r="J9" s="15" t="s">
        <v>55</v>
      </c>
      <c r="K9" s="9"/>
      <c r="L9" s="29" t="s">
        <v>55</v>
      </c>
      <c r="M9" s="29" t="s">
        <v>55</v>
      </c>
      <c r="N9" s="9"/>
      <c r="O9" s="29" t="s">
        <v>60</v>
      </c>
      <c r="P9" s="29" t="s">
        <v>55</v>
      </c>
      <c r="R9" s="1">
        <f t="shared" si="0"/>
        <v>8</v>
      </c>
      <c r="S9" s="10"/>
    </row>
    <row r="10" spans="1:19" ht="61.5" customHeight="1" x14ac:dyDescent="0.2">
      <c r="A10" s="49"/>
      <c r="B10" s="14" t="s">
        <v>21</v>
      </c>
      <c r="C10" s="15"/>
      <c r="D10" s="2"/>
      <c r="E10" s="17"/>
      <c r="F10" s="2"/>
      <c r="G10" s="2"/>
      <c r="H10" s="9"/>
      <c r="I10" s="2"/>
      <c r="J10" s="2"/>
      <c r="K10" s="9"/>
      <c r="L10" s="2"/>
      <c r="M10" s="2"/>
      <c r="N10" s="9"/>
      <c r="O10" s="29" t="s">
        <v>55</v>
      </c>
      <c r="P10" s="2"/>
      <c r="R10" s="1">
        <f t="shared" si="0"/>
        <v>1</v>
      </c>
      <c r="S10" s="10"/>
    </row>
    <row r="11" spans="1:19" ht="45.75" customHeight="1" x14ac:dyDescent="0.2">
      <c r="A11" s="47" t="s">
        <v>16</v>
      </c>
      <c r="B11" s="14" t="s">
        <v>17</v>
      </c>
      <c r="C11" s="15"/>
      <c r="D11" s="2"/>
      <c r="E11" s="17"/>
      <c r="F11" s="29" t="s">
        <v>55</v>
      </c>
      <c r="G11" s="2"/>
      <c r="H11" s="9"/>
      <c r="I11" s="2"/>
      <c r="J11" s="2"/>
      <c r="K11" s="9"/>
      <c r="L11" s="29"/>
      <c r="M11" s="29"/>
      <c r="N11" s="9"/>
      <c r="O11" s="29" t="s">
        <v>55</v>
      </c>
      <c r="P11" s="2"/>
      <c r="R11" s="1">
        <f t="shared" si="0"/>
        <v>2</v>
      </c>
      <c r="S11" s="10"/>
    </row>
    <row r="12" spans="1:19" ht="45.75" customHeight="1" x14ac:dyDescent="0.2">
      <c r="A12" s="60"/>
      <c r="B12" s="14" t="s">
        <v>26</v>
      </c>
      <c r="C12" s="15" t="s">
        <v>55</v>
      </c>
      <c r="D12" s="29" t="s">
        <v>55</v>
      </c>
      <c r="E12" s="33"/>
      <c r="F12" s="29"/>
      <c r="G12" s="29"/>
      <c r="H12" s="9"/>
      <c r="I12" s="2"/>
      <c r="J12" s="2"/>
      <c r="K12" s="9"/>
      <c r="L12" s="29"/>
      <c r="M12" s="29"/>
      <c r="N12" s="9"/>
      <c r="O12" s="29" t="s">
        <v>55</v>
      </c>
      <c r="P12" s="2"/>
      <c r="R12" s="1">
        <f t="shared" si="0"/>
        <v>3</v>
      </c>
      <c r="S12" s="10"/>
    </row>
    <row r="13" spans="1:19" ht="60" x14ac:dyDescent="0.2">
      <c r="A13" s="50" t="s">
        <v>15</v>
      </c>
      <c r="B13" s="14" t="s">
        <v>24</v>
      </c>
      <c r="C13" s="15"/>
      <c r="D13" s="29" t="s">
        <v>55</v>
      </c>
      <c r="E13" s="33"/>
      <c r="F13" s="29"/>
      <c r="G13" s="29"/>
      <c r="H13" s="9"/>
      <c r="I13" s="29" t="s">
        <v>55</v>
      </c>
      <c r="J13" s="29" t="s">
        <v>55</v>
      </c>
      <c r="K13" s="9"/>
      <c r="L13" s="29"/>
      <c r="M13" s="29"/>
      <c r="N13" s="9"/>
      <c r="O13" s="29" t="s">
        <v>60</v>
      </c>
      <c r="P13" s="2"/>
      <c r="R13" s="1">
        <f t="shared" si="0"/>
        <v>3</v>
      </c>
      <c r="S13" s="10"/>
    </row>
    <row r="14" spans="1:19" ht="48" customHeight="1" x14ac:dyDescent="0.2">
      <c r="A14" s="50"/>
      <c r="B14" s="53" t="s">
        <v>25</v>
      </c>
      <c r="C14" s="15" t="s">
        <v>55</v>
      </c>
      <c r="D14" s="29" t="s">
        <v>55</v>
      </c>
      <c r="E14" s="33"/>
      <c r="F14" s="29" t="s">
        <v>55</v>
      </c>
      <c r="G14" s="29"/>
      <c r="H14" s="9"/>
      <c r="I14" s="29" t="s">
        <v>55</v>
      </c>
      <c r="J14" s="29" t="s">
        <v>55</v>
      </c>
      <c r="K14" s="9"/>
      <c r="L14" s="29" t="s">
        <v>55</v>
      </c>
      <c r="M14" s="29" t="s">
        <v>55</v>
      </c>
      <c r="N14" s="9"/>
      <c r="O14" s="29" t="s">
        <v>55</v>
      </c>
      <c r="P14" s="29" t="s">
        <v>55</v>
      </c>
      <c r="R14" s="1">
        <f t="shared" si="0"/>
        <v>9</v>
      </c>
      <c r="S14" s="10"/>
    </row>
    <row r="15" spans="1:19" x14ac:dyDescent="0.2">
      <c r="A15" s="50"/>
      <c r="B15" s="54"/>
      <c r="C15" s="9"/>
      <c r="D15" s="2"/>
      <c r="E15" s="17"/>
      <c r="F15" s="2"/>
      <c r="G15" s="2"/>
      <c r="H15" s="9"/>
      <c r="I15" s="2"/>
      <c r="J15" s="2"/>
      <c r="K15" s="9"/>
      <c r="L15" s="2"/>
      <c r="M15" s="2"/>
      <c r="N15" s="9"/>
      <c r="O15" s="2"/>
      <c r="P15" s="2"/>
      <c r="R15" s="1">
        <f>COUNTIF(C15:D15,"учтена")</f>
        <v>0</v>
      </c>
      <c r="S15" s="10">
        <f>(COUNTIF(R7:R15, "0")*100)/COUNTA(R7:R15)</f>
        <v>11.111111111111111</v>
      </c>
    </row>
    <row r="16" spans="1:19" x14ac:dyDescent="0.2">
      <c r="A16" s="50"/>
      <c r="B16" s="55"/>
      <c r="C16" s="9"/>
      <c r="D16" s="2"/>
      <c r="E16" s="17"/>
      <c r="F16" s="2"/>
      <c r="G16" s="2"/>
      <c r="H16" s="9"/>
      <c r="I16" s="2"/>
      <c r="J16" s="2"/>
      <c r="K16" s="9"/>
      <c r="L16" s="2"/>
      <c r="M16" s="2"/>
      <c r="N16" s="9"/>
      <c r="O16" s="2"/>
      <c r="P16" s="2"/>
      <c r="R16" s="1">
        <f>COUNTIF(C16:D16,"учтена")</f>
        <v>0</v>
      </c>
      <c r="S16" s="10"/>
    </row>
    <row r="17" spans="1:19" ht="64.5" customHeight="1" x14ac:dyDescent="0.2">
      <c r="A17" s="56" t="s">
        <v>0</v>
      </c>
      <c r="B17" s="57"/>
      <c r="C17" s="9"/>
      <c r="D17" s="2"/>
      <c r="E17" s="17"/>
      <c r="F17" s="2"/>
      <c r="G17" s="2"/>
      <c r="H17" s="9"/>
      <c r="I17" s="2"/>
      <c r="J17" s="2"/>
      <c r="K17" s="9"/>
      <c r="L17" s="2"/>
      <c r="M17" s="2"/>
      <c r="N17" s="9"/>
      <c r="O17" s="2"/>
      <c r="P17" s="2"/>
      <c r="S17" s="18" t="s">
        <v>9</v>
      </c>
    </row>
    <row r="18" spans="1:19" ht="50.25" customHeight="1" x14ac:dyDescent="0.2">
      <c r="A18" s="58" t="s">
        <v>61</v>
      </c>
      <c r="B18" s="59"/>
      <c r="C18" s="9"/>
      <c r="D18" s="2"/>
      <c r="E18" s="17"/>
      <c r="F18" s="2"/>
      <c r="G18" s="2"/>
      <c r="H18" s="9"/>
      <c r="I18" s="2"/>
      <c r="J18" s="2"/>
      <c r="K18" s="9"/>
      <c r="L18" s="2"/>
      <c r="M18" s="2"/>
      <c r="N18" s="9"/>
      <c r="O18" s="2"/>
      <c r="P18" s="2"/>
      <c r="S18" s="10"/>
    </row>
    <row r="19" spans="1:19" ht="61.5" customHeight="1" x14ac:dyDescent="0.2">
      <c r="A19" s="61" t="s">
        <v>54</v>
      </c>
      <c r="B19" s="22" t="s">
        <v>27</v>
      </c>
      <c r="C19" s="15" t="s">
        <v>55</v>
      </c>
      <c r="D19" s="29" t="s">
        <v>55</v>
      </c>
      <c r="E19" s="17"/>
      <c r="F19" s="2"/>
      <c r="G19" s="2"/>
      <c r="H19" s="15" t="s">
        <v>55</v>
      </c>
      <c r="I19" s="2"/>
      <c r="J19" s="2"/>
      <c r="K19" s="9"/>
      <c r="L19" s="2"/>
      <c r="M19" s="2"/>
      <c r="N19" s="9"/>
      <c r="O19" s="29" t="s">
        <v>55</v>
      </c>
      <c r="P19" s="29" t="s">
        <v>55</v>
      </c>
      <c r="R19" s="1">
        <f t="shared" ref="R19:R31" si="1">COUNTIF(C19:P19,"учтена")</f>
        <v>5</v>
      </c>
      <c r="S19" s="10"/>
    </row>
    <row r="20" spans="1:19" ht="64.5" customHeight="1" x14ac:dyDescent="0.2">
      <c r="A20" s="62"/>
      <c r="B20" s="22" t="s">
        <v>28</v>
      </c>
      <c r="C20" s="9"/>
      <c r="D20" s="2"/>
      <c r="E20" s="17"/>
      <c r="F20" s="2"/>
      <c r="G20" s="2"/>
      <c r="H20" s="9"/>
      <c r="I20" s="2"/>
      <c r="J20" s="2"/>
      <c r="K20" s="9"/>
      <c r="L20" s="2"/>
      <c r="M20" s="2"/>
      <c r="N20" s="9"/>
      <c r="O20" s="29" t="s">
        <v>55</v>
      </c>
      <c r="P20" s="29" t="s">
        <v>55</v>
      </c>
      <c r="R20" s="1">
        <f t="shared" si="1"/>
        <v>2</v>
      </c>
      <c r="S20" s="10"/>
    </row>
    <row r="21" spans="1:19" ht="55.5" customHeight="1" x14ac:dyDescent="0.2">
      <c r="A21" s="62"/>
      <c r="B21" s="23" t="s">
        <v>29</v>
      </c>
      <c r="C21" s="9"/>
      <c r="D21" s="2"/>
      <c r="E21" s="17"/>
      <c r="F21" s="2"/>
      <c r="G21" s="2"/>
      <c r="H21" s="15" t="s">
        <v>55</v>
      </c>
      <c r="I21" s="15" t="s">
        <v>55</v>
      </c>
      <c r="J21" s="15" t="s">
        <v>55</v>
      </c>
      <c r="K21" s="15" t="s">
        <v>55</v>
      </c>
      <c r="L21" s="15" t="s">
        <v>55</v>
      </c>
      <c r="M21" s="15" t="s">
        <v>55</v>
      </c>
      <c r="N21" s="9"/>
      <c r="O21" s="29" t="s">
        <v>55</v>
      </c>
      <c r="P21" s="29" t="s">
        <v>55</v>
      </c>
      <c r="R21" s="1">
        <f t="shared" si="1"/>
        <v>8</v>
      </c>
      <c r="S21" s="10"/>
    </row>
    <row r="22" spans="1:19" ht="173.25" customHeight="1" x14ac:dyDescent="0.2">
      <c r="A22" s="62"/>
      <c r="B22" s="22" t="s">
        <v>30</v>
      </c>
      <c r="C22" s="9"/>
      <c r="D22" s="2"/>
      <c r="E22" s="17"/>
      <c r="F22" s="2"/>
      <c r="G22" s="2"/>
      <c r="H22" s="9"/>
      <c r="I22" s="2"/>
      <c r="J22" s="2"/>
      <c r="K22" s="9"/>
      <c r="L22" s="2"/>
      <c r="M22" s="2"/>
      <c r="N22" s="9"/>
      <c r="O22" s="2"/>
      <c r="P22" s="2"/>
      <c r="R22" s="1">
        <f t="shared" si="1"/>
        <v>0</v>
      </c>
      <c r="S22" s="10"/>
    </row>
    <row r="23" spans="1:19" ht="111" customHeight="1" x14ac:dyDescent="0.2">
      <c r="A23" s="62"/>
      <c r="B23" s="22" t="s">
        <v>31</v>
      </c>
      <c r="C23" s="15" t="s">
        <v>55</v>
      </c>
      <c r="D23" s="29" t="s">
        <v>55</v>
      </c>
      <c r="E23" s="17"/>
      <c r="F23" s="15" t="s">
        <v>55</v>
      </c>
      <c r="G23" s="29" t="s">
        <v>55</v>
      </c>
      <c r="H23" s="9"/>
      <c r="I23" s="2"/>
      <c r="J23" s="2"/>
      <c r="K23" s="9"/>
      <c r="L23" s="2"/>
      <c r="M23" s="2"/>
      <c r="N23" s="9"/>
      <c r="O23" s="29" t="s">
        <v>55</v>
      </c>
      <c r="P23" s="29" t="s">
        <v>55</v>
      </c>
      <c r="R23" s="1">
        <f t="shared" si="1"/>
        <v>6</v>
      </c>
      <c r="S23" s="10"/>
    </row>
    <row r="24" spans="1:19" ht="108.75" customHeight="1" x14ac:dyDescent="0.2">
      <c r="A24" s="62"/>
      <c r="B24" s="21" t="s">
        <v>22</v>
      </c>
      <c r="C24" s="15" t="s">
        <v>55</v>
      </c>
      <c r="D24" s="29" t="s">
        <v>55</v>
      </c>
      <c r="E24" s="17"/>
      <c r="F24" s="15" t="s">
        <v>55</v>
      </c>
      <c r="G24" s="29" t="s">
        <v>55</v>
      </c>
      <c r="H24" s="9"/>
      <c r="I24" s="2"/>
      <c r="J24" s="2"/>
      <c r="K24" s="9"/>
      <c r="L24" s="2"/>
      <c r="M24" s="2"/>
      <c r="N24" s="9"/>
      <c r="O24" s="29" t="s">
        <v>55</v>
      </c>
      <c r="P24" s="29" t="s">
        <v>55</v>
      </c>
      <c r="R24" s="1">
        <f t="shared" si="1"/>
        <v>6</v>
      </c>
      <c r="S24" s="10"/>
    </row>
    <row r="25" spans="1:19" ht="72" x14ac:dyDescent="0.2">
      <c r="A25" s="62"/>
      <c r="B25" s="21" t="s">
        <v>23</v>
      </c>
      <c r="C25" s="15" t="s">
        <v>55</v>
      </c>
      <c r="D25" s="29" t="s">
        <v>55</v>
      </c>
      <c r="E25" s="17"/>
      <c r="F25" s="15" t="s">
        <v>55</v>
      </c>
      <c r="G25" s="29" t="s">
        <v>55</v>
      </c>
      <c r="H25" s="29" t="s">
        <v>55</v>
      </c>
      <c r="I25" s="29" t="s">
        <v>55</v>
      </c>
      <c r="J25" s="29" t="s">
        <v>55</v>
      </c>
      <c r="K25" s="29" t="s">
        <v>55</v>
      </c>
      <c r="L25" s="29" t="s">
        <v>55</v>
      </c>
      <c r="M25" s="29" t="s">
        <v>55</v>
      </c>
      <c r="N25" s="9"/>
      <c r="O25" s="29" t="s">
        <v>55</v>
      </c>
      <c r="P25" s="29" t="s">
        <v>55</v>
      </c>
      <c r="R25" s="1">
        <f t="shared" si="1"/>
        <v>12</v>
      </c>
      <c r="S25" s="10"/>
    </row>
    <row r="26" spans="1:19" ht="92.25" customHeight="1" x14ac:dyDescent="0.2">
      <c r="A26" s="63"/>
      <c r="B26" s="24" t="s">
        <v>32</v>
      </c>
      <c r="C26" s="9"/>
      <c r="D26" s="2"/>
      <c r="E26" s="17"/>
      <c r="F26" s="2"/>
      <c r="G26" s="2"/>
      <c r="H26" s="15" t="s">
        <v>55</v>
      </c>
      <c r="I26" s="15" t="s">
        <v>55</v>
      </c>
      <c r="J26" s="15" t="s">
        <v>55</v>
      </c>
      <c r="K26" s="15" t="s">
        <v>55</v>
      </c>
      <c r="L26" s="15" t="s">
        <v>55</v>
      </c>
      <c r="M26" s="15" t="s">
        <v>55</v>
      </c>
      <c r="N26" s="9"/>
      <c r="O26" s="2"/>
      <c r="P26" s="2"/>
      <c r="R26" s="1">
        <f t="shared" si="1"/>
        <v>6</v>
      </c>
      <c r="S26" s="10"/>
    </row>
    <row r="27" spans="1:19" ht="81.75" customHeight="1" x14ac:dyDescent="0.2">
      <c r="A27" s="64" t="s">
        <v>53</v>
      </c>
      <c r="B27" s="21" t="s">
        <v>33</v>
      </c>
      <c r="C27" s="9"/>
      <c r="D27" s="2"/>
      <c r="E27" s="17"/>
      <c r="F27" s="2"/>
      <c r="G27" s="2"/>
      <c r="H27" s="15" t="s">
        <v>55</v>
      </c>
      <c r="I27" s="15" t="s">
        <v>55</v>
      </c>
      <c r="J27" s="15" t="s">
        <v>55</v>
      </c>
      <c r="K27" s="15" t="s">
        <v>55</v>
      </c>
      <c r="L27" s="15" t="s">
        <v>55</v>
      </c>
      <c r="M27" s="15" t="s">
        <v>55</v>
      </c>
      <c r="N27" s="9"/>
      <c r="O27" s="2"/>
      <c r="P27" s="2"/>
      <c r="R27" s="1">
        <f t="shared" si="1"/>
        <v>6</v>
      </c>
      <c r="S27" s="10"/>
    </row>
    <row r="28" spans="1:19" ht="104.25" customHeight="1" x14ac:dyDescent="0.2">
      <c r="A28" s="65"/>
      <c r="B28" s="21" t="s">
        <v>34</v>
      </c>
      <c r="C28" s="9"/>
      <c r="D28" s="2"/>
      <c r="E28" s="17"/>
      <c r="F28" s="2"/>
      <c r="G28" s="2"/>
      <c r="H28" s="9"/>
      <c r="I28" s="2"/>
      <c r="J28" s="2"/>
      <c r="K28" s="9"/>
      <c r="L28" s="2"/>
      <c r="M28" s="2"/>
      <c r="N28" s="9"/>
      <c r="O28" s="2"/>
      <c r="P28" s="2"/>
      <c r="R28" s="1">
        <f t="shared" si="1"/>
        <v>0</v>
      </c>
      <c r="S28" s="10"/>
    </row>
    <row r="29" spans="1:19" ht="67.5" customHeight="1" x14ac:dyDescent="0.2">
      <c r="A29" s="65"/>
      <c r="B29" s="21" t="s">
        <v>35</v>
      </c>
      <c r="C29" s="9"/>
      <c r="D29" s="2"/>
      <c r="E29" s="17"/>
      <c r="F29" s="2"/>
      <c r="G29" s="2"/>
      <c r="H29" s="9"/>
      <c r="I29" s="2"/>
      <c r="J29" s="2"/>
      <c r="K29" s="9"/>
      <c r="L29" s="2"/>
      <c r="M29" s="2"/>
      <c r="N29" s="9"/>
      <c r="O29" s="2"/>
      <c r="P29" s="2"/>
      <c r="R29" s="1">
        <f t="shared" si="1"/>
        <v>0</v>
      </c>
      <c r="S29" s="10"/>
    </row>
    <row r="30" spans="1:19" ht="84.75" customHeight="1" x14ac:dyDescent="0.2">
      <c r="A30" s="65"/>
      <c r="B30" s="21" t="s">
        <v>36</v>
      </c>
      <c r="C30" s="15" t="s">
        <v>55</v>
      </c>
      <c r="D30" s="29" t="s">
        <v>55</v>
      </c>
      <c r="E30" s="17"/>
      <c r="F30" s="2"/>
      <c r="G30" s="2"/>
      <c r="H30" s="9"/>
      <c r="I30" s="2"/>
      <c r="J30" s="2"/>
      <c r="K30" s="15" t="s">
        <v>55</v>
      </c>
      <c r="L30" s="15" t="s">
        <v>55</v>
      </c>
      <c r="M30" s="15" t="s">
        <v>55</v>
      </c>
      <c r="N30" s="9"/>
      <c r="O30" s="2"/>
      <c r="P30" s="2"/>
      <c r="R30" s="1">
        <f t="shared" si="1"/>
        <v>5</v>
      </c>
      <c r="S30" s="10"/>
    </row>
    <row r="31" spans="1:19" ht="108" x14ac:dyDescent="0.2">
      <c r="A31" s="66"/>
      <c r="B31" s="21" t="s">
        <v>37</v>
      </c>
      <c r="C31" s="9"/>
      <c r="D31" s="2"/>
      <c r="E31" s="17"/>
      <c r="F31" s="2"/>
      <c r="G31" s="2"/>
      <c r="H31" s="9"/>
      <c r="I31" s="2"/>
      <c r="J31" s="2"/>
      <c r="K31" s="9"/>
      <c r="L31" s="2"/>
      <c r="M31" s="2"/>
      <c r="N31" s="15" t="s">
        <v>55</v>
      </c>
      <c r="O31" s="15" t="s">
        <v>55</v>
      </c>
      <c r="P31" s="15" t="s">
        <v>55</v>
      </c>
      <c r="R31" s="1">
        <f t="shared" si="1"/>
        <v>3</v>
      </c>
      <c r="S31" s="10">
        <f>(COUNTIF(R19:R31, "0")*100)/COUNTA(R19:R31)</f>
        <v>23.076923076923077</v>
      </c>
    </row>
    <row r="32" spans="1:19" ht="12.75" thickBot="1" x14ac:dyDescent="0.25">
      <c r="C32" s="1">
        <f>COUNTIF(C6:C31,"учтена")</f>
        <v>10</v>
      </c>
      <c r="D32" s="1">
        <f>COUNTIF(D6:D31,"учтена")</f>
        <v>11</v>
      </c>
      <c r="F32" s="1">
        <f>COUNTIF(F6:F31,"учтена")</f>
        <v>5</v>
      </c>
      <c r="G32" s="1">
        <f>COUNTIF(F6:G31,"учтена")</f>
        <v>8</v>
      </c>
      <c r="H32" s="1">
        <f t="shared" ref="H32:J32" si="2">COUNTIF(H6:H31,"учтена")</f>
        <v>8</v>
      </c>
      <c r="I32" s="1">
        <f t="shared" si="2"/>
        <v>9</v>
      </c>
      <c r="J32" s="1">
        <f t="shared" si="2"/>
        <v>9</v>
      </c>
      <c r="K32" s="1">
        <f t="shared" ref="K32:M32" si="3">COUNTIF(K6:K31,"учтена")</f>
        <v>5</v>
      </c>
      <c r="L32" s="1">
        <f t="shared" si="3"/>
        <v>9</v>
      </c>
      <c r="M32" s="1">
        <f t="shared" si="3"/>
        <v>9</v>
      </c>
      <c r="N32" s="1">
        <f>COUNTIF(N6:N31,"учтена")</f>
        <v>1</v>
      </c>
      <c r="O32" s="1">
        <f>COUNTIF(O6:O31,"учтена")</f>
        <v>13</v>
      </c>
      <c r="P32" s="1">
        <f>COUNTIF(P6:P31,"учтена")</f>
        <v>11</v>
      </c>
    </row>
    <row r="33" spans="1:17" ht="51" customHeight="1" thickBot="1" x14ac:dyDescent="0.25">
      <c r="B33" s="11" t="s">
        <v>8</v>
      </c>
      <c r="C33" s="7"/>
      <c r="D33" s="8">
        <f>(COUNTIF(C32:D32, "&gt; 0")*100)/COLUMNS(C31:D31)</f>
        <v>100</v>
      </c>
      <c r="E33" s="8"/>
      <c r="F33" s="8"/>
      <c r="G33" s="8">
        <f>(COUNTIF(F32:G32, "&gt; 0")*100)/COLUMNS(F31:G31)</f>
        <v>100</v>
      </c>
      <c r="H33" s="7"/>
      <c r="I33" s="8"/>
      <c r="J33" s="8">
        <f>(COUNTIF(H32:J32, "&gt; 0")*100)/COLUMNS(H31:J31)</f>
        <v>100</v>
      </c>
      <c r="K33" s="7"/>
      <c r="L33" s="8"/>
      <c r="M33" s="8">
        <f>(COUNTIF(K32:M32, "&gt; 0")*100)/COLUMNS(K31:M31)</f>
        <v>100</v>
      </c>
      <c r="N33" s="7"/>
      <c r="O33" s="8"/>
      <c r="P33" s="8">
        <f>(COUNTIF(N32:P32, "&gt; 0")*100)/COLUMNS(N31:P31)</f>
        <v>100</v>
      </c>
      <c r="Q33" s="16"/>
    </row>
    <row r="35" spans="1:17" ht="30" customHeight="1" x14ac:dyDescent="0.2">
      <c r="A35" s="5" t="s">
        <v>4</v>
      </c>
      <c r="B35" s="6" t="s">
        <v>2</v>
      </c>
      <c r="C35" s="6" t="s">
        <v>3</v>
      </c>
    </row>
    <row r="36" spans="1:17" ht="72" x14ac:dyDescent="0.2">
      <c r="A36" s="13" t="s">
        <v>6</v>
      </c>
      <c r="B36" s="12" t="s">
        <v>64</v>
      </c>
      <c r="C36" s="12" t="s">
        <v>64</v>
      </c>
    </row>
    <row r="37" spans="1:17" ht="76.5" customHeight="1" x14ac:dyDescent="0.2">
      <c r="A37" s="3" t="s">
        <v>5</v>
      </c>
      <c r="B37" s="4" t="s">
        <v>7</v>
      </c>
      <c r="C37" s="4" t="s">
        <v>7</v>
      </c>
    </row>
    <row r="38" spans="1:17" ht="86.25" customHeight="1" x14ac:dyDescent="0.2">
      <c r="A38" s="3" t="s">
        <v>10</v>
      </c>
      <c r="B38" s="2"/>
      <c r="C38" s="2"/>
    </row>
    <row r="39" spans="1:17" hidden="1" x14ac:dyDescent="0.2"/>
  </sheetData>
  <mergeCells count="29">
    <mergeCell ref="N1:P1"/>
    <mergeCell ref="N2:P2"/>
    <mergeCell ref="N3:P3"/>
    <mergeCell ref="N4:P4"/>
    <mergeCell ref="K1:M1"/>
    <mergeCell ref="K2:M2"/>
    <mergeCell ref="K3:M3"/>
    <mergeCell ref="K4:M4"/>
    <mergeCell ref="H1:J1"/>
    <mergeCell ref="H2:J2"/>
    <mergeCell ref="H3:J3"/>
    <mergeCell ref="H4:J4"/>
    <mergeCell ref="A17:B17"/>
    <mergeCell ref="A18:B18"/>
    <mergeCell ref="A11:A12"/>
    <mergeCell ref="A19:A26"/>
    <mergeCell ref="A27:A31"/>
    <mergeCell ref="A1:A5"/>
    <mergeCell ref="B1:B5"/>
    <mergeCell ref="A7:A10"/>
    <mergeCell ref="A13:A16"/>
    <mergeCell ref="A6:B6"/>
    <mergeCell ref="B14:B16"/>
    <mergeCell ref="C3:D3"/>
    <mergeCell ref="C4:D4"/>
    <mergeCell ref="C1:G1"/>
    <mergeCell ref="C2:G2"/>
    <mergeCell ref="F3:G3"/>
    <mergeCell ref="F4:G4"/>
  </mergeCells>
  <pageMargins left="7.874015748031496E-2" right="7.874015748031496E-2" top="0.74803149606299213" bottom="0.74803149606299213" header="0.31496062992125984" footer="0.31496062992125984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Пользователь</cp:lastModifiedBy>
  <cp:lastPrinted>2024-01-17T08:03:12Z</cp:lastPrinted>
  <dcterms:created xsi:type="dcterms:W3CDTF">2024-01-16T09:44:31Z</dcterms:created>
  <dcterms:modified xsi:type="dcterms:W3CDTF">2026-01-05T14:35:12Z</dcterms:modified>
</cp:coreProperties>
</file>