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F32" i="1"/>
  <c r="I32" i="1"/>
  <c r="V21" i="1"/>
  <c r="V22" i="1"/>
  <c r="V23" i="1"/>
  <c r="V24" i="1"/>
  <c r="V25" i="1"/>
  <c r="V26" i="1"/>
  <c r="V27" i="1"/>
  <c r="V28" i="1"/>
  <c r="V29" i="1"/>
  <c r="V30" i="1"/>
  <c r="V31" i="1"/>
  <c r="V20" i="1"/>
  <c r="V19" i="1"/>
  <c r="V7" i="1"/>
  <c r="V10" i="1"/>
  <c r="V11" i="1"/>
  <c r="V12" i="1"/>
  <c r="V13" i="1"/>
  <c r="V14" i="1"/>
  <c r="V9" i="1"/>
  <c r="V8" i="1"/>
  <c r="T32" i="1"/>
  <c r="S32" i="1"/>
  <c r="R32" i="1"/>
  <c r="Q32" i="1"/>
  <c r="P32" i="1"/>
  <c r="O32" i="1"/>
  <c r="N32" i="1"/>
  <c r="M32" i="1"/>
  <c r="V15" i="1"/>
  <c r="V16" i="1"/>
  <c r="L32" i="1"/>
  <c r="K32" i="1"/>
  <c r="J32" i="1"/>
  <c r="C32" i="1"/>
  <c r="E32" i="1"/>
  <c r="D32" i="1"/>
  <c r="W31" i="1" l="1"/>
  <c r="I33" i="1"/>
  <c r="Q33" i="1"/>
  <c r="T33" i="1"/>
  <c r="O33" i="1"/>
  <c r="F33" i="1"/>
  <c r="L33" i="1"/>
  <c r="D33" i="1"/>
  <c r="W15" i="1"/>
</calcChain>
</file>

<file path=xl/sharedStrings.xml><?xml version="1.0" encoding="utf-8"?>
<sst xmlns="http://schemas.openxmlformats.org/spreadsheetml/2006/main" count="240" uniqueCount="75">
  <si>
    <t>…..</t>
  </si>
  <si>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</si>
  <si>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</si>
  <si>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</si>
  <si>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</si>
  <si>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</si>
  <si>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</si>
  <si>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</si>
  <si>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</si>
  <si>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</si>
  <si>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</si>
  <si>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Организация экскурсионных усоуг</t>
  </si>
  <si>
    <r>
      <rPr>
        <b/>
        <sz val="9"/>
        <color theme="1"/>
        <rFont val="Times New Roman"/>
        <family val="1"/>
        <charset val="204"/>
      </rPr>
      <t>Инвариант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</si>
  <si>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t>ПК 1.3 Координировать и контролировать деятельность сотрудников служб предприятий туризма и гостеприимства</t>
  </si>
  <si>
    <t>Профессиональный стандарт Экскурсовод (гид) 04.005</t>
  </si>
  <si>
    <r>
      <rPr>
        <b/>
        <sz val="9"/>
        <color theme="1"/>
        <rFont val="Times New Roman"/>
        <family val="1"/>
        <charset val="204"/>
      </rPr>
      <t>Вид деятельности 2 предоставление экскурсионных услуг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</si>
  <si>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t>Вид деятельности 2 предоставление
туроператорских и турагентских услуг (по
выбору)</t>
  </si>
  <si>
    <t>ПК 2.1 Оформлять и обрабатывать заказы клиентов</t>
  </si>
  <si>
    <t>Вид деятельности 1 Организация и 
контроль 
текущей 
деятельности 
служб 
предприятий туризма и гостеприимства</t>
  </si>
  <si>
    <r>
      <t xml:space="preserve">Вариатив
</t>
    </r>
    <r>
      <rPr>
        <i/>
        <sz val="9"/>
        <color theme="1"/>
        <rFont val="Times New Roman"/>
        <family val="1"/>
        <charset val="204"/>
      </rPr>
      <t>(выбрать необходимое)</t>
    </r>
  </si>
  <si>
    <r>
      <rPr>
        <b/>
        <sz val="9"/>
        <color theme="1"/>
        <rFont val="Times New Roman"/>
        <family val="1"/>
        <charset val="204"/>
      </rPr>
      <t>Вариатив</t>
    </r>
    <r>
      <rPr>
        <sz val="9"/>
        <color theme="1"/>
        <rFont val="Times New Roman"/>
        <family val="1"/>
        <charset val="204"/>
      </rPr>
      <t xml:space="preserve">
</t>
    </r>
  </si>
  <si>
    <r>
      <rPr>
        <b/>
        <sz val="9"/>
        <color theme="1"/>
        <rFont val="Times New Roman"/>
        <family val="1"/>
        <charset val="204"/>
      </rPr>
      <t>ФГОС СПО ФГОС СПО 43.02.16 Туризм и гостеприимство (утв. Приказ Минпросвещения РФ от 12.12.2022 №1100)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(наименование, реквизиты)</t>
    </r>
  </si>
  <si>
    <r>
      <rPr>
        <b/>
        <sz val="9"/>
        <color theme="1"/>
        <rFont val="Times New Roman"/>
        <family val="1"/>
        <charset val="204"/>
      </rPr>
      <t>ПК 1.4</t>
    </r>
    <r>
      <rPr>
        <sz val="9"/>
        <color theme="1"/>
        <rFont val="Times New Roman"/>
        <family val="1"/>
        <charset val="204"/>
      </rPr>
      <t xml:space="preserve"> Осуществлять расчеты с потребителями за предоставленные услуги</t>
    </r>
  </si>
  <si>
    <t>ПК 1.6 Организовывать дифференцированное культурное обслуживание населения в соответствии с возрастными категориями</t>
  </si>
  <si>
    <t>ПК 1.7 Создавать условия для привлечения населения к культурно-досуговой и творческой деятельности</t>
  </si>
  <si>
    <r>
      <rPr>
        <b/>
        <sz val="9"/>
        <color theme="1"/>
        <rFont val="Times New Roman"/>
        <family val="1"/>
        <charset val="204"/>
      </rPr>
      <t>ПК 2.1</t>
    </r>
    <r>
      <rPr>
        <sz val="9"/>
        <color theme="1"/>
        <rFont val="Times New Roman"/>
        <family val="1"/>
        <charset val="204"/>
      </rPr>
      <t xml:space="preserve"> Формировать группы туристов, выполнять регистрацию группы в аварийно-спасательных службах</t>
    </r>
  </si>
  <si>
    <r>
      <rPr>
        <b/>
        <sz val="9"/>
        <color theme="1"/>
        <rFont val="Times New Roman"/>
        <family val="1"/>
        <charset val="204"/>
      </rPr>
      <t>ПК 2.2</t>
    </r>
    <r>
      <rPr>
        <sz val="9"/>
        <color theme="1"/>
        <rFont val="Times New Roman"/>
        <family val="1"/>
        <charset val="204"/>
      </rPr>
      <t xml:space="preserve"> Сопровождать туристов при прохождении маршрута (по видам туризма</t>
    </r>
  </si>
  <si>
    <t>ПК 2.2 Координировать работу по реализации заказа</t>
  </si>
  <si>
    <t>ПК 1.1. Определять приоритетные направления развития социально-культурной деятельности</t>
  </si>
  <si>
    <t>ПК 1.2. Анализировать состояние социально-культурной ситуации в регионе и учреждении (организации) культуры</t>
  </si>
  <si>
    <t>ПК 1.3. Разрабатывать и реализовывать социально-культурные проекты и программы</t>
  </si>
  <si>
    <t>ПК 1.4. Осуществлять управление учреждением (организацией) социально-культурной сферы с применением современных методик организации социально-культурной деятельности, информационных и телекоммуникационных технологий</t>
  </si>
  <si>
    <t>ПК 1.5. Организовывать работу с коллективом исполнителей на основе принципов организации труда, этических и правовых норм в сфере профессиональной деятельности.</t>
  </si>
  <si>
    <t>ПК 1.8. Разрабатывать и реализовывать экскурсионные программы в учреждениях (организациях) культуры</t>
  </si>
  <si>
    <t>ПК 2.1. Разрабатывать и реализовывать культурно-досуговые программы с применением современных методик.</t>
  </si>
  <si>
    <t>ПК 2.2. Разрабатывать и реализовать сценарные планы культурно-досуговых программ, осуществлять их постановку, лично участвовать в них в качестве исполнителя.</t>
  </si>
  <si>
    <t>ПК 2.3. Осуществлять организационную и репетиционную работу с участниками культурно-досуговых программ.</t>
  </si>
  <si>
    <t>ПК 2.4. Осуществлять организацию и проведение культурно-досуговых программ с применением игровых технологий, технических средств.</t>
  </si>
  <si>
    <t>ПК 2.5. Организовывать и проводить мероприятия в сфере молодежной политики, включая досуг и отдых детей, подростков и молодежи, в том числе в специализированных (профильных) лагерях.</t>
  </si>
  <si>
    <r>
      <rPr>
        <b/>
        <sz val="9"/>
        <color theme="1"/>
        <rFont val="Times New Roman"/>
        <family val="1"/>
        <charset val="204"/>
      </rPr>
      <t>ОТФ Код D Оказание экскурсионных услуг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</si>
  <si>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t>ОТФ Код А Вспомогательная деятельность по сопровождению при оказании экскурсионных услуг</t>
  </si>
  <si>
    <r>
      <rPr>
        <b/>
        <sz val="9"/>
        <color theme="1"/>
        <rFont val="Times New Roman"/>
        <family val="1"/>
        <charset val="204"/>
      </rPr>
      <t>ОТФ 2 Код С Организационное обеспечение оказания экскурсионных услуг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(наименование)</t>
    </r>
  </si>
  <si>
    <t>D/01.6 Разработка экскурсий</t>
  </si>
  <si>
    <t xml:space="preserve">D/02.6 Сопровождение туристов (экскурсантов) по маршруту экскурсии </t>
  </si>
  <si>
    <t>D/03.6 Ознакомление туристов (экскурсантов) с объектами показа</t>
  </si>
  <si>
    <t xml:space="preserve"> C/02.5 Разработка программ экскурсионного обслуживания</t>
  </si>
  <si>
    <t xml:space="preserve"> C/01.5 Организация экскурсий</t>
  </si>
  <si>
    <t xml:space="preserve"> A/01.3 Информационная и организационная поддержка экскурсовода (гида) при оказании экскурсионных услуг</t>
  </si>
  <si>
    <t>A/02.3 Оказание помощи экскурсоводу (гиду) в процессе экскурсионного обслуживания</t>
  </si>
  <si>
    <t xml:space="preserve"> D/03.6 Ознакомление туристов (экскурсантов) с объектами показа</t>
  </si>
  <si>
    <t xml:space="preserve"> D/02.6 Сопровождение туристов (экскурсантов) по маршруту экскурсии </t>
  </si>
  <si>
    <t>ОТФ Код D Оказание экскурсионных услуг</t>
  </si>
  <si>
    <t>Инвариант</t>
  </si>
  <si>
    <t>ОТФ Код С Организационное обеспечение оказания экскурсионных услуг</t>
  </si>
  <si>
    <t xml:space="preserve">C/02.5 Разработка программ экскурсионного обслуживания </t>
  </si>
  <si>
    <t>C/01.5 Организация экскурсий</t>
  </si>
  <si>
    <t xml:space="preserve">ОТФ Код В Вспомогательная деятельность по реализации экскурсионных услуг </t>
  </si>
  <si>
    <r>
      <rPr>
        <b/>
        <sz val="9"/>
        <color theme="1"/>
        <rFont val="Times New Roman"/>
        <family val="1"/>
        <charset val="204"/>
      </rPr>
      <t>B/01.4 Прием и обработка заказов на экскурсии</t>
    </r>
    <r>
      <rPr>
        <sz val="9"/>
        <color theme="1"/>
        <rFont val="Times New Roman"/>
        <family val="1"/>
        <charset val="204"/>
      </rPr>
      <t xml:space="preserve">
</t>
    </r>
  </si>
  <si>
    <t xml:space="preserve"> B/02.4 Проведение подготовительной работы по реализации заказа на проведение экскурсии</t>
  </si>
  <si>
    <t xml:space="preserve"> D/01.6 Разработка экскурсий</t>
  </si>
  <si>
    <t>Вид деятельности 2 организация культурно-досуговой деятельности (по выбору)</t>
  </si>
  <si>
    <t>Вид деятельности 1 организационно-управленческая деятельность</t>
  </si>
  <si>
    <t>учтена</t>
  </si>
  <si>
    <r>
      <rPr>
        <b/>
        <sz val="9"/>
        <color theme="1"/>
        <rFont val="Times New Roman"/>
        <family val="1"/>
        <charset val="204"/>
      </rPr>
      <t>ПК 1.2</t>
    </r>
    <r>
      <rPr>
        <sz val="9"/>
        <color theme="1"/>
        <rFont val="Times New Roman"/>
        <family val="1"/>
        <charset val="204"/>
      </rPr>
      <t xml:space="preserve"> Организовывать текущую деятельность сотрудников служб предприятий туризма и гостеприимства</t>
    </r>
  </si>
  <si>
    <r>
      <rPr>
        <b/>
        <i/>
        <sz val="9"/>
        <color theme="1"/>
        <rFont val="Times New Roman"/>
        <family val="1"/>
        <charset val="204"/>
      </rPr>
      <t>ПК 1.1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Планировать 
текущую 
деятельности 
сотрудников 
служб 
предприятий туризма и гостеприимства</t>
    </r>
  </si>
  <si>
    <r>
      <rPr>
        <b/>
        <sz val="9"/>
        <color theme="1"/>
        <rFont val="Times New Roman"/>
        <family val="1"/>
        <charset val="204"/>
      </rPr>
      <t>Модуль А. Прием и обработка заказа на экскурсию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(указать наименование)</t>
    </r>
  </si>
  <si>
    <t>Модуль Б. Организация экскурсий</t>
  </si>
  <si>
    <t xml:space="preserve">Модуль В.  Разработка экскурсионного продукта </t>
  </si>
  <si>
    <t xml:space="preserve">Модуль Г  Проведение экскурсий </t>
  </si>
  <si>
    <t>Модуль Д.  Применение интерактивных технологий в экскурсионных программах</t>
  </si>
  <si>
    <t xml:space="preserve">Модуль Е.  Решение проблемной ситуации </t>
  </si>
  <si>
    <t>учтеная</t>
  </si>
  <si>
    <r>
      <t xml:space="preserve">ФГОС СПО 2 51.02.02 Социально-культурная деятельность (по видам) (утв. Приказ Минпросвещения РФ от 11.11.2022 № 970)
</t>
    </r>
    <r>
      <rPr>
        <b/>
        <i/>
        <sz val="9"/>
        <color theme="1"/>
        <rFont val="Times New Roman"/>
        <family val="1"/>
        <charset val="204"/>
      </rPr>
      <t>(наименование, реквизиты приказа)</t>
    </r>
  </si>
  <si>
    <t xml:space="preserve">учтена 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</si>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</sst>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1" fillId="7" borderId="4" xfId="0" applyFont="1" applyFill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1" fillId="0" borderId="8" xfId="0" applyFont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4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1" fillId="7" borderId="1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90" zoomScaleNormal="90" workbookViewId="0">
      <selection activeCell="F41" sqref="F41"/>
    </sheetView>
  </sheetViews>
  <sheetFormatPr defaultRowHeight="12" x14ac:dyDescent="0.2"/>
  <cols>
    <col min="1" max="1" width="21.5703125" style="1" customWidth="1"/>
    <col min="2" max="2" width="21.140625" style="1" customWidth="1"/>
    <col min="3" max="3" width="23.140625" style="1" customWidth="1"/>
    <col min="4" max="4" width="24.42578125" style="1" customWidth="1"/>
    <col min="5" max="5" width="17.7109375" style="1" customWidth="1"/>
    <col min="6" max="6" width="21.5703125" style="1" customWidth="1"/>
    <col min="7" max="7" width="9.7109375" style="1" customWidth="1"/>
    <col min="8" max="9" width="21.5703125" style="1" customWidth="1"/>
    <col min="10" max="10" width="13.28515625" style="1" customWidth="1"/>
    <col min="11" max="11" width="23" style="1" customWidth="1"/>
    <col min="12" max="12" width="17" style="1" customWidth="1"/>
    <col min="13" max="13" width="11.28515625" style="1" customWidth="1"/>
    <col min="14" max="14" width="14.140625" style="1" customWidth="1"/>
    <col min="15" max="15" width="15.42578125" style="1" customWidth="1"/>
    <col min="16" max="16" width="12.7109375" style="1" customWidth="1"/>
    <col min="17" max="17" width="16.5703125" style="1" customWidth="1"/>
    <col min="18" max="18" width="12.5703125" style="1" customWidth="1"/>
    <col min="19" max="19" width="13.85546875" style="1" customWidth="1"/>
    <col min="20" max="20" width="12.5703125" style="1" customWidth="1"/>
    <col min="21" max="22" width="9.140625" style="1"/>
    <col min="23" max="23" width="28.5703125" style="1" customWidth="1"/>
    <col min="24" max="16384" width="9.140625" style="1"/>
  </cols>
  <sheetData>
    <row r="1" spans="1:23" ht="42.75" customHeight="1" x14ac:dyDescent="0.2">
      <c r="A1" s="65" t="s">
        <v>1</v>
      </c>
      <c r="B1" s="66" t="s">
        <v>11</v>
      </c>
      <c r="C1" s="76" t="s">
        <v>65</v>
      </c>
      <c r="D1" s="39"/>
      <c r="E1" s="77" t="s">
        <v>66</v>
      </c>
      <c r="F1" s="78"/>
      <c r="G1" s="78"/>
      <c r="H1" s="78"/>
      <c r="I1" s="78"/>
      <c r="J1" s="38" t="s">
        <v>67</v>
      </c>
      <c r="K1" s="39"/>
      <c r="L1" s="39"/>
      <c r="M1" s="45" t="s">
        <v>68</v>
      </c>
      <c r="N1" s="46"/>
      <c r="O1" s="46"/>
      <c r="P1" s="38" t="s">
        <v>69</v>
      </c>
      <c r="Q1" s="39"/>
      <c r="R1" s="45" t="s">
        <v>70</v>
      </c>
      <c r="S1" s="46"/>
      <c r="T1" s="46"/>
      <c r="U1" s="21"/>
      <c r="V1" s="3"/>
    </row>
    <row r="2" spans="1:23" ht="24.75" customHeight="1" x14ac:dyDescent="0.2">
      <c r="A2" s="65"/>
      <c r="B2" s="67"/>
      <c r="C2" s="44" t="s">
        <v>20</v>
      </c>
      <c r="D2" s="41"/>
      <c r="E2" s="79" t="s">
        <v>52</v>
      </c>
      <c r="F2" s="80"/>
      <c r="G2" s="80"/>
      <c r="H2" s="80"/>
      <c r="I2" s="80"/>
      <c r="J2" s="44" t="s">
        <v>12</v>
      </c>
      <c r="K2" s="41"/>
      <c r="L2" s="41"/>
      <c r="M2" s="49" t="s">
        <v>52</v>
      </c>
      <c r="N2" s="48"/>
      <c r="O2" s="48"/>
      <c r="P2" s="40" t="s">
        <v>52</v>
      </c>
      <c r="Q2" s="41"/>
      <c r="R2" s="47" t="s">
        <v>19</v>
      </c>
      <c r="S2" s="48"/>
      <c r="T2" s="48"/>
      <c r="U2" s="21"/>
      <c r="V2" s="3"/>
    </row>
    <row r="3" spans="1:23" ht="35.25" customHeight="1" x14ac:dyDescent="0.2">
      <c r="A3" s="65"/>
      <c r="B3" s="67"/>
      <c r="C3" s="40" t="s">
        <v>14</v>
      </c>
      <c r="D3" s="41"/>
      <c r="E3" s="49" t="s">
        <v>14</v>
      </c>
      <c r="F3" s="48"/>
      <c r="G3" s="33"/>
      <c r="H3" s="81" t="s">
        <v>14</v>
      </c>
      <c r="I3" s="82"/>
      <c r="J3" s="40" t="s">
        <v>14</v>
      </c>
      <c r="K3" s="41"/>
      <c r="L3" s="41"/>
      <c r="M3" s="50" t="s">
        <v>14</v>
      </c>
      <c r="N3" s="51"/>
      <c r="O3" s="51"/>
      <c r="P3" s="42" t="s">
        <v>14</v>
      </c>
      <c r="Q3" s="43"/>
      <c r="R3" s="49" t="s">
        <v>14</v>
      </c>
      <c r="S3" s="48"/>
      <c r="T3" s="48"/>
      <c r="U3" s="21"/>
      <c r="V3" s="3"/>
    </row>
    <row r="4" spans="1:23" ht="46.5" customHeight="1" x14ac:dyDescent="0.2">
      <c r="A4" s="65"/>
      <c r="B4" s="67"/>
      <c r="C4" s="42" t="s">
        <v>56</v>
      </c>
      <c r="D4" s="43"/>
      <c r="E4" s="50" t="s">
        <v>53</v>
      </c>
      <c r="F4" s="51"/>
      <c r="G4" s="34"/>
      <c r="H4" s="52" t="s">
        <v>40</v>
      </c>
      <c r="I4" s="52"/>
      <c r="J4" s="40" t="s">
        <v>51</v>
      </c>
      <c r="K4" s="41"/>
      <c r="L4" s="41"/>
      <c r="M4" s="50" t="s">
        <v>51</v>
      </c>
      <c r="N4" s="52"/>
      <c r="O4" s="52"/>
      <c r="P4" s="44" t="s">
        <v>41</v>
      </c>
      <c r="Q4" s="41"/>
      <c r="R4" s="47" t="s">
        <v>39</v>
      </c>
      <c r="S4" s="48"/>
      <c r="T4" s="48"/>
      <c r="U4" s="21"/>
      <c r="V4" s="3"/>
    </row>
    <row r="5" spans="1:23" ht="130.5" customHeight="1" x14ac:dyDescent="0.2">
      <c r="A5" s="65"/>
      <c r="B5" s="67"/>
      <c r="C5" s="29" t="s">
        <v>57</v>
      </c>
      <c r="D5" s="30" t="s">
        <v>58</v>
      </c>
      <c r="E5" s="27" t="s">
        <v>55</v>
      </c>
      <c r="F5" s="28" t="s">
        <v>54</v>
      </c>
      <c r="G5" s="35"/>
      <c r="H5" s="28" t="s">
        <v>47</v>
      </c>
      <c r="I5" s="28" t="s">
        <v>48</v>
      </c>
      <c r="J5" s="31" t="s">
        <v>59</v>
      </c>
      <c r="K5" s="31" t="s">
        <v>50</v>
      </c>
      <c r="L5" s="30" t="s">
        <v>49</v>
      </c>
      <c r="M5" s="27" t="s">
        <v>42</v>
      </c>
      <c r="N5" s="27" t="s">
        <v>50</v>
      </c>
      <c r="O5" s="28" t="s">
        <v>49</v>
      </c>
      <c r="P5" s="37" t="s">
        <v>46</v>
      </c>
      <c r="Q5" s="31" t="s">
        <v>45</v>
      </c>
      <c r="R5" s="27" t="s">
        <v>42</v>
      </c>
      <c r="S5" s="27" t="s">
        <v>43</v>
      </c>
      <c r="T5" s="28" t="s">
        <v>44</v>
      </c>
      <c r="U5" s="21"/>
      <c r="V5" s="3"/>
      <c r="W5" s="20" t="s">
        <v>9</v>
      </c>
    </row>
    <row r="6" spans="1:23" ht="36" customHeight="1" x14ac:dyDescent="0.2">
      <c r="A6" s="71" t="s">
        <v>21</v>
      </c>
      <c r="B6" s="72"/>
      <c r="C6" s="10"/>
      <c r="D6" s="2"/>
      <c r="E6" s="11"/>
      <c r="F6" s="3"/>
      <c r="G6" s="19"/>
      <c r="H6" s="3"/>
      <c r="I6" s="3"/>
      <c r="J6" s="11"/>
      <c r="K6" s="3"/>
      <c r="L6" s="3"/>
      <c r="M6" s="11"/>
      <c r="N6" s="3"/>
      <c r="O6" s="3"/>
      <c r="P6" s="11"/>
      <c r="Q6" s="3"/>
      <c r="R6" s="11"/>
      <c r="S6" s="3"/>
      <c r="T6" s="3"/>
      <c r="W6" s="12"/>
    </row>
    <row r="7" spans="1:23" ht="102.75" customHeight="1" x14ac:dyDescent="0.2">
      <c r="A7" s="57" t="s">
        <v>18</v>
      </c>
      <c r="B7" s="22" t="s">
        <v>64</v>
      </c>
      <c r="C7" s="17" t="s">
        <v>62</v>
      </c>
      <c r="D7" s="17" t="s">
        <v>62</v>
      </c>
      <c r="E7" s="17" t="s">
        <v>62</v>
      </c>
      <c r="F7" s="32" t="s">
        <v>62</v>
      </c>
      <c r="G7" s="36"/>
      <c r="H7" s="32"/>
      <c r="I7" s="32"/>
      <c r="J7" s="17" t="s">
        <v>62</v>
      </c>
      <c r="K7" s="32" t="s">
        <v>62</v>
      </c>
      <c r="L7" s="17" t="s">
        <v>62</v>
      </c>
      <c r="M7" s="11"/>
      <c r="N7" s="32" t="s">
        <v>62</v>
      </c>
      <c r="O7" s="32" t="s">
        <v>62</v>
      </c>
      <c r="P7" s="17" t="s">
        <v>62</v>
      </c>
      <c r="Q7" s="32" t="s">
        <v>62</v>
      </c>
      <c r="R7" s="11"/>
      <c r="S7" s="32" t="s">
        <v>62</v>
      </c>
      <c r="T7" s="32" t="s">
        <v>62</v>
      </c>
      <c r="V7" s="1">
        <f t="shared" ref="V7:V14" si="0">COUNTIF(C7:T7,"учтена")</f>
        <v>13</v>
      </c>
      <c r="W7" s="12"/>
    </row>
    <row r="8" spans="1:23" ht="73.5" customHeight="1" x14ac:dyDescent="0.2">
      <c r="A8" s="68"/>
      <c r="B8" s="16" t="s">
        <v>63</v>
      </c>
      <c r="C8" s="17" t="s">
        <v>62</v>
      </c>
      <c r="D8" s="17" t="s">
        <v>62</v>
      </c>
      <c r="E8" s="17" t="s">
        <v>62</v>
      </c>
      <c r="F8" s="32" t="s">
        <v>62</v>
      </c>
      <c r="G8" s="36"/>
      <c r="H8" s="32"/>
      <c r="I8" s="32"/>
      <c r="J8" s="17" t="s">
        <v>62</v>
      </c>
      <c r="K8" s="32" t="s">
        <v>62</v>
      </c>
      <c r="L8" s="17" t="s">
        <v>62</v>
      </c>
      <c r="M8" s="11"/>
      <c r="N8" s="32" t="s">
        <v>62</v>
      </c>
      <c r="O8" s="32" t="s">
        <v>62</v>
      </c>
      <c r="P8" s="17" t="s">
        <v>62</v>
      </c>
      <c r="Q8" s="32" t="s">
        <v>62</v>
      </c>
      <c r="R8" s="11"/>
      <c r="S8" s="32" t="s">
        <v>62</v>
      </c>
      <c r="T8" s="32" t="s">
        <v>62</v>
      </c>
      <c r="V8" s="1">
        <f t="shared" si="0"/>
        <v>13</v>
      </c>
      <c r="W8" s="12"/>
    </row>
    <row r="9" spans="1:23" ht="72" customHeight="1" x14ac:dyDescent="0.2">
      <c r="A9" s="68"/>
      <c r="B9" s="16" t="s">
        <v>13</v>
      </c>
      <c r="C9" s="17" t="s">
        <v>62</v>
      </c>
      <c r="D9" s="17" t="s">
        <v>62</v>
      </c>
      <c r="E9" s="17" t="s">
        <v>62</v>
      </c>
      <c r="F9" s="32" t="s">
        <v>62</v>
      </c>
      <c r="G9" s="36"/>
      <c r="H9" s="32"/>
      <c r="I9" s="32"/>
      <c r="J9" s="17" t="s">
        <v>62</v>
      </c>
      <c r="K9" s="32" t="s">
        <v>62</v>
      </c>
      <c r="L9" s="17" t="s">
        <v>62</v>
      </c>
      <c r="M9" s="11"/>
      <c r="N9" s="32" t="s">
        <v>62</v>
      </c>
      <c r="O9" s="32" t="s">
        <v>62</v>
      </c>
      <c r="P9" s="17" t="s">
        <v>62</v>
      </c>
      <c r="Q9" s="32" t="s">
        <v>62</v>
      </c>
      <c r="R9" s="11"/>
      <c r="S9" s="32" t="s">
        <v>71</v>
      </c>
      <c r="T9" s="32" t="s">
        <v>62</v>
      </c>
      <c r="V9" s="1">
        <f t="shared" si="0"/>
        <v>12</v>
      </c>
      <c r="W9" s="12"/>
    </row>
    <row r="10" spans="1:23" ht="61.5" customHeight="1" x14ac:dyDescent="0.2">
      <c r="A10" s="69"/>
      <c r="B10" s="16" t="s">
        <v>22</v>
      </c>
      <c r="C10" s="17" t="s">
        <v>62</v>
      </c>
      <c r="D10" s="17" t="s">
        <v>62</v>
      </c>
      <c r="E10" s="17"/>
      <c r="F10" s="3"/>
      <c r="G10" s="19"/>
      <c r="H10" s="3"/>
      <c r="I10" s="3"/>
      <c r="J10" s="11"/>
      <c r="K10" s="3"/>
      <c r="L10" s="3"/>
      <c r="M10" s="11"/>
      <c r="N10" s="3"/>
      <c r="O10" s="3"/>
      <c r="P10" s="17" t="s">
        <v>62</v>
      </c>
      <c r="Q10" s="17" t="s">
        <v>62</v>
      </c>
      <c r="R10" s="11"/>
      <c r="S10" s="32" t="s">
        <v>62</v>
      </c>
      <c r="T10" s="3"/>
      <c r="V10" s="1">
        <f t="shared" si="0"/>
        <v>5</v>
      </c>
      <c r="W10" s="12"/>
    </row>
    <row r="11" spans="1:23" ht="45.75" customHeight="1" x14ac:dyDescent="0.2">
      <c r="A11" s="57" t="s">
        <v>16</v>
      </c>
      <c r="B11" s="16" t="s">
        <v>17</v>
      </c>
      <c r="C11" s="17" t="s">
        <v>62</v>
      </c>
      <c r="D11" s="17" t="s">
        <v>62</v>
      </c>
      <c r="E11" s="17"/>
      <c r="F11" s="3"/>
      <c r="G11" s="19"/>
      <c r="H11" s="32" t="s">
        <v>62</v>
      </c>
      <c r="I11" s="3"/>
      <c r="J11" s="11"/>
      <c r="K11" s="3"/>
      <c r="L11" s="3"/>
      <c r="M11" s="11"/>
      <c r="N11" s="32"/>
      <c r="O11" s="32"/>
      <c r="P11" s="11"/>
      <c r="Q11" s="3"/>
      <c r="R11" s="11"/>
      <c r="S11" s="32" t="s">
        <v>62</v>
      </c>
      <c r="T11" s="3"/>
      <c r="V11" s="1">
        <f t="shared" si="0"/>
        <v>4</v>
      </c>
      <c r="W11" s="12"/>
    </row>
    <row r="12" spans="1:23" ht="45.75" customHeight="1" x14ac:dyDescent="0.2">
      <c r="A12" s="58"/>
      <c r="B12" s="16" t="s">
        <v>27</v>
      </c>
      <c r="C12" s="17" t="s">
        <v>62</v>
      </c>
      <c r="D12" s="17" t="s">
        <v>62</v>
      </c>
      <c r="E12" s="17" t="s">
        <v>62</v>
      </c>
      <c r="F12" s="32" t="s">
        <v>62</v>
      </c>
      <c r="G12" s="36"/>
      <c r="H12" s="32"/>
      <c r="I12" s="32"/>
      <c r="J12" s="11"/>
      <c r="K12" s="3"/>
      <c r="L12" s="3"/>
      <c r="M12" s="11"/>
      <c r="N12" s="32"/>
      <c r="O12" s="32"/>
      <c r="P12" s="11"/>
      <c r="Q12" s="3"/>
      <c r="R12" s="11"/>
      <c r="S12" s="32" t="s">
        <v>62</v>
      </c>
      <c r="T12" s="3"/>
      <c r="V12" s="1">
        <f t="shared" si="0"/>
        <v>5</v>
      </c>
      <c r="W12" s="12"/>
    </row>
    <row r="13" spans="1:23" ht="60" x14ac:dyDescent="0.2">
      <c r="A13" s="70" t="s">
        <v>15</v>
      </c>
      <c r="B13" s="16" t="s">
        <v>25</v>
      </c>
      <c r="C13" s="17" t="s">
        <v>62</v>
      </c>
      <c r="D13" s="32" t="s">
        <v>62</v>
      </c>
      <c r="E13" s="17"/>
      <c r="F13" s="32" t="s">
        <v>62</v>
      </c>
      <c r="G13" s="36"/>
      <c r="H13" s="32"/>
      <c r="I13" s="32"/>
      <c r="J13" s="11"/>
      <c r="K13" s="32" t="s">
        <v>62</v>
      </c>
      <c r="L13" s="32" t="s">
        <v>62</v>
      </c>
      <c r="M13" s="11"/>
      <c r="N13" s="32"/>
      <c r="O13" s="32"/>
      <c r="P13" s="11"/>
      <c r="Q13" s="3"/>
      <c r="R13" s="11"/>
      <c r="S13" s="32" t="s">
        <v>71</v>
      </c>
      <c r="T13" s="3"/>
      <c r="V13" s="1">
        <f t="shared" si="0"/>
        <v>5</v>
      </c>
      <c r="W13" s="12"/>
    </row>
    <row r="14" spans="1:23" ht="48" customHeight="1" x14ac:dyDescent="0.2">
      <c r="A14" s="70"/>
      <c r="B14" s="73" t="s">
        <v>26</v>
      </c>
      <c r="C14" s="10"/>
      <c r="D14" s="2"/>
      <c r="E14" s="17" t="s">
        <v>62</v>
      </c>
      <c r="F14" s="32" t="s">
        <v>62</v>
      </c>
      <c r="G14" s="36"/>
      <c r="H14" s="32" t="s">
        <v>62</v>
      </c>
      <c r="I14" s="32"/>
      <c r="J14" s="11"/>
      <c r="K14" s="32" t="s">
        <v>62</v>
      </c>
      <c r="L14" s="32" t="s">
        <v>62</v>
      </c>
      <c r="M14" s="11"/>
      <c r="N14" s="32" t="s">
        <v>62</v>
      </c>
      <c r="O14" s="32" t="s">
        <v>62</v>
      </c>
      <c r="P14" s="17" t="s">
        <v>62</v>
      </c>
      <c r="Q14" s="32" t="s">
        <v>62</v>
      </c>
      <c r="R14" s="11"/>
      <c r="S14" s="32" t="s">
        <v>62</v>
      </c>
      <c r="T14" s="32" t="s">
        <v>62</v>
      </c>
      <c r="V14" s="1">
        <f t="shared" si="0"/>
        <v>11</v>
      </c>
      <c r="W14" s="12"/>
    </row>
    <row r="15" spans="1:23" x14ac:dyDescent="0.2">
      <c r="A15" s="70"/>
      <c r="B15" s="74"/>
      <c r="C15" s="10"/>
      <c r="D15" s="2"/>
      <c r="E15" s="11"/>
      <c r="F15" s="3"/>
      <c r="G15" s="19"/>
      <c r="H15" s="3"/>
      <c r="I15" s="3"/>
      <c r="J15" s="11"/>
      <c r="K15" s="3"/>
      <c r="L15" s="3"/>
      <c r="M15" s="11"/>
      <c r="N15" s="3"/>
      <c r="O15" s="3"/>
      <c r="P15" s="11"/>
      <c r="Q15" s="3"/>
      <c r="R15" s="11"/>
      <c r="S15" s="3"/>
      <c r="T15" s="3"/>
      <c r="V15" s="1">
        <f>COUNTIF(C15:F15,"учтена")</f>
        <v>0</v>
      </c>
      <c r="W15" s="12">
        <f>(COUNTIF(V7:V15, "0")*100)/COUNTA(V7:V15)</f>
        <v>11.111111111111111</v>
      </c>
    </row>
    <row r="16" spans="1:23" x14ac:dyDescent="0.2">
      <c r="A16" s="70"/>
      <c r="B16" s="75"/>
      <c r="C16" s="10"/>
      <c r="D16" s="2"/>
      <c r="E16" s="11"/>
      <c r="F16" s="3"/>
      <c r="G16" s="19"/>
      <c r="H16" s="3"/>
      <c r="I16" s="3"/>
      <c r="J16" s="11"/>
      <c r="K16" s="3"/>
      <c r="L16" s="3"/>
      <c r="M16" s="11"/>
      <c r="N16" s="3"/>
      <c r="O16" s="3"/>
      <c r="P16" s="11"/>
      <c r="Q16" s="3"/>
      <c r="R16" s="11"/>
      <c r="S16" s="3"/>
      <c r="T16" s="3"/>
      <c r="V16" s="1">
        <f>COUNTIF(C16:F16,"учтена")</f>
        <v>0</v>
      </c>
      <c r="W16" s="12"/>
    </row>
    <row r="17" spans="1:23" ht="64.5" customHeight="1" x14ac:dyDescent="0.2">
      <c r="A17" s="53" t="s">
        <v>0</v>
      </c>
      <c r="B17" s="54"/>
      <c r="C17" s="10"/>
      <c r="D17" s="2"/>
      <c r="E17" s="11"/>
      <c r="F17" s="3"/>
      <c r="G17" s="19"/>
      <c r="H17" s="3"/>
      <c r="I17" s="3"/>
      <c r="J17" s="11"/>
      <c r="K17" s="3"/>
      <c r="L17" s="3"/>
      <c r="M17" s="11"/>
      <c r="N17" s="3"/>
      <c r="O17" s="3"/>
      <c r="P17" s="11"/>
      <c r="Q17" s="3"/>
      <c r="R17" s="11"/>
      <c r="S17" s="3"/>
      <c r="T17" s="3"/>
      <c r="W17" s="20" t="s">
        <v>9</v>
      </c>
    </row>
    <row r="18" spans="1:23" ht="50.25" customHeight="1" x14ac:dyDescent="0.2">
      <c r="A18" s="55" t="s">
        <v>72</v>
      </c>
      <c r="B18" s="56"/>
      <c r="C18" s="10"/>
      <c r="D18" s="2"/>
      <c r="E18" s="11"/>
      <c r="F18" s="3"/>
      <c r="G18" s="19"/>
      <c r="H18" s="3"/>
      <c r="I18" s="3"/>
      <c r="J18" s="11"/>
      <c r="K18" s="3"/>
      <c r="L18" s="3"/>
      <c r="M18" s="11"/>
      <c r="N18" s="3"/>
      <c r="O18" s="3"/>
      <c r="P18" s="11"/>
      <c r="Q18" s="3"/>
      <c r="R18" s="11"/>
      <c r="S18" s="3"/>
      <c r="T18" s="3"/>
      <c r="W18" s="12"/>
    </row>
    <row r="19" spans="1:23" ht="61.5" customHeight="1" x14ac:dyDescent="0.2">
      <c r="A19" s="59" t="s">
        <v>61</v>
      </c>
      <c r="B19" s="24" t="s">
        <v>28</v>
      </c>
      <c r="C19" s="17" t="s">
        <v>62</v>
      </c>
      <c r="D19" s="32" t="s">
        <v>62</v>
      </c>
      <c r="E19" s="17" t="s">
        <v>62</v>
      </c>
      <c r="F19" s="32" t="s">
        <v>62</v>
      </c>
      <c r="G19" s="19"/>
      <c r="H19" s="3"/>
      <c r="I19" s="3"/>
      <c r="J19" s="17" t="s">
        <v>62</v>
      </c>
      <c r="K19" s="3"/>
      <c r="L19" s="3"/>
      <c r="M19" s="11"/>
      <c r="N19" s="3"/>
      <c r="O19" s="3"/>
      <c r="P19" s="17" t="s">
        <v>62</v>
      </c>
      <c r="Q19" s="17" t="s">
        <v>62</v>
      </c>
      <c r="R19" s="11"/>
      <c r="S19" s="32" t="s">
        <v>62</v>
      </c>
      <c r="T19" s="32" t="s">
        <v>62</v>
      </c>
      <c r="V19" s="1">
        <f t="shared" ref="V19:V31" si="1">COUNTIF(C19:T19,"учтена")</f>
        <v>9</v>
      </c>
      <c r="W19" s="12"/>
    </row>
    <row r="20" spans="1:23" ht="64.5" customHeight="1" x14ac:dyDescent="0.2">
      <c r="A20" s="60"/>
      <c r="B20" s="24" t="s">
        <v>29</v>
      </c>
      <c r="C20" s="10"/>
      <c r="D20" s="2"/>
      <c r="E20" s="11"/>
      <c r="F20" s="3"/>
      <c r="G20" s="19"/>
      <c r="H20" s="3"/>
      <c r="I20" s="3"/>
      <c r="J20" s="11"/>
      <c r="K20" s="3"/>
      <c r="L20" s="3"/>
      <c r="M20" s="11"/>
      <c r="N20" s="3"/>
      <c r="O20" s="3"/>
      <c r="P20" s="11"/>
      <c r="Q20" s="3"/>
      <c r="R20" s="11"/>
      <c r="S20" s="32" t="s">
        <v>62</v>
      </c>
      <c r="T20" s="32" t="s">
        <v>62</v>
      </c>
      <c r="V20" s="1">
        <f t="shared" si="1"/>
        <v>2</v>
      </c>
      <c r="W20" s="12"/>
    </row>
    <row r="21" spans="1:23" ht="55.5" customHeight="1" x14ac:dyDescent="0.2">
      <c r="A21" s="60"/>
      <c r="B21" s="25" t="s">
        <v>30</v>
      </c>
      <c r="C21" s="10"/>
      <c r="D21" s="2"/>
      <c r="E21" s="11"/>
      <c r="F21" s="3"/>
      <c r="G21" s="19"/>
      <c r="H21" s="3"/>
      <c r="I21" s="3"/>
      <c r="J21" s="17" t="s">
        <v>62</v>
      </c>
      <c r="K21" s="17" t="s">
        <v>62</v>
      </c>
      <c r="L21" s="17" t="s">
        <v>62</v>
      </c>
      <c r="M21" s="17" t="s">
        <v>62</v>
      </c>
      <c r="N21" s="17" t="s">
        <v>62</v>
      </c>
      <c r="O21" s="17" t="s">
        <v>62</v>
      </c>
      <c r="P21" s="17" t="s">
        <v>62</v>
      </c>
      <c r="Q21" s="17" t="s">
        <v>62</v>
      </c>
      <c r="R21" s="11"/>
      <c r="S21" s="32" t="s">
        <v>62</v>
      </c>
      <c r="T21" s="32" t="s">
        <v>62</v>
      </c>
      <c r="V21" s="1">
        <f t="shared" si="1"/>
        <v>10</v>
      </c>
      <c r="W21" s="12"/>
    </row>
    <row r="22" spans="1:23" ht="173.25" customHeight="1" x14ac:dyDescent="0.2">
      <c r="A22" s="60"/>
      <c r="B22" s="24" t="s">
        <v>31</v>
      </c>
      <c r="C22" s="10"/>
      <c r="D22" s="2"/>
      <c r="E22" s="11"/>
      <c r="F22" s="3"/>
      <c r="G22" s="19"/>
      <c r="H22" s="3"/>
      <c r="I22" s="3"/>
      <c r="J22" s="11"/>
      <c r="K22" s="3"/>
      <c r="L22" s="3"/>
      <c r="M22" s="11"/>
      <c r="N22" s="3"/>
      <c r="O22" s="3"/>
      <c r="P22" s="11"/>
      <c r="Q22" s="3"/>
      <c r="R22" s="11"/>
      <c r="S22" s="3"/>
      <c r="T22" s="3"/>
      <c r="V22" s="1">
        <f t="shared" si="1"/>
        <v>0</v>
      </c>
      <c r="W22" s="12"/>
    </row>
    <row r="23" spans="1:23" ht="111" customHeight="1" x14ac:dyDescent="0.2">
      <c r="A23" s="60"/>
      <c r="B23" s="24" t="s">
        <v>32</v>
      </c>
      <c r="C23" s="17" t="s">
        <v>62</v>
      </c>
      <c r="D23" s="32" t="s">
        <v>62</v>
      </c>
      <c r="E23" s="17" t="s">
        <v>62</v>
      </c>
      <c r="F23" s="32" t="s">
        <v>62</v>
      </c>
      <c r="G23" s="19"/>
      <c r="H23" s="17" t="s">
        <v>62</v>
      </c>
      <c r="I23" s="32" t="s">
        <v>62</v>
      </c>
      <c r="J23" s="11"/>
      <c r="K23" s="3"/>
      <c r="L23" s="3"/>
      <c r="M23" s="11"/>
      <c r="N23" s="3"/>
      <c r="O23" s="3"/>
      <c r="P23" s="11"/>
      <c r="Q23" s="3"/>
      <c r="R23" s="11"/>
      <c r="S23" s="32" t="s">
        <v>62</v>
      </c>
      <c r="T23" s="32" t="s">
        <v>62</v>
      </c>
      <c r="V23" s="1">
        <f t="shared" si="1"/>
        <v>8</v>
      </c>
      <c r="W23" s="12"/>
    </row>
    <row r="24" spans="1:23" ht="108.75" customHeight="1" x14ac:dyDescent="0.2">
      <c r="A24" s="60"/>
      <c r="B24" s="23" t="s">
        <v>23</v>
      </c>
      <c r="C24" s="17" t="s">
        <v>62</v>
      </c>
      <c r="D24" s="32" t="s">
        <v>62</v>
      </c>
      <c r="E24" s="17" t="s">
        <v>62</v>
      </c>
      <c r="F24" s="32" t="s">
        <v>62</v>
      </c>
      <c r="G24" s="19"/>
      <c r="H24" s="17" t="s">
        <v>62</v>
      </c>
      <c r="I24" s="32" t="s">
        <v>62</v>
      </c>
      <c r="J24" s="11"/>
      <c r="K24" s="3"/>
      <c r="L24" s="3"/>
      <c r="M24" s="11"/>
      <c r="N24" s="3"/>
      <c r="O24" s="3"/>
      <c r="P24" s="11"/>
      <c r="Q24" s="3"/>
      <c r="R24" s="11"/>
      <c r="S24" s="32" t="s">
        <v>62</v>
      </c>
      <c r="T24" s="32" t="s">
        <v>62</v>
      </c>
      <c r="V24" s="1">
        <f t="shared" si="1"/>
        <v>8</v>
      </c>
      <c r="W24" s="12"/>
    </row>
    <row r="25" spans="1:23" ht="72" x14ac:dyDescent="0.2">
      <c r="A25" s="60"/>
      <c r="B25" s="23" t="s">
        <v>24</v>
      </c>
      <c r="C25" s="17" t="s">
        <v>62</v>
      </c>
      <c r="D25" s="32" t="s">
        <v>62</v>
      </c>
      <c r="E25" s="17" t="s">
        <v>62</v>
      </c>
      <c r="F25" s="32" t="s">
        <v>62</v>
      </c>
      <c r="G25" s="19"/>
      <c r="H25" s="17" t="s">
        <v>62</v>
      </c>
      <c r="I25" s="32" t="s">
        <v>62</v>
      </c>
      <c r="J25" s="32" t="s">
        <v>62</v>
      </c>
      <c r="K25" s="32" t="s">
        <v>62</v>
      </c>
      <c r="L25" s="32" t="s">
        <v>62</v>
      </c>
      <c r="M25" s="32" t="s">
        <v>62</v>
      </c>
      <c r="N25" s="32" t="s">
        <v>62</v>
      </c>
      <c r="O25" s="32" t="s">
        <v>62</v>
      </c>
      <c r="P25" s="32" t="s">
        <v>62</v>
      </c>
      <c r="Q25" s="32" t="s">
        <v>62</v>
      </c>
      <c r="R25" s="11"/>
      <c r="S25" s="32" t="s">
        <v>62</v>
      </c>
      <c r="T25" s="32" t="s">
        <v>62</v>
      </c>
      <c r="V25" s="1">
        <f t="shared" si="1"/>
        <v>16</v>
      </c>
      <c r="W25" s="12"/>
    </row>
    <row r="26" spans="1:23" ht="92.25" customHeight="1" x14ac:dyDescent="0.2">
      <c r="A26" s="61"/>
      <c r="B26" s="26" t="s">
        <v>33</v>
      </c>
      <c r="C26" s="10"/>
      <c r="D26" s="2"/>
      <c r="E26" s="11"/>
      <c r="F26" s="3"/>
      <c r="G26" s="19"/>
      <c r="H26" s="3"/>
      <c r="I26" s="3"/>
      <c r="J26" s="17" t="s">
        <v>62</v>
      </c>
      <c r="K26" s="17" t="s">
        <v>62</v>
      </c>
      <c r="L26" s="17" t="s">
        <v>62</v>
      </c>
      <c r="M26" s="17" t="s">
        <v>62</v>
      </c>
      <c r="N26" s="17" t="s">
        <v>62</v>
      </c>
      <c r="O26" s="17" t="s">
        <v>62</v>
      </c>
      <c r="P26" s="17" t="s">
        <v>62</v>
      </c>
      <c r="Q26" s="17" t="s">
        <v>62</v>
      </c>
      <c r="R26" s="11"/>
      <c r="S26" s="3"/>
      <c r="T26" s="3"/>
      <c r="V26" s="1">
        <f t="shared" si="1"/>
        <v>8</v>
      </c>
      <c r="W26" s="12"/>
    </row>
    <row r="27" spans="1:23" ht="81.75" customHeight="1" x14ac:dyDescent="0.2">
      <c r="A27" s="62" t="s">
        <v>60</v>
      </c>
      <c r="B27" s="23" t="s">
        <v>34</v>
      </c>
      <c r="C27" s="17" t="s">
        <v>73</v>
      </c>
      <c r="D27" s="32" t="s">
        <v>62</v>
      </c>
      <c r="E27" s="11"/>
      <c r="F27" s="3"/>
      <c r="G27" s="19"/>
      <c r="H27" s="3"/>
      <c r="I27" s="3"/>
      <c r="J27" s="17" t="s">
        <v>62</v>
      </c>
      <c r="K27" s="17" t="s">
        <v>62</v>
      </c>
      <c r="L27" s="17" t="s">
        <v>62</v>
      </c>
      <c r="M27" s="17" t="s">
        <v>62</v>
      </c>
      <c r="N27" s="17" t="s">
        <v>62</v>
      </c>
      <c r="O27" s="17" t="s">
        <v>62</v>
      </c>
      <c r="P27" s="17" t="s">
        <v>62</v>
      </c>
      <c r="Q27" s="17" t="s">
        <v>62</v>
      </c>
      <c r="R27" s="11"/>
      <c r="S27" s="3"/>
      <c r="T27" s="3"/>
      <c r="V27" s="1">
        <f t="shared" si="1"/>
        <v>9</v>
      </c>
      <c r="W27" s="12"/>
    </row>
    <row r="28" spans="1:23" ht="104.25" customHeight="1" x14ac:dyDescent="0.2">
      <c r="A28" s="63"/>
      <c r="B28" s="23" t="s">
        <v>35</v>
      </c>
      <c r="C28" s="10"/>
      <c r="D28" s="2"/>
      <c r="E28" s="11"/>
      <c r="F28" s="3"/>
      <c r="G28" s="19"/>
      <c r="H28" s="3"/>
      <c r="I28" s="3"/>
      <c r="J28" s="11"/>
      <c r="K28" s="3"/>
      <c r="L28" s="3"/>
      <c r="M28" s="11"/>
      <c r="N28" s="3"/>
      <c r="O28" s="3"/>
      <c r="P28" s="11"/>
      <c r="Q28" s="3"/>
      <c r="R28" s="11"/>
      <c r="S28" s="3"/>
      <c r="T28" s="3"/>
      <c r="V28" s="1">
        <f t="shared" si="1"/>
        <v>0</v>
      </c>
      <c r="W28" s="12"/>
    </row>
    <row r="29" spans="1:23" ht="67.5" customHeight="1" x14ac:dyDescent="0.2">
      <c r="A29" s="63"/>
      <c r="B29" s="23" t="s">
        <v>36</v>
      </c>
      <c r="C29" s="10"/>
      <c r="D29" s="2"/>
      <c r="E29" s="11"/>
      <c r="F29" s="3"/>
      <c r="G29" s="19"/>
      <c r="H29" s="3"/>
      <c r="I29" s="3"/>
      <c r="J29" s="11"/>
      <c r="K29" s="3"/>
      <c r="L29" s="3"/>
      <c r="M29" s="11"/>
      <c r="N29" s="3"/>
      <c r="O29" s="3"/>
      <c r="P29" s="11"/>
      <c r="Q29" s="3"/>
      <c r="R29" s="11"/>
      <c r="S29" s="3"/>
      <c r="T29" s="3"/>
      <c r="V29" s="1">
        <f t="shared" si="1"/>
        <v>0</v>
      </c>
      <c r="W29" s="12"/>
    </row>
    <row r="30" spans="1:23" ht="84.75" customHeight="1" x14ac:dyDescent="0.2">
      <c r="A30" s="63"/>
      <c r="B30" s="23" t="s">
        <v>37</v>
      </c>
      <c r="C30" s="17" t="s">
        <v>62</v>
      </c>
      <c r="D30" s="32" t="s">
        <v>62</v>
      </c>
      <c r="E30" s="17" t="s">
        <v>62</v>
      </c>
      <c r="F30" s="32" t="s">
        <v>62</v>
      </c>
      <c r="G30" s="19"/>
      <c r="H30" s="3"/>
      <c r="I30" s="3"/>
      <c r="J30" s="11"/>
      <c r="K30" s="3"/>
      <c r="L30" s="3"/>
      <c r="M30" s="17" t="s">
        <v>62</v>
      </c>
      <c r="N30" s="17" t="s">
        <v>62</v>
      </c>
      <c r="O30" s="17" t="s">
        <v>62</v>
      </c>
      <c r="P30" s="17" t="s">
        <v>62</v>
      </c>
      <c r="Q30" s="17" t="s">
        <v>62</v>
      </c>
      <c r="R30" s="11"/>
      <c r="S30" s="3"/>
      <c r="T30" s="3"/>
      <c r="V30" s="1">
        <f t="shared" si="1"/>
        <v>9</v>
      </c>
      <c r="W30" s="12"/>
    </row>
    <row r="31" spans="1:23" ht="108" x14ac:dyDescent="0.2">
      <c r="A31" s="64"/>
      <c r="B31" s="23" t="s">
        <v>38</v>
      </c>
      <c r="C31" s="10"/>
      <c r="D31" s="2"/>
      <c r="E31" s="11"/>
      <c r="F31" s="3"/>
      <c r="G31" s="19"/>
      <c r="H31" s="3"/>
      <c r="I31" s="3"/>
      <c r="J31" s="11"/>
      <c r="K31" s="3"/>
      <c r="L31" s="3"/>
      <c r="M31" s="11"/>
      <c r="N31" s="3"/>
      <c r="O31" s="3"/>
      <c r="P31" s="11"/>
      <c r="Q31" s="3"/>
      <c r="R31" s="17" t="s">
        <v>62</v>
      </c>
      <c r="S31" s="17" t="s">
        <v>62</v>
      </c>
      <c r="T31" s="17" t="s">
        <v>62</v>
      </c>
      <c r="V31" s="1">
        <f t="shared" si="1"/>
        <v>3</v>
      </c>
      <c r="W31" s="12">
        <f>(COUNTIF(V19:V31, "0")*100)/COUNTA(V19:V31)</f>
        <v>23.076923076923077</v>
      </c>
    </row>
    <row r="32" spans="1:23" ht="12.75" thickBot="1" x14ac:dyDescent="0.25">
      <c r="C32" s="1">
        <f>COUNTIF(C6:C31,"учтена")</f>
        <v>12</v>
      </c>
      <c r="D32" s="1">
        <f>COUNTIF(D6:D31,"учтена")</f>
        <v>13</v>
      </c>
      <c r="E32" s="1">
        <f>COUNTIF(E6:E31,"учтена")</f>
        <v>10</v>
      </c>
      <c r="F32" s="1">
        <f>COUNTIF(F6:F31,"учтена")</f>
        <v>11</v>
      </c>
      <c r="H32" s="1">
        <f>COUNTIF(H6:H31,"учтена")</f>
        <v>5</v>
      </c>
      <c r="I32" s="1">
        <f>COUNTIF(H6:I31,"учтена")</f>
        <v>8</v>
      </c>
      <c r="J32" s="1">
        <f t="shared" ref="J32:L32" si="2">COUNTIF(J6:J31,"учтена")</f>
        <v>8</v>
      </c>
      <c r="K32" s="1">
        <f t="shared" si="2"/>
        <v>9</v>
      </c>
      <c r="L32" s="1">
        <f t="shared" si="2"/>
        <v>9</v>
      </c>
      <c r="M32" s="1">
        <f t="shared" ref="M32:O32" si="3">COUNTIF(M6:M31,"учтена")</f>
        <v>5</v>
      </c>
      <c r="N32" s="1">
        <f t="shared" si="3"/>
        <v>9</v>
      </c>
      <c r="O32" s="1">
        <f t="shared" si="3"/>
        <v>9</v>
      </c>
      <c r="P32" s="1">
        <f>COUNTIF(P6:P31,"учтена")</f>
        <v>11</v>
      </c>
      <c r="Q32" s="1">
        <f>COUNTIF(Q6:Q31,"учтена")</f>
        <v>11</v>
      </c>
      <c r="R32" s="1">
        <f>COUNTIF(R6:R31,"учтена")</f>
        <v>1</v>
      </c>
      <c r="S32" s="1">
        <f>COUNTIF(S6:S31,"учтена")</f>
        <v>13</v>
      </c>
      <c r="T32" s="1">
        <f>COUNTIF(T6:T31,"учтена")</f>
        <v>11</v>
      </c>
    </row>
    <row r="33" spans="1:21" ht="51" customHeight="1" thickBot="1" x14ac:dyDescent="0.25">
      <c r="B33" s="13" t="s">
        <v>8</v>
      </c>
      <c r="C33" s="9"/>
      <c r="D33" s="9">
        <f>(COUNTIF(C32:D32, "&gt; 0")*100)/COLUMNS(C31:D31)</f>
        <v>100</v>
      </c>
      <c r="E33" s="8"/>
      <c r="F33" s="9">
        <f>(COUNTIF(E32:F32, "&gt; 0")*100)/COLUMNS(E31:F31)</f>
        <v>100</v>
      </c>
      <c r="G33" s="9"/>
      <c r="H33" s="9"/>
      <c r="I33" s="9">
        <f>(COUNTIF(H32:I32, "&gt; 0")*100)/COLUMNS(H31:I31)</f>
        <v>100</v>
      </c>
      <c r="J33" s="8"/>
      <c r="K33" s="9"/>
      <c r="L33" s="9">
        <f>(COUNTIF(J32:L32, "&gt; 0")*100)/COLUMNS(J31:L31)</f>
        <v>100</v>
      </c>
      <c r="M33" s="8"/>
      <c r="N33" s="9"/>
      <c r="O33" s="9">
        <f>(COUNTIF(M32:O32, "&gt; 0")*100)/COLUMNS(M31:O31)</f>
        <v>100</v>
      </c>
      <c r="P33" s="8"/>
      <c r="Q33" s="9">
        <f>(COUNTIF(P32:Q32, "&gt; 0")*100)/COLUMNS(P31:Q31)</f>
        <v>100</v>
      </c>
      <c r="R33" s="8"/>
      <c r="S33" s="9"/>
      <c r="T33" s="9">
        <f>(COUNTIF(R32:T32, "&gt; 0")*100)/COLUMNS(R31:T31)</f>
        <v>100</v>
      </c>
      <c r="U33" s="18"/>
    </row>
    <row r="35" spans="1:21" ht="30" customHeight="1" x14ac:dyDescent="0.2">
      <c r="A35" s="6" t="s">
        <v>4</v>
      </c>
      <c r="B35" s="7" t="s">
        <v>2</v>
      </c>
      <c r="C35" s="7" t="s">
        <v>3</v>
      </c>
    </row>
    <row r="36" spans="1:21" ht="60" x14ac:dyDescent="0.2">
      <c r="A36" s="15" t="s">
        <v>6</v>
      </c>
      <c r="B36" s="14" t="s">
        <v>74</v>
      </c>
      <c r="C36" s="14" t="s">
        <v>74</v>
      </c>
    </row>
    <row r="37" spans="1:21" ht="76.5" customHeight="1" x14ac:dyDescent="0.2">
      <c r="A37" s="4" t="s">
        <v>5</v>
      </c>
      <c r="B37" s="5" t="s">
        <v>7</v>
      </c>
      <c r="C37" s="5" t="s">
        <v>7</v>
      </c>
    </row>
    <row r="38" spans="1:21" ht="92.25" customHeight="1" x14ac:dyDescent="0.2">
      <c r="A38" s="4" t="s">
        <v>10</v>
      </c>
      <c r="B38" s="3"/>
      <c r="C38" s="3"/>
    </row>
  </sheetData>
  <mergeCells count="37">
    <mergeCell ref="E3:F3"/>
    <mergeCell ref="E4:F4"/>
    <mergeCell ref="C2:D2"/>
    <mergeCell ref="C1:D1"/>
    <mergeCell ref="C3:D3"/>
    <mergeCell ref="C4:D4"/>
    <mergeCell ref="E1:I1"/>
    <mergeCell ref="E2:I2"/>
    <mergeCell ref="H3:I3"/>
    <mergeCell ref="H4:I4"/>
    <mergeCell ref="A1:A5"/>
    <mergeCell ref="B1:B5"/>
    <mergeCell ref="A7:A10"/>
    <mergeCell ref="A13:A16"/>
    <mergeCell ref="A6:B6"/>
    <mergeCell ref="B14:B16"/>
    <mergeCell ref="A17:B17"/>
    <mergeCell ref="A18:B18"/>
    <mergeCell ref="A11:A12"/>
    <mergeCell ref="A19:A26"/>
    <mergeCell ref="A27:A31"/>
    <mergeCell ref="M1:O1"/>
    <mergeCell ref="M2:O2"/>
    <mergeCell ref="M3:O3"/>
    <mergeCell ref="M4:O4"/>
    <mergeCell ref="J1:L1"/>
    <mergeCell ref="J2:L2"/>
    <mergeCell ref="J3:L3"/>
    <mergeCell ref="J4:L4"/>
    <mergeCell ref="P1:Q1"/>
    <mergeCell ref="P2:Q2"/>
    <mergeCell ref="P3:Q3"/>
    <mergeCell ref="P4:Q4"/>
    <mergeCell ref="R1:T1"/>
    <mergeCell ref="R2:T2"/>
    <mergeCell ref="R3:T3"/>
    <mergeCell ref="R4:T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Пользователь</cp:lastModifiedBy>
  <cp:lastPrinted>2024-01-17T08:03:12Z</cp:lastPrinted>
  <dcterms:created xsi:type="dcterms:W3CDTF">2024-01-16T09:44:31Z</dcterms:created>
  <dcterms:modified xsi:type="dcterms:W3CDTF">2026-01-05T18:13:14Z</dcterms:modified>
</cp:coreProperties>
</file>