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3256" windowHeight="11832" tabRatio="814" activeTab="1"/>
  </bookViews>
  <sheets>
    <sheet name="Инструкция" sheetId="8" r:id="rId1"/>
    <sheet name="ОО" sheetId="7" r:id="rId2"/>
    <sheet name="ОДОД" sheetId="3" r:id="rId3"/>
    <sheet name="СПО" sheetId="4" r:id="rId4"/>
  </sheets>
  <definedNames>
    <definedName name="_xlnm._FilterDatabase" localSheetId="2" hidden="1">ОДОД!$A$4:$AM$4</definedName>
    <definedName name="_xlnm._FilterDatabase" localSheetId="1" hidden="1">ОО!$A$5:$AX$194</definedName>
    <definedName name="_xlnm._FilterDatabase" localSheetId="3" hidden="1">СПО!$A$4:$AM$4</definedName>
    <definedName name="Да.нет" localSheetId="1">ОО!$B$2:$B$3</definedName>
    <definedName name="Да.нет">#REF!</definedName>
    <definedName name="_xlnm.Print_Area" localSheetId="1">ОО!$A$2:$AX$184</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W179" i="7"/>
  <c r="AW7"/>
  <c r="AP179" l="1"/>
  <c r="X179"/>
  <c r="W179"/>
  <c r="T179"/>
  <c r="R179"/>
  <c r="P179"/>
  <c r="N179"/>
  <c r="L179"/>
  <c r="K179"/>
  <c r="J179"/>
  <c r="I179"/>
  <c r="H179"/>
  <c r="F179"/>
  <c r="AP170"/>
  <c r="W170"/>
  <c r="T170"/>
  <c r="R170"/>
  <c r="P170"/>
  <c r="N170"/>
  <c r="L170"/>
  <c r="K170"/>
  <c r="J170"/>
  <c r="I170"/>
  <c r="H170"/>
  <c r="AP157"/>
  <c r="W157"/>
  <c r="T157"/>
  <c r="R157"/>
  <c r="P157"/>
  <c r="N157"/>
  <c r="L157"/>
  <c r="K157"/>
  <c r="J157"/>
  <c r="I157"/>
  <c r="H157"/>
  <c r="AP155"/>
  <c r="W155"/>
  <c r="T155"/>
  <c r="R155"/>
  <c r="P155"/>
  <c r="N155"/>
  <c r="L155"/>
  <c r="K155"/>
  <c r="J155"/>
  <c r="I155"/>
  <c r="H155"/>
  <c r="M154"/>
  <c r="M153"/>
  <c r="AP152"/>
  <c r="W152"/>
  <c r="T152"/>
  <c r="R152"/>
  <c r="P152"/>
  <c r="N152"/>
  <c r="L152"/>
  <c r="K152"/>
  <c r="J152"/>
  <c r="I152"/>
  <c r="H152"/>
  <c r="M151"/>
  <c r="AP150"/>
  <c r="W150"/>
  <c r="T150"/>
  <c r="R150"/>
  <c r="P150"/>
  <c r="N150"/>
  <c r="L150"/>
  <c r="K150"/>
  <c r="J150"/>
  <c r="I150"/>
  <c r="H150"/>
  <c r="AP147"/>
  <c r="W147"/>
  <c r="T147"/>
  <c r="R147"/>
  <c r="P147"/>
  <c r="N147"/>
  <c r="L147"/>
  <c r="K147"/>
  <c r="J147"/>
  <c r="I147"/>
  <c r="H147"/>
  <c r="AP136"/>
  <c r="W136"/>
  <c r="T136"/>
  <c r="R136"/>
  <c r="P136"/>
  <c r="N136"/>
  <c r="L136"/>
  <c r="K136"/>
  <c r="J136"/>
  <c r="I136"/>
  <c r="H136"/>
  <c r="AP132"/>
  <c r="W132"/>
  <c r="T132"/>
  <c r="R132"/>
  <c r="P132"/>
  <c r="N132"/>
  <c r="L132"/>
  <c r="K132"/>
  <c r="J132"/>
  <c r="I132"/>
  <c r="H132"/>
  <c r="AP116"/>
  <c r="W116"/>
  <c r="T116"/>
  <c r="R116"/>
  <c r="P116"/>
  <c r="N116"/>
  <c r="L116"/>
  <c r="K116"/>
  <c r="J116"/>
  <c r="I116"/>
  <c r="H116"/>
  <c r="AP111"/>
  <c r="W111"/>
  <c r="T111"/>
  <c r="R111"/>
  <c r="P111"/>
  <c r="N111"/>
  <c r="L111"/>
  <c r="K111"/>
  <c r="J111"/>
  <c r="I111"/>
  <c r="H111"/>
  <c r="AP106"/>
  <c r="W106"/>
  <c r="T106"/>
  <c r="R106"/>
  <c r="P106"/>
  <c r="N106"/>
  <c r="L106"/>
  <c r="K106"/>
  <c r="J106"/>
  <c r="I106"/>
  <c r="H106"/>
  <c r="AP100"/>
  <c r="W100"/>
  <c r="T100"/>
  <c r="R100"/>
  <c r="P100"/>
  <c r="N100"/>
  <c r="L100"/>
  <c r="K100"/>
  <c r="J100"/>
  <c r="I100"/>
  <c r="H100"/>
  <c r="AP90"/>
  <c r="W90"/>
  <c r="T90"/>
  <c r="R90"/>
  <c r="P90"/>
  <c r="N90"/>
  <c r="L90"/>
  <c r="K90"/>
  <c r="J90"/>
  <c r="I90"/>
  <c r="H90"/>
  <c r="AP83"/>
  <c r="W83"/>
  <c r="T83"/>
  <c r="R83"/>
  <c r="P83"/>
  <c r="N83"/>
  <c r="L83"/>
  <c r="K83"/>
  <c r="J83"/>
  <c r="I83"/>
  <c r="H83"/>
  <c r="AP69"/>
  <c r="W69"/>
  <c r="T69"/>
  <c r="R69"/>
  <c r="P69"/>
  <c r="N69"/>
  <c r="L69"/>
  <c r="K69"/>
  <c r="J69"/>
  <c r="I69"/>
  <c r="H69"/>
  <c r="AP59"/>
  <c r="W59"/>
  <c r="T59"/>
  <c r="R59"/>
  <c r="P59"/>
  <c r="N59"/>
  <c r="L59"/>
  <c r="K59"/>
  <c r="J59"/>
  <c r="I59"/>
  <c r="H59"/>
  <c r="D7"/>
  <c r="AP7"/>
  <c r="X7"/>
  <c r="W7"/>
  <c r="T7"/>
  <c r="R7"/>
  <c r="P7"/>
  <c r="N7"/>
  <c r="L7"/>
  <c r="K7"/>
  <c r="J7"/>
  <c r="I7"/>
  <c r="H7"/>
  <c r="F7"/>
  <c r="A6"/>
  <c r="AP6" l="1"/>
  <c r="I6"/>
  <c r="K6"/>
  <c r="J6"/>
  <c r="P6"/>
  <c r="H6"/>
  <c r="L6"/>
  <c r="T6"/>
  <c r="N6"/>
  <c r="R6"/>
  <c r="W6"/>
  <c r="G7"/>
  <c r="E7"/>
  <c r="U179"/>
  <c r="S179"/>
  <c r="Q179"/>
  <c r="O179"/>
  <c r="G179"/>
  <c r="E179"/>
  <c r="U7"/>
  <c r="S7"/>
  <c r="Q7"/>
  <c r="O7"/>
  <c r="D179"/>
  <c r="M179" l="1"/>
  <c r="D170" s="1"/>
  <c r="M7"/>
  <c r="X170" l="1"/>
  <c r="AW170"/>
  <c r="E170"/>
  <c r="O170"/>
  <c r="S170"/>
  <c r="F170"/>
  <c r="G170"/>
  <c r="Q170"/>
  <c r="U170"/>
  <c r="M170" l="1"/>
  <c r="E157" s="1"/>
  <c r="AW157" l="1"/>
  <c r="X157"/>
  <c r="S157"/>
  <c r="U157"/>
  <c r="O157"/>
  <c r="Q157"/>
  <c r="D157"/>
  <c r="G157"/>
  <c r="F157"/>
  <c r="M157" l="1"/>
  <c r="S155" s="1"/>
  <c r="AW155" l="1"/>
  <c r="X155"/>
  <c r="F155"/>
  <c r="D155"/>
  <c r="U155"/>
  <c r="O155"/>
  <c r="Q155"/>
  <c r="E155"/>
  <c r="G155"/>
  <c r="M155" l="1"/>
  <c r="F152" s="1"/>
  <c r="AW152" l="1"/>
  <c r="X152"/>
  <c r="O152"/>
  <c r="U152"/>
  <c r="G152"/>
  <c r="Q152"/>
  <c r="E152"/>
  <c r="D152"/>
  <c r="S152"/>
  <c r="M152" l="1"/>
  <c r="O150" s="1"/>
  <c r="AW150" l="1"/>
  <c r="X150"/>
  <c r="G150"/>
  <c r="S150"/>
  <c r="E150"/>
  <c r="U150"/>
  <c r="D150"/>
  <c r="Q150"/>
  <c r="F150"/>
  <c r="M150" l="1"/>
  <c r="O147" s="1"/>
  <c r="AW147" l="1"/>
  <c r="X147"/>
  <c r="G147"/>
  <c r="F147"/>
  <c r="E147"/>
  <c r="S147"/>
  <c r="D147"/>
  <c r="U147"/>
  <c r="Q147"/>
  <c r="M147" l="1"/>
  <c r="S136" s="1"/>
  <c r="AW136" l="1"/>
  <c r="F136"/>
  <c r="D136"/>
  <c r="Q136"/>
  <c r="E136"/>
  <c r="X136"/>
  <c r="O136"/>
  <c r="U136"/>
  <c r="G136"/>
  <c r="M136" l="1"/>
  <c r="X132" s="1"/>
  <c r="AW132" l="1"/>
  <c r="S132"/>
  <c r="O132"/>
  <c r="U132"/>
  <c r="D132"/>
  <c r="F132"/>
  <c r="E132"/>
  <c r="G132"/>
  <c r="Q132"/>
  <c r="M132" l="1"/>
  <c r="F116" s="1"/>
  <c r="X116" l="1"/>
  <c r="AW116"/>
  <c r="D116"/>
  <c r="Q116"/>
  <c r="E116"/>
  <c r="O116"/>
  <c r="U116"/>
  <c r="G116"/>
  <c r="S116"/>
  <c r="M116" l="1"/>
  <c r="F111" s="1"/>
  <c r="AW111" l="1"/>
  <c r="Q111"/>
  <c r="S111"/>
  <c r="D111"/>
  <c r="X111"/>
  <c r="U111"/>
  <c r="O111"/>
  <c r="E111"/>
  <c r="G111"/>
  <c r="M111" l="1"/>
  <c r="Q106" s="1"/>
  <c r="AW106" l="1"/>
  <c r="D106"/>
  <c r="G106"/>
  <c r="U106"/>
  <c r="X106"/>
  <c r="E106"/>
  <c r="F106"/>
  <c r="S106"/>
  <c r="O106"/>
  <c r="M106" l="1"/>
  <c r="Q100" s="1"/>
  <c r="G100" l="1"/>
  <c r="F100"/>
  <c r="S100"/>
  <c r="AW100"/>
  <c r="O100"/>
  <c r="E100"/>
  <c r="X100"/>
  <c r="U100"/>
  <c r="D100"/>
  <c r="M100" l="1"/>
  <c r="AW90" s="1"/>
  <c r="S90" l="1"/>
  <c r="E90"/>
  <c r="F90"/>
  <c r="G90"/>
  <c r="O90"/>
  <c r="Q90"/>
  <c r="D90"/>
  <c r="U90"/>
  <c r="X90"/>
  <c r="M90" l="1"/>
  <c r="Q83" s="1"/>
  <c r="AW83"/>
  <c r="X83" l="1"/>
  <c r="F83"/>
  <c r="G83"/>
  <c r="U83"/>
  <c r="S83"/>
  <c r="D83"/>
  <c r="E83"/>
  <c r="O83"/>
  <c r="M83" l="1"/>
  <c r="D69" s="1"/>
  <c r="AW69"/>
  <c r="Q69" l="1"/>
  <c r="U69"/>
  <c r="O69"/>
  <c r="F69"/>
  <c r="X69"/>
  <c r="G69"/>
  <c r="S69"/>
  <c r="E69"/>
  <c r="M69" l="1"/>
  <c r="S59" s="1"/>
  <c r="S6" s="1"/>
  <c r="AW59"/>
  <c r="O59" l="1"/>
  <c r="O6" s="1"/>
  <c r="Q59"/>
  <c r="Q6" s="1"/>
  <c r="U59"/>
  <c r="U6" s="1"/>
  <c r="X59"/>
  <c r="X6" s="1"/>
  <c r="E59"/>
  <c r="E6" s="1"/>
  <c r="F59"/>
  <c r="F6" s="1"/>
  <c r="D59"/>
  <c r="D6" s="1"/>
  <c r="G59"/>
  <c r="G6" s="1"/>
  <c r="M6" l="1"/>
  <c r="M59"/>
</calcChain>
</file>

<file path=xl/sharedStrings.xml><?xml version="1.0" encoding="utf-8"?>
<sst xmlns="http://schemas.openxmlformats.org/spreadsheetml/2006/main" count="711" uniqueCount="389">
  <si>
    <t>г.Мурманск</t>
  </si>
  <si>
    <t>МБОУ г. Мурманска СОШ № 1</t>
  </si>
  <si>
    <t>МБОУ г. Мурманска СОШ № 3</t>
  </si>
  <si>
    <t>МБОУ г. Мурманска ООШ № 4</t>
  </si>
  <si>
    <t>МБОУ г. Мурманска СОШ № 5</t>
  </si>
  <si>
    <t>МБОУ г. Мурманска СОШ № 11</t>
  </si>
  <si>
    <t>МБОУ г. Мурманска СОШ № 13</t>
  </si>
  <si>
    <t>МБОУ г. Мурманска ООШ № 16</t>
  </si>
  <si>
    <t>МБОУ г. Мурманска СОШ № 18</t>
  </si>
  <si>
    <t>МБОУ «Кадетская школа города Мурманска»</t>
  </si>
  <si>
    <t>МБОУ г. Мурманска СОШ № 20</t>
  </si>
  <si>
    <t>МБОУ г. Мурманска СОШ № 21</t>
  </si>
  <si>
    <t>МБОУ г. Мурманска СОШ № 22</t>
  </si>
  <si>
    <t>МБОУ г. Мурманска СОШ № 23</t>
  </si>
  <si>
    <t>МБОУ г. Мурманска ООШ № 26</t>
  </si>
  <si>
    <t>МБОУ г.Мурманска СОШ №27</t>
  </si>
  <si>
    <t>филиал МБОУ г. Мурманска СОШ № 27</t>
  </si>
  <si>
    <t>МБОУ г.Мурманска СОШ № 28</t>
  </si>
  <si>
    <t>МБОУ г. Мурманска СОШ № 31</t>
  </si>
  <si>
    <t>МБОУ г. Мурманска СОШ № 33</t>
  </si>
  <si>
    <t>МБОУ г.Мурманска "СОШ № 34"</t>
  </si>
  <si>
    <t>МБОУ г. Мурманска СОШ № 36</t>
  </si>
  <si>
    <t>МБОУ г. Мурманска ООШ № 37</t>
  </si>
  <si>
    <t>МБОУ г.Мурманска СОШ № 38</t>
  </si>
  <si>
    <t>МБОУ г. Мурманска СОШ № 41</t>
  </si>
  <si>
    <t>МБОУ г. Мурманска СОШ № 42</t>
  </si>
  <si>
    <t>МБОУ г. Мурманска СОШ № 43</t>
  </si>
  <si>
    <t>МБОУ г. Мурманска СОШ №44</t>
  </si>
  <si>
    <t>МБОУ г. Мурманска СОШ № 45</t>
  </si>
  <si>
    <t>МБОУ г. Мурманска СОШ № 49</t>
  </si>
  <si>
    <t>МБОУ г. Мурманска СОШ № 50</t>
  </si>
  <si>
    <t>МБОУ г.Мурманска СОШ № 53</t>
  </si>
  <si>
    <t>МБОУ г. Мурманска СОШ № 56</t>
  </si>
  <si>
    <t>МБОУ г. Мурманска СОШ № 57</t>
  </si>
  <si>
    <t>МБОУ г.Мурманска ООШ № 58</t>
  </si>
  <si>
    <t>МБОУ г. Мурманска "Прогимназия № 24"</t>
  </si>
  <si>
    <t>МБОУ г.Мурманска "Прогимназия №40"</t>
  </si>
  <si>
    <t>МБОУ г. Мурманска "Прогимназия № 51"</t>
  </si>
  <si>
    <t>МБОУ г. Мурманска "Прогимназия № 61"</t>
  </si>
  <si>
    <t>МБОУ г. Мурманска «Гимназия №1»</t>
  </si>
  <si>
    <t>МБОУ г. Мурманска "Гимназия №2"</t>
  </si>
  <si>
    <t>МБОУ г. Мурманска "Гимназия №3"</t>
  </si>
  <si>
    <t>МБОУ МАЛ</t>
  </si>
  <si>
    <t>МБОУ г. Мурманска "Гимназия №5"</t>
  </si>
  <si>
    <t>МБОУ г. Мурманска "Гимназия № 6"</t>
  </si>
  <si>
    <t>МБОУ г. Мурманска "Гимназия № 7"</t>
  </si>
  <si>
    <t>МБОУ г.Мурманска "Гимназия №8"</t>
  </si>
  <si>
    <t>МБОУ г. Мурманска гимназия № 9</t>
  </si>
  <si>
    <t>МБОУ г. Мурманска "Гимназия № 10"</t>
  </si>
  <si>
    <t>МБОУ г. Мурманска ММЛ</t>
  </si>
  <si>
    <t>МБОУ г. Мурманска лицей № 2</t>
  </si>
  <si>
    <t>МБОУ МПЛ</t>
  </si>
  <si>
    <t>г.Апатиты с п/т*</t>
  </si>
  <si>
    <t>МБОУ гимназия № 1 г. Апатиты</t>
  </si>
  <si>
    <t>МБОУ ООШ № 3 г. Апатиты</t>
  </si>
  <si>
    <t>МБОУ СОШ № 4 г. Апатиты</t>
  </si>
  <si>
    <t>МБОУ СОШ № 5 г. Апатиты</t>
  </si>
  <si>
    <t>МБОУ СОШ № 6 г. Апатиты</t>
  </si>
  <si>
    <t>МБОУ СОШ №7 г. Апатиты</t>
  </si>
  <si>
    <t>МБОУ СОШ №10 г. Апатиты</t>
  </si>
  <si>
    <t>МБОУ СОШ №14 г. Апатиты</t>
  </si>
  <si>
    <t>МБОУ СОШ № 15 г. Апатиты</t>
  </si>
  <si>
    <t>Кандалакшский район</t>
  </si>
  <si>
    <t>МБОУ СОШ № 1</t>
  </si>
  <si>
    <t>МБОУ СОШ № 2</t>
  </si>
  <si>
    <t>МАОУ СОШ № 3 с.Алакуртти</t>
  </si>
  <si>
    <t>МБОУ "ООШ № 5" г.Кандалакша</t>
  </si>
  <si>
    <t>МБОУ, СОШ № 6  п.г.т. Зеленоборский</t>
  </si>
  <si>
    <t>МБОУ ООШ № 9</t>
  </si>
  <si>
    <t>МАОУ СОШ № 10</t>
  </si>
  <si>
    <t>МБОУ, СОШ № 11 н.п.Зареченск</t>
  </si>
  <si>
    <t>МБОУ СОШ № 12 н.п.Лесозаводский</t>
  </si>
  <si>
    <t>МБОУ, СОШ № 13 н.п. Белое Море</t>
  </si>
  <si>
    <t>МБОУ "ООШ №15 н.п. Нивский"</t>
  </si>
  <si>
    <t>МАОУ ООШ № 19 г. Кандалакша</t>
  </si>
  <si>
    <t>МБОУ, СОШ № 20 с. Лувеньга</t>
  </si>
  <si>
    <t>г.Кировск с п/т*</t>
  </si>
  <si>
    <t>МБОУ "СОШ № 2 г. Кировска"</t>
  </si>
  <si>
    <t>МБОУ "СОШ № 5 г. Кировска"</t>
  </si>
  <si>
    <t>МБОУ "СОШ № 7 г. Кировска"</t>
  </si>
  <si>
    <t>МБОУ "ООШ № 8 г. Кировска"</t>
  </si>
  <si>
    <t>МБОУ "СОШ № 10"</t>
  </si>
  <si>
    <t>МБОУ "Хибинская гимназия"</t>
  </si>
  <si>
    <t>г.Мончегорск с п/т*</t>
  </si>
  <si>
    <t>МБОУ СОШ №1 имени А.Ваганова</t>
  </si>
  <si>
    <t>МБОУ ВСОШ № 2</t>
  </si>
  <si>
    <t>МБОУ лицей имени В.Г. Сизова</t>
  </si>
  <si>
    <t>МБОУ СОШ № 5</t>
  </si>
  <si>
    <t>МБОУ ОШ № 7</t>
  </si>
  <si>
    <t>Средняя школа № 8</t>
  </si>
  <si>
    <t>МБОУ СОШ № 10 им. Б. Ф. Сафонова</t>
  </si>
  <si>
    <t>МБОУ ОШ № 14</t>
  </si>
  <si>
    <t>МБОУ Гимназия № 1</t>
  </si>
  <si>
    <t>г.Оленегорск с п/т*</t>
  </si>
  <si>
    <t>МОУ СОШ № 4</t>
  </si>
  <si>
    <t>МОУ ООШ № 7</t>
  </si>
  <si>
    <t>МОУ СОШ № 13</t>
  </si>
  <si>
    <t>МОУ ООШ № 21</t>
  </si>
  <si>
    <t>МОУ СОШ № 22</t>
  </si>
  <si>
    <t>г.Полярные Зори с п/т*</t>
  </si>
  <si>
    <t>МБОУ ООШ № 1 н.п. Африканда</t>
  </si>
  <si>
    <t>МБОУ ООШ № 3</t>
  </si>
  <si>
    <t>МБОУ СОШ №4</t>
  </si>
  <si>
    <t>МБОУ гимназия №1</t>
  </si>
  <si>
    <t>Ковдорский район</t>
  </si>
  <si>
    <t>МБОУ ООШ №2</t>
  </si>
  <si>
    <t>МБОУ СОШ № 4</t>
  </si>
  <si>
    <t>Кольский район</t>
  </si>
  <si>
    <t>МОУ Верхнетуломская СОШ</t>
  </si>
  <si>
    <t>МОУ Зверосовхозская СОШ</t>
  </si>
  <si>
    <t>МОУ Кильдинская ООШ</t>
  </si>
  <si>
    <t>МБОУ Кольская СОШ N 2</t>
  </si>
  <si>
    <t>КОСОШ</t>
  </si>
  <si>
    <t>МОУ Лодейнинская СОШ</t>
  </si>
  <si>
    <t>МОУ Междуреченская СОШ</t>
  </si>
  <si>
    <t>МОУ Молочненская СОШ</t>
  </si>
  <si>
    <t>МОУ Мурмашинская СОШ N 1</t>
  </si>
  <si>
    <t>МОУ Причальненская НОШ</t>
  </si>
  <si>
    <t>МОУ Пушновская СОШ</t>
  </si>
  <si>
    <t>МОУ Туломская СОШ</t>
  </si>
  <si>
    <t>МОУ Туманненская ООШ</t>
  </si>
  <si>
    <t>МОУ Урагубская СОШ</t>
  </si>
  <si>
    <t>МОУ Шонгуйская СОШ</t>
  </si>
  <si>
    <t>Ловозерский район</t>
  </si>
  <si>
    <t>МБОУ "РСОШ  им. В.С. Воронина"</t>
  </si>
  <si>
    <t>МБОУ «ЛСОШ»</t>
  </si>
  <si>
    <t>МБОУ «КСОШ»</t>
  </si>
  <si>
    <t>Печенгский район</t>
  </si>
  <si>
    <t>МБОУ СОШ № 3</t>
  </si>
  <si>
    <t>МБОУ СОШ № 7</t>
  </si>
  <si>
    <t>МБОУ СОШ № 9</t>
  </si>
  <si>
    <t>МБОУ СОШ № 11</t>
  </si>
  <si>
    <t>МБОУ СОШ № 19</t>
  </si>
  <si>
    <t>МБОУ ООШ № 20</t>
  </si>
  <si>
    <t>МБОУ ООШ № 22</t>
  </si>
  <si>
    <t>МБОУ СОШ № 23</t>
  </si>
  <si>
    <t>Терский район</t>
  </si>
  <si>
    <t>МАОУ ООШ с. Варзуга</t>
  </si>
  <si>
    <t>ЗАТО п.Видяево</t>
  </si>
  <si>
    <t>МБОУ СОШ ЗАТО Видяево</t>
  </si>
  <si>
    <t>ЗАТО г.Заозерск</t>
  </si>
  <si>
    <t>МОУ СОШ № 289</t>
  </si>
  <si>
    <t>ЗАТО г.Островной</t>
  </si>
  <si>
    <t>МБОУ "СОШ № 284 ЗАТО г. Островной"</t>
  </si>
  <si>
    <t>ЗАТО г.Североморск</t>
  </si>
  <si>
    <t>МБОУСОШ № 1</t>
  </si>
  <si>
    <t>МБОУСОШ №2</t>
  </si>
  <si>
    <t>МБОУСОШ №5</t>
  </si>
  <si>
    <t>МБОУ ООШ № 6 н/п Щукозеро Мурманской области.</t>
  </si>
  <si>
    <t>МБОУСОШ № 7</t>
  </si>
  <si>
    <t>МБОУ СОШ № 8</t>
  </si>
  <si>
    <t>МБОУСОШ № 9</t>
  </si>
  <si>
    <t>МБОУ СОШ № 10 им. К.И. Душенова</t>
  </si>
  <si>
    <t>МБОУСОШ № 11</t>
  </si>
  <si>
    <t>МБОУСОШ № 12</t>
  </si>
  <si>
    <t>МБОУ 'Североморская школа полного дня'</t>
  </si>
  <si>
    <t xml:space="preserve">ЗАТО Александровск </t>
  </si>
  <si>
    <t>МБОУ ООШ № 2</t>
  </si>
  <si>
    <t>МБОУ "Гимназия"</t>
  </si>
  <si>
    <t>МБОУ ООШ № 1 им. М.А. Погодина</t>
  </si>
  <si>
    <t>МБОУ 'СОШ № 276'</t>
  </si>
  <si>
    <t>МБОУ СОШ № 279</t>
  </si>
  <si>
    <t>МБОУ "ООШ № 280"</t>
  </si>
  <si>
    <t>МБОУ "СОШ № 266 ЗАТО Александровск"</t>
  </si>
  <si>
    <t>МБОУ ООШ № 269 ЗАТО Александровск</t>
  </si>
  <si>
    <t>ГОБОУ, подведомственные МОиНМО</t>
  </si>
  <si>
    <t>ГКОУ МО ВСОШ № 18</t>
  </si>
  <si>
    <t>филиал ГКОУ МО ВСОШ № 18 (г. Мурманск)</t>
  </si>
  <si>
    <t>филиал ГКОУ МО ВСОШ № 18 (пгт. Зеленоборский)</t>
  </si>
  <si>
    <t>филиал ГКОУ МО ВСОШ № 18 (п.г.т. Ревда)</t>
  </si>
  <si>
    <t>ГОБОУ Мурманская КШИ №3</t>
  </si>
  <si>
    <t>ГОБОУ Минькинская КШИ</t>
  </si>
  <si>
    <t>ГОБОУ Оленегорская КШИ</t>
  </si>
  <si>
    <t>ГОБООУ ЗСШИ</t>
  </si>
  <si>
    <t>ГОБОУ Мурманская КШ № 1</t>
  </si>
  <si>
    <t>ГОБОУ Мончегорская КШ</t>
  </si>
  <si>
    <t>ГОБОУ МО КК "Североморский кадетский корпус"</t>
  </si>
  <si>
    <t>ГОБОУ Кандалакшская КШИ</t>
  </si>
  <si>
    <t>ГОБУ "Мурмашинский ЦПД "Журавушка"</t>
  </si>
  <si>
    <t>ГОБУ "Кандалакшский ЦПД "Берег"</t>
  </si>
  <si>
    <t>ГОБУ «Мурманский ЦПД «Ровесник»</t>
  </si>
  <si>
    <t>Способ подключения к сети Интернет</t>
  </si>
  <si>
    <t>При помощи чего организована система фильтрации доступа к интерет ресурсам</t>
  </si>
  <si>
    <t>KinderGate</t>
  </si>
  <si>
    <t>NetPolice Pro</t>
  </si>
  <si>
    <t>UserGate Web Filter</t>
  </si>
  <si>
    <t>Наименование используемых дополнительных програмных средств фильтрации</t>
  </si>
  <si>
    <t>Причина отсутсвия фильтрации</t>
  </si>
  <si>
    <t>Прокурорская проверка в отчетный период</t>
  </si>
  <si>
    <t>Дата проверки</t>
  </si>
  <si>
    <t>Реквизиты акта</t>
  </si>
  <si>
    <t xml:space="preserve">Замечания прокуратуры </t>
  </si>
  <si>
    <t>ФИО специалиста, ответственного за систему фильтрации в ОО</t>
  </si>
  <si>
    <t>Наименование используемого антивирусного ПО</t>
  </si>
  <si>
    <t>Кол-во компьютеров, на которых установлено антивирусное ПО</t>
  </si>
  <si>
    <t>Проблемы с контентной фильтрацией в образовательной организации, предложения, пожелания</t>
  </si>
  <si>
    <t>Наименование ОО</t>
  </si>
  <si>
    <t>Код ОО</t>
  </si>
  <si>
    <t>Количество выделенных серверов в ОО</t>
  </si>
  <si>
    <t>Количество серверов, имеющих доступ к сети Интернет</t>
  </si>
  <si>
    <t>Количество персональных компьютеров в ОО (включая ноутбуки)</t>
  </si>
  <si>
    <t>Наличие действующей беспроводной сети 
Wi-Fi в учреждении</t>
  </si>
  <si>
    <t>подключение через сервер (прокси)</t>
  </si>
  <si>
    <t>подключение через сервер (NAT)</t>
  </si>
  <si>
    <t>подключение через коммутатор</t>
  </si>
  <si>
    <t>подключен только один компьютер</t>
  </si>
  <si>
    <t>МБОУ ДОД г. Мурманска детский морской центр "Океан"</t>
  </si>
  <si>
    <t>МБОУ ДОД г. Мурманска детско-юношеская спортивно -адаптивная школа № 15</t>
  </si>
  <si>
    <t>МБОУ ДОД г. Мурманска Дом детского творчества им. А. Торцева</t>
  </si>
  <si>
    <t>МБОУ ДОД г. Мурманска Первомайский Дом детского творчества</t>
  </si>
  <si>
    <t>МБОУ ДОД города Мурманска ДЮСШ № 10 по футболу</t>
  </si>
  <si>
    <t>МБОУ ДОД города Мурманска ДЮСШ № 11 по фитнес аэробике и пауэрлифтингу</t>
  </si>
  <si>
    <t>МБОУ ДОД города Мурманска ДЮСШ № 14 по танцевальному спорту</t>
  </si>
  <si>
    <t>МБОУ ДОД города Мурманска ДЮСШ № 16 по дзюдо и самбо</t>
  </si>
  <si>
    <t>МБОУ ДОД города Мурманска ДЮСШ № 1 по спортивной гимнастике и акробатике</t>
  </si>
  <si>
    <t>МБОУ ДОД города Мурманска ДЮСШ № 2 по волейболу</t>
  </si>
  <si>
    <t>МБОУ ДОД города Мурманска ДЮСШ №6 по зимним видам спорта</t>
  </si>
  <si>
    <t>МБОУ ДОД города Мурманска ДЮСШ №7 по боксу и кикбоксингу</t>
  </si>
  <si>
    <t>МБОУ ДОД города Мурманска ДЮСШ единоборств №19</t>
  </si>
  <si>
    <t>МБОУ ДОД города Мурманска Дом детского творчества им. А. Бредова</t>
  </si>
  <si>
    <t>МБОУ ДОД города Мурманска комплексная ДЮСШ № 17</t>
  </si>
  <si>
    <t>МБОУ ДОД города Мурманска Центр детского и юношеского туризма</t>
  </si>
  <si>
    <t>МБОУ ДОД г. Мурманска детско-юношеская спортивная школа № 4</t>
  </si>
  <si>
    <t>МБОУ ДОД г. Мурманска "Центр патриотического воспитания "Юная Гвардия"</t>
  </si>
  <si>
    <t>МБУДО г. Мурманска Центр профессиональной ориентации "ПрофСтарт"</t>
  </si>
  <si>
    <t>МБОУ ДОД Дом детского творчества имени академика А.Е. Ферсмана</t>
  </si>
  <si>
    <t>МАОУ ДОД "Детская эколого-биологическая станция"</t>
  </si>
  <si>
    <t>МАОУ ДОД "Специализированная ДЮСШ олимпийского резерва" города Кандалакши</t>
  </si>
  <si>
    <t>МАОУ ДОД "Центр детского творчества "Вега" город Кандалакша</t>
  </si>
  <si>
    <t>МАОУ ДОД "Центр развития творчества детей и юношества"</t>
  </si>
  <si>
    <t>МАОУ ДОД ДЮСШ</t>
  </si>
  <si>
    <t>МАОУ ДОД детско-юношеский центр "Ровесник"</t>
  </si>
  <si>
    <t>МАОУ ДОД "Центр детского творчества "Хибины" г. Кировска"</t>
  </si>
  <si>
    <t>МБОУ ДОД Центр развития творчества детей и юношества "Полярис"</t>
  </si>
  <si>
    <t>Муниципальное учреждение дополнительного образования  "ДЮСШ "Олимп"</t>
  </si>
  <si>
    <t>Муниципальное образовательное учреждение дополнительного образования детей "Центр внешкольной работы"</t>
  </si>
  <si>
    <t>МБОУ ДОД "Дом детского творчества"</t>
  </si>
  <si>
    <t>МАОУ ДОД детский оздоровительно-образовательный профильный центр</t>
  </si>
  <si>
    <t>МАОУ ДОД Центр детского творчества Ковдорского района</t>
  </si>
  <si>
    <t>Муниципальное образовательное учреждение дополнительного образования ДЮСШ Кольский район Мурманской области</t>
  </si>
  <si>
    <t>Муниципальное образовательное учреждение дополнительного образования детей Детско-юношеский центр муниципального образования Кольский район Мурманской области</t>
  </si>
  <si>
    <t>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t>
  </si>
  <si>
    <t>МБОУ ДОД «ДЮСШ»</t>
  </si>
  <si>
    <t>МБОУ ДОД "Центр детского творчества"</t>
  </si>
  <si>
    <t>МБОУ ДОД ДЮСШ</t>
  </si>
  <si>
    <t>МБОУ ДОД дом детского творчества № 1</t>
  </si>
  <si>
    <t>МБОУ ДОД дом детского творчества № 2</t>
  </si>
  <si>
    <t>МБОУ ДОД Центр детского творчества</t>
  </si>
  <si>
    <t>Муниципальная бюджетная образовательная организация дополнительного образования детей "Олимп" ЗАТО Видяево</t>
  </si>
  <si>
    <t>МБОУ ДОД "Дом детского творчества закрытого административно-территориального образования город Островной Мурманской области"</t>
  </si>
  <si>
    <t>МБОУ ДОД Детский морской центр им. В. Пикуля</t>
  </si>
  <si>
    <t>МБОУ ДОД ДЮСШ № 1</t>
  </si>
  <si>
    <t>МБОУ ДОД ДЮСШ №2</t>
  </si>
  <si>
    <t>МБОУ ДОД ДЮСШ № 3 г.Североморск</t>
  </si>
  <si>
    <t>МБОУ ДОД Североморская городская станция юных техников</t>
  </si>
  <si>
    <t>МБОУ ДОД Североморский Дом детского творчества им.Саши Ковалева</t>
  </si>
  <si>
    <t>МБОУ ДОД "Учебный центр"</t>
  </si>
  <si>
    <t>МАОУ ДОД "ДЮСШ им. дважды Героя Советского Союза В.Н. Леонова", Полярный</t>
  </si>
  <si>
    <t>МАОУ ДОД "Центр дополнительного образования детей", Полярный</t>
  </si>
  <si>
    <t>МБОУ ДОД "ДЮСШ", Гаджиево</t>
  </si>
  <si>
    <t>МБОУ ДОД "ДЮСШ № 2", Снежногорск</t>
  </si>
  <si>
    <t>МБОУ ДОД "Дом детского творчества им. Героя Российской Федерации Сергея Анатольевича Преминина", Гаджиево</t>
  </si>
  <si>
    <t>МБОУ ДОД "Дом детского творчества", Снежногорск</t>
  </si>
  <si>
    <t>МАОУДОД "Центр технического творчества и профессионального обучения"</t>
  </si>
  <si>
    <t>ГАОУ МО ДОД "Мурманский областной центр дополнительного образования детей "Лапландия"</t>
  </si>
  <si>
    <t>ГОБОУ ДОД "Мурманский областной загородный стационарный детский оздоровительно-образовательный (профильный) центр "Гандвиг"</t>
  </si>
  <si>
    <t>Организация контент-фильтрации</t>
  </si>
  <si>
    <t>Наименование программного средства контент-фильтрации</t>
  </si>
  <si>
    <t>ГАПОУ МО «Кольский медицинский колледж»</t>
  </si>
  <si>
    <t>ГАПОУ МО "Мурманский колледж экономики и информационных технологий"</t>
  </si>
  <si>
    <t>ГАПОУ МО "Мурманский индустриальный колледж"</t>
  </si>
  <si>
    <t>ГАПОУ МО «Мурманский медицинский колледж»</t>
  </si>
  <si>
    <t>ГАПОУ МО «Кольский транспортный колледж»</t>
  </si>
  <si>
    <t>ГАПОУ МО "Кандалакшский индустриальный колледж"</t>
  </si>
  <si>
    <t>ГАПОУ МО «Ковдорский политехнический колледж»</t>
  </si>
  <si>
    <t>ГАПОУ МО «Оленегорский горнопромышленный колледж»</t>
  </si>
  <si>
    <t>ГАПОУ МО «Мурманский технологический колледж сервиса»</t>
  </si>
  <si>
    <t>ГАПОУ МО «Северный колледж физической культуры и спорта»</t>
  </si>
  <si>
    <t>ГАПОУ МО «Мончегорский политехнический колледж»</t>
  </si>
  <si>
    <t>ГАПОУ МО «Полярнозоринский энергетический колледж»</t>
  </si>
  <si>
    <t>ГАПОУ МО «Печенгский политехнический техникум»</t>
  </si>
  <si>
    <t>ГАПОУ МО «Мурманский строительный колледж имени Н.Е. Момота»</t>
  </si>
  <si>
    <t>ГАПОУ МО «Мурманский педагогический колледж»</t>
  </si>
  <si>
    <t>ГАПОУ МО «Апатитский политехнический колледж имени Голованова Георгия Александровича»</t>
  </si>
  <si>
    <t>Да</t>
  </si>
  <si>
    <t>Нет</t>
  </si>
  <si>
    <t>Фильтрация не установлена</t>
  </si>
  <si>
    <t>Да/Нет</t>
  </si>
  <si>
    <t>Факт проверки  
(Да/Нет)</t>
  </si>
  <si>
    <t>ЗАТО п. Видяево</t>
  </si>
  <si>
    <t>ЗАТО г. Североморск</t>
  </si>
  <si>
    <t>ЗАТО г. Островной</t>
  </si>
  <si>
    <t>ЗАТО г. Заозерск</t>
  </si>
  <si>
    <t>г. Полярные Зори с п/т*</t>
  </si>
  <si>
    <t>г. Оленегорск с п/т*</t>
  </si>
  <si>
    <t>г. Мончегорск с п/т*</t>
  </si>
  <si>
    <t>г. Кировск с п/т*</t>
  </si>
  <si>
    <t>г. Апатиты с п/т*</t>
  </si>
  <si>
    <t>г. Мурманск</t>
  </si>
  <si>
    <r>
      <rPr>
        <b/>
        <sz val="12"/>
        <color indexed="8"/>
        <rFont val="Times New Roman"/>
        <family val="1"/>
        <charset val="204"/>
      </rPr>
      <t>Телефон специалиста, ответственного за систему фильтрации в ОУ</t>
    </r>
    <r>
      <rPr>
        <sz val="12"/>
        <color theme="1"/>
        <rFont val="Times New Roman"/>
        <family val="1"/>
        <charset val="204"/>
      </rPr>
      <t xml:space="preserve"> - контактный телефон специалиста, с которым можно связаться и получить информацию, в том числе и техническую, по вопросам фильтрации в учреждении.</t>
    </r>
  </si>
  <si>
    <r>
      <rPr>
        <b/>
        <sz val="12"/>
        <color indexed="8"/>
        <rFont val="Times New Roman"/>
        <family val="1"/>
        <charset val="204"/>
      </rPr>
      <t>ФИО специалиста, ответственного за систему фильтрации в ОУ</t>
    </r>
    <r>
      <rPr>
        <sz val="12"/>
        <color theme="1"/>
        <rFont val="Times New Roman"/>
        <family val="1"/>
        <charset val="204"/>
      </rPr>
      <t xml:space="preserve"> - ФИО специалиста, который может дать пояснения по организации системы фильтрации в учреждении</t>
    </r>
  </si>
  <si>
    <r>
      <rPr>
        <b/>
        <sz val="12"/>
        <color indexed="8"/>
        <rFont val="Times New Roman"/>
        <family val="1"/>
        <charset val="204"/>
      </rPr>
      <t>Замечания прокураторы</t>
    </r>
    <r>
      <rPr>
        <sz val="12"/>
        <color theme="1"/>
        <rFont val="Times New Roman"/>
        <family val="1"/>
        <charset val="204"/>
      </rPr>
      <t xml:space="preserve"> - замечания по результатам проверки. Если проверки не было - поле не заполнять.</t>
    </r>
  </si>
  <si>
    <r>
      <rPr>
        <b/>
        <sz val="12"/>
        <color indexed="8"/>
        <rFont val="Times New Roman"/>
        <family val="1"/>
        <charset val="204"/>
      </rPr>
      <t>Реквизиты акта</t>
    </r>
    <r>
      <rPr>
        <sz val="12"/>
        <color theme="1"/>
        <rFont val="Times New Roman"/>
        <family val="1"/>
        <charset val="204"/>
      </rPr>
      <t>- реквизиты акта по результатам прокурорской проверки. Если проверки не было - поле не заполнять.</t>
    </r>
  </si>
  <si>
    <r>
      <rPr>
        <b/>
        <sz val="12"/>
        <color indexed="8"/>
        <rFont val="Times New Roman"/>
        <family val="1"/>
        <charset val="204"/>
      </rPr>
      <t>Дата проверки</t>
    </r>
    <r>
      <rPr>
        <sz val="12"/>
        <color theme="1"/>
        <rFont val="Times New Roman"/>
        <family val="1"/>
        <charset val="204"/>
      </rPr>
      <t xml:space="preserve"> - дата прокурорской проверки. Если проверки не было - поле не заполнять.</t>
    </r>
  </si>
  <si>
    <r>
      <rPr>
        <b/>
        <sz val="12"/>
        <color indexed="8"/>
        <rFont val="Times New Roman"/>
        <family val="1"/>
        <charset val="204"/>
      </rPr>
      <t xml:space="preserve">Факт проверки  (да/нет) </t>
    </r>
    <r>
      <rPr>
        <sz val="12"/>
        <color theme="1"/>
        <rFont val="Times New Roman"/>
        <family val="1"/>
        <charset val="204"/>
      </rPr>
      <t>- проводилась ли прокурорская проверка в отчетном периоде (квартале)</t>
    </r>
  </si>
  <si>
    <r>
      <rPr>
        <b/>
        <sz val="12"/>
        <color theme="1"/>
        <rFont val="Times New Roman"/>
        <family val="1"/>
        <charset val="204"/>
      </rPr>
      <t>Как организована система фильтрации доступа к интернет ресурсам</t>
    </r>
    <r>
      <rPr>
        <sz val="12"/>
        <color theme="1"/>
        <rFont val="Times New Roman"/>
        <family val="1"/>
        <charset val="204"/>
      </rPr>
      <t xml:space="preserve"> - указать какими способами и средствами организована фильтрация внутри учреждения.</t>
    </r>
  </si>
  <si>
    <r>
      <rPr>
        <b/>
        <sz val="12"/>
        <color indexed="8"/>
        <rFont val="Times New Roman"/>
        <family val="1"/>
        <charset val="204"/>
      </rPr>
      <t>Наличие действующей беспроводной сети Wi-Fi в учреждении</t>
    </r>
    <r>
      <rPr>
        <sz val="12"/>
        <color theme="1"/>
        <rFont val="Times New Roman"/>
        <family val="1"/>
        <charset val="204"/>
      </rPr>
      <t xml:space="preserve"> - указать, есть ли действующая беспроводная сеть Wi-Fi</t>
    </r>
  </si>
  <si>
    <t>4 - подключение через коммутатор - ADSL модем подключен напрямую в коммутатор локальной сети. Прокси-сервер у учреждении не используется и все компьютеры получают интернет напрямую с ADSL модема.
К данному пункту относится также подключение через ADSL маршрутизатор</t>
  </si>
  <si>
    <t>3 - подключение через сервер (NAT) - подключение через один компьютер, на котором средствами операционной системы происходит раздача интернета другим компьютерам в сети.
Это может быть как выделенный компьютер (сервер) в учреждении, так и любой компьютер, на котором включена функция "общий доступ к интернет".</t>
  </si>
  <si>
    <t>2 - подключение через сервер (прокси) - подключение через один компьютер, на котором установлена программа, раздающая интернет другим компьютерам в локальной сети (прокси-сервер)
Это может быть как выделенный компьютер (сервер) в учреждении, так и любой компьютер, на котором установлен и работает прокси-сервер.</t>
  </si>
  <si>
    <t>1 - подключен только  один компьютер - ADSL модем подключен напрямую к одному компьютеру.  Больше компьютеров с выходом в интернет в учреждении нет.</t>
  </si>
  <si>
    <r>
      <rPr>
        <b/>
        <sz val="12"/>
        <color indexed="8"/>
        <rFont val="Times New Roman"/>
        <family val="1"/>
        <charset val="204"/>
      </rPr>
      <t>Способ подключения к сети Интернет</t>
    </r>
    <r>
      <rPr>
        <sz val="12"/>
        <color theme="1"/>
        <rFont val="Times New Roman"/>
        <family val="1"/>
        <charset val="204"/>
      </rPr>
      <t xml:space="preserve"> - указать основной способ подключения к интернет компьютеров учреждения</t>
    </r>
  </si>
  <si>
    <t>Заполнение</t>
  </si>
  <si>
    <t>Для каждого учреждения выделена отдельная строка в таблице, для каждой записи - отдельная ячейка</t>
  </si>
  <si>
    <t>Данные в таблицу необходимо вносить только по своим подведомственным учреждениям</t>
  </si>
  <si>
    <t>Общие требования</t>
  </si>
  <si>
    <t>Инструкция по заполнению</t>
  </si>
  <si>
    <t>Все ячейки в строке должны быть заполнены, т.е. если у вас нет данных по выбранному показателю - необходимо поставить "0" или "Нет", в зависимости от столбца.</t>
  </si>
  <si>
    <r>
      <rPr>
        <b/>
        <sz val="12"/>
        <color indexed="8"/>
        <rFont val="Times New Roman"/>
        <family val="1"/>
        <charset val="204"/>
      </rPr>
      <t>Код ОО</t>
    </r>
    <r>
      <rPr>
        <sz val="12"/>
        <color theme="1"/>
        <rFont val="Times New Roman"/>
        <family val="1"/>
        <charset val="204"/>
      </rPr>
      <t xml:space="preserve"> - 6-ти значный код учреждения, используемый при организации и проведении ЕГЭ</t>
    </r>
  </si>
  <si>
    <r>
      <rPr>
        <b/>
        <sz val="12"/>
        <color indexed="8"/>
        <rFont val="Times New Roman"/>
        <family val="1"/>
        <charset val="204"/>
      </rPr>
      <t>Наименование ОО</t>
    </r>
    <r>
      <rPr>
        <sz val="12"/>
        <color theme="1"/>
        <rFont val="Times New Roman"/>
        <family val="1"/>
        <charset val="204"/>
      </rPr>
      <t xml:space="preserve"> - краткое наименование учреждения</t>
    </r>
  </si>
  <si>
    <r>
      <rPr>
        <b/>
        <sz val="12"/>
        <color indexed="8"/>
        <rFont val="Times New Roman"/>
        <family val="1"/>
        <charset val="204"/>
      </rPr>
      <t>Количество выделенных серверов</t>
    </r>
    <r>
      <rPr>
        <sz val="12"/>
        <color theme="1"/>
        <rFont val="Times New Roman"/>
        <family val="1"/>
        <charset val="204"/>
      </rPr>
      <t xml:space="preserve"> - количество выделенных серверов в учреждении (компьютеров, которые  обеспечивают работу компьютерной сети и не используются как персональные)</t>
    </r>
  </si>
  <si>
    <r>
      <rPr>
        <b/>
        <sz val="12"/>
        <color indexed="8"/>
        <rFont val="Times New Roman"/>
        <family val="1"/>
        <charset val="204"/>
      </rPr>
      <t>Количество персональных компьютеров в ОО (включая ноутбуки)</t>
    </r>
    <r>
      <rPr>
        <sz val="12"/>
        <color theme="1"/>
        <rFont val="Times New Roman"/>
        <family val="1"/>
        <charset val="204"/>
      </rPr>
      <t xml:space="preserve"> - суммарное количество персональных компьютеров в учреждении, включая компьютеры администрации и ноутбуки</t>
    </r>
  </si>
  <si>
    <t>Количество персональных компьютеров, имеющих доступ к сети Интернет</t>
  </si>
  <si>
    <r>
      <rPr>
        <b/>
        <sz val="12"/>
        <color indexed="8"/>
        <rFont val="Times New Roman"/>
        <family val="1"/>
        <charset val="204"/>
      </rPr>
      <t>Количество персональных компьютеров, имеющих доступ к сети Интернет</t>
    </r>
    <r>
      <rPr>
        <sz val="12"/>
        <color theme="1"/>
        <rFont val="Times New Roman"/>
        <family val="1"/>
        <charset val="204"/>
      </rPr>
      <t xml:space="preserve"> - суммарное количество персональных компьютеров в учреждении, включая компьютеры администрации и ноутбуки, имеющих доступ к сети Интернет</t>
    </r>
  </si>
  <si>
    <t>С помощью дополнительных программных средств (кроме KinderGate / NetPolice Pro или UserGate Web Filter)</t>
  </si>
  <si>
    <r>
      <rPr>
        <b/>
        <sz val="12"/>
        <color theme="1"/>
        <rFont val="Times New Roman"/>
        <family val="1"/>
        <charset val="204"/>
      </rPr>
      <t>С помощью KinderGate</t>
    </r>
    <r>
      <rPr>
        <sz val="12"/>
        <color theme="1"/>
        <rFont val="Times New Roman"/>
        <family val="1"/>
        <charset val="204"/>
      </rPr>
      <t xml:space="preserve"> - исключение доступа организовано с использованием </t>
    </r>
    <r>
      <rPr>
        <sz val="12"/>
        <color rgb="FFFF0000"/>
        <rFont val="Times New Roman"/>
        <family val="1"/>
        <charset val="204"/>
      </rPr>
      <t>KinderGate</t>
    </r>
  </si>
  <si>
    <r>
      <rPr>
        <b/>
        <sz val="12"/>
        <color indexed="8"/>
        <rFont val="Times New Roman"/>
        <family val="1"/>
        <charset val="204"/>
      </rPr>
      <t>С помощью NetPolice Pro</t>
    </r>
    <r>
      <rPr>
        <sz val="12"/>
        <color theme="1"/>
        <rFont val="Times New Roman"/>
        <family val="1"/>
        <charset val="204"/>
      </rPr>
      <t xml:space="preserve"> - исключение доступа организовано с использованием </t>
    </r>
    <r>
      <rPr>
        <sz val="12"/>
        <color rgb="FFFF0000"/>
        <rFont val="Times New Roman"/>
        <family val="1"/>
        <charset val="204"/>
      </rPr>
      <t>NetPolice Pro</t>
    </r>
  </si>
  <si>
    <r>
      <rPr>
        <b/>
        <sz val="12"/>
        <color indexed="8"/>
        <rFont val="Times New Roman"/>
        <family val="1"/>
        <charset val="204"/>
      </rPr>
      <t>С помощью NetPolice Pro</t>
    </r>
    <r>
      <rPr>
        <sz val="12"/>
        <color theme="1"/>
        <rFont val="Times New Roman"/>
        <family val="1"/>
        <charset val="204"/>
      </rPr>
      <t xml:space="preserve"> - исключение доступа организовано с использованием </t>
    </r>
    <r>
      <rPr>
        <sz val="12"/>
        <color rgb="FFFF0000"/>
        <rFont val="Times New Roman"/>
        <family val="1"/>
        <charset val="204"/>
      </rPr>
      <t>UserGate Web Filter</t>
    </r>
  </si>
  <si>
    <t>12, 13</t>
  </si>
  <si>
    <t>18, 19, 20</t>
  </si>
  <si>
    <r>
      <rPr>
        <b/>
        <sz val="12"/>
        <color indexed="8"/>
        <rFont val="Times New Roman"/>
        <family val="1"/>
        <charset val="204"/>
      </rPr>
      <t>С помощью дополнительных программных средств</t>
    </r>
    <r>
      <rPr>
        <b/>
        <sz val="12"/>
        <color rgb="FFFF0000"/>
        <rFont val="Times New Roman"/>
        <family val="1"/>
        <charset val="204"/>
      </rPr>
      <t xml:space="preserve"> (кроме KinderGate / NetPolice Pro или UserGate Web Filter). </t>
    </r>
    <r>
      <rPr>
        <sz val="12"/>
        <rFont val="Times New Roman"/>
        <family val="1"/>
        <charset val="204"/>
      </rPr>
      <t>При заполнении данного столбца, необходимо указать наименования используемых средств контент-фильтрации</t>
    </r>
  </si>
  <si>
    <t>21, 22</t>
  </si>
  <si>
    <r>
      <t>Фильтрация не установлена -</t>
    </r>
    <r>
      <rPr>
        <sz val="12"/>
        <color indexed="8"/>
        <rFont val="Times New Roman"/>
        <family val="1"/>
        <charset val="204"/>
      </rPr>
      <t xml:space="preserve"> отсутсвие фильтрации на компьютерах</t>
    </r>
  </si>
  <si>
    <r>
      <t xml:space="preserve">Фильтрация не установлена - </t>
    </r>
    <r>
      <rPr>
        <sz val="12"/>
        <color indexed="8"/>
        <rFont val="Times New Roman"/>
        <family val="1"/>
        <charset val="204"/>
      </rPr>
      <t>необходимо указать причину отсутствия средств контент-фильтрации</t>
    </r>
  </si>
  <si>
    <t>Цветовая легенда</t>
  </si>
  <si>
    <t>Количество компьютеров, указанных в графе 6, не совпадает с суммарным количеством компьютеров, указанных в графах 12, 14, 16, 18, 21</t>
  </si>
  <si>
    <r>
      <rPr>
        <b/>
        <sz val="12"/>
        <color indexed="8"/>
        <rFont val="Times New Roman"/>
        <family val="1"/>
        <charset val="204"/>
      </rPr>
      <t>Количество серверов, имеющих доступ к сети Интернет</t>
    </r>
    <r>
      <rPr>
        <sz val="12"/>
        <color theme="1"/>
        <rFont val="Times New Roman"/>
        <family val="1"/>
        <charset val="204"/>
      </rPr>
      <t xml:space="preserve"> - количество выделенных серверов в учреждении (компьютеров, которые  обеспечивают работу компьютерной сети и не используются как персональные), имеющие доступ к сети Интернет</t>
    </r>
  </si>
  <si>
    <t>Подключен только один компьютер</t>
  </si>
  <si>
    <t>Подключение через сервер (прокси)</t>
  </si>
  <si>
    <t>Подключение через сервер (NAT)</t>
  </si>
  <si>
    <t>Подключение через коммутатор</t>
  </si>
  <si>
    <t>Замечания прокуратуры</t>
  </si>
  <si>
    <t>Наличие действующей беспроводной сети Wi-Fi в учреждении</t>
  </si>
  <si>
    <t>Факт проверки (Да/Нет)</t>
  </si>
  <si>
    <t>Количество компьютеров</t>
  </si>
  <si>
    <t>Количество 
компьютеров</t>
  </si>
  <si>
    <t>Телефон специалиста, ответственного за систему фильтрации в ОО, в формате 8##########
без скоб и пробелов</t>
  </si>
  <si>
    <t>Вносить изменения в таблицу, удалять строки (чужие ОО), менять нумерацию запрещено</t>
  </si>
  <si>
    <t>При выборе параметра "Да", необходимо вписать число, в соответсвующих ячейках
При выборе параметра "Нет" число должно отсутствовать, в соответсвующих ячейках</t>
  </si>
  <si>
    <t>Укажите какие ресурсы не заблокировали</t>
  </si>
  <si>
    <t>Эротика, порнография</t>
  </si>
  <si>
    <t>Терроризм, экстремизм</t>
  </si>
  <si>
    <t>Социальные сети</t>
  </si>
  <si>
    <t>Баннеры, реклама</t>
  </si>
  <si>
    <t>Нелегальная помощь школьникам</t>
  </si>
  <si>
    <t>Установите реальную дату и время блокировки ресурса (через сайт stat.rtsz.cair.ru)</t>
  </si>
  <si>
    <t>Дата</t>
  </si>
  <si>
    <t>Время обращения</t>
  </si>
  <si>
    <t>Результат</t>
  </si>
  <si>
    <t>Укажите количество обращений в техническую поддержку по поводу неработающей СКФ</t>
  </si>
  <si>
    <t>Наименование ресурса</t>
  </si>
  <si>
    <t>Обращения о блокировке сайтов в отчетный период на сайте skf.rtsz.cair.ru или по телефону горячей линии</t>
  </si>
  <si>
    <t>Досуг и развлечения, негатив</t>
  </si>
  <si>
    <t>Количество сайтов в категории «Разрешенные»</t>
  </si>
  <si>
    <t>Количество сайтов в категории «Запрещенные»</t>
  </si>
  <si>
    <r>
      <t xml:space="preserve">Количество сайтов в категории «Разрешенные» - </t>
    </r>
    <r>
      <rPr>
        <sz val="12"/>
        <color indexed="8"/>
        <rFont val="Times New Roman"/>
        <family val="1"/>
        <charset val="204"/>
      </rPr>
      <t>указать количество сайтов, допускаемых програмным обеспечением контент-фильтрации</t>
    </r>
  </si>
  <si>
    <r>
      <t xml:space="preserve">Количество сайтов в категории «Запрещенные» - </t>
    </r>
    <r>
      <rPr>
        <sz val="12"/>
        <color indexed="8"/>
        <rFont val="Times New Roman"/>
        <family val="1"/>
        <charset val="204"/>
      </rPr>
      <t>указать количество сайтов, запрещенных програмным обеспечением контент-фильтрации</t>
    </r>
  </si>
  <si>
    <t>26-31</t>
  </si>
  <si>
    <t>Количество заблокированных сайтов по категориям</t>
  </si>
  <si>
    <t xml:space="preserve">Количество заблокированных сайтов по категориям </t>
  </si>
  <si>
    <t>32-34</t>
  </si>
  <si>
    <t>37-39</t>
  </si>
  <si>
    <t>Информация о внедрении системы исключения доступа к Интернет-ресурсам, несовместимым с целями и задачами воспитания обучающихся</t>
  </si>
  <si>
    <t>Приложение</t>
  </si>
  <si>
    <t>ООШ № 288</t>
  </si>
  <si>
    <t>Муниципальное бюджетное образовательное учреждение дополнительного образования «Детско-юношеская спортивная школа»</t>
  </si>
  <si>
    <t>Муниципальное образовательное учреждение дополнительного образования «Центр дополнительного образования детей»</t>
  </si>
  <si>
    <t>Интернет Цензор</t>
  </si>
  <si>
    <t>Федотов Владилен Владимирович</t>
  </si>
  <si>
    <t>Kaspersky Endpoint Security</t>
  </si>
  <si>
    <t>нет</t>
  </si>
  <si>
    <t>да</t>
  </si>
  <si>
    <t>Компьютеры в образовательном процессе не используются</t>
  </si>
  <si>
    <t>AVG Antivirus Free Edition</t>
  </si>
  <si>
    <t>Comodo Antivirus</t>
  </si>
  <si>
    <t>Переустановка сервера - шлюза и настройка программного обеспечения (DansGuardian + Squid для работы с SSL)</t>
  </si>
  <si>
    <t>Лапочкин С.А.</t>
  </si>
  <si>
    <t>COMODO Antivirus</t>
  </si>
  <si>
    <t>Т.к. много сайтов переходит на применение SSL трудно настраивать контентфильтрацию</t>
  </si>
</sst>
</file>

<file path=xl/styles.xml><?xml version="1.0" encoding="utf-8"?>
<styleSheet xmlns="http://schemas.openxmlformats.org/spreadsheetml/2006/main">
  <fonts count="22">
    <font>
      <sz val="12"/>
      <color theme="1"/>
      <name val="times new roman"/>
      <family val="2"/>
      <charset val="204"/>
    </font>
    <font>
      <sz val="11"/>
      <color theme="1"/>
      <name val="Calibri"/>
      <family val="2"/>
      <charset val="204"/>
      <scheme val="minor"/>
    </font>
    <font>
      <sz val="11"/>
      <color indexed="8"/>
      <name val="Calibri"/>
      <family val="2"/>
      <charset val="204"/>
    </font>
    <font>
      <sz val="10"/>
      <name val="Arial Cyr"/>
      <charset val="204"/>
    </font>
    <font>
      <sz val="10"/>
      <name val="Arial Cyr"/>
      <family val="2"/>
      <charset val="204"/>
    </font>
    <font>
      <sz val="11"/>
      <color indexed="8"/>
      <name val="Calibri"/>
      <family val="2"/>
    </font>
    <font>
      <sz val="10"/>
      <name val="Arial Cyr"/>
      <family val="2"/>
    </font>
    <font>
      <sz val="11"/>
      <name val="Times New Roman"/>
      <family val="1"/>
      <charset val="204"/>
    </font>
    <font>
      <sz val="10"/>
      <color theme="1"/>
      <name val="times new roman"/>
      <family val="2"/>
      <charset val="204"/>
    </font>
    <font>
      <sz val="11"/>
      <color indexed="8"/>
      <name val="Times New Roman"/>
      <family val="1"/>
      <charset val="204"/>
    </font>
    <font>
      <sz val="11"/>
      <color theme="1"/>
      <name val="Times New Roman"/>
      <family val="1"/>
      <charset val="204"/>
    </font>
    <font>
      <b/>
      <sz val="12"/>
      <color indexed="8"/>
      <name val="Times New Roman"/>
      <family val="1"/>
      <charset val="204"/>
    </font>
    <font>
      <b/>
      <sz val="12"/>
      <color theme="1"/>
      <name val="Times New Roman"/>
      <family val="1"/>
      <charset val="204"/>
    </font>
    <font>
      <sz val="12"/>
      <color theme="1"/>
      <name val="Times New Roman"/>
      <family val="1"/>
      <charset val="204"/>
    </font>
    <font>
      <b/>
      <i/>
      <u/>
      <sz val="12"/>
      <color theme="1"/>
      <name val="Times New Roman"/>
      <family val="1"/>
      <charset val="204"/>
    </font>
    <font>
      <b/>
      <sz val="14"/>
      <color theme="1"/>
      <name val="Times New Roman"/>
      <family val="1"/>
      <charset val="204"/>
    </font>
    <font>
      <sz val="12"/>
      <name val="Times New Roman"/>
      <family val="1"/>
      <charset val="204"/>
    </font>
    <font>
      <sz val="12"/>
      <color rgb="FFFF0000"/>
      <name val="Times New Roman"/>
      <family val="1"/>
      <charset val="204"/>
    </font>
    <font>
      <b/>
      <sz val="12"/>
      <color rgb="FFFF0000"/>
      <name val="Times New Roman"/>
      <family val="1"/>
      <charset val="204"/>
    </font>
    <font>
      <sz val="12"/>
      <color indexed="8"/>
      <name val="Times New Roman"/>
      <family val="1"/>
      <charset val="204"/>
    </font>
    <font>
      <b/>
      <sz val="11"/>
      <color theme="1"/>
      <name val="Times New Roman"/>
      <family val="1"/>
      <charset val="204"/>
    </font>
    <font>
      <sz val="12"/>
      <color theme="0"/>
      <name val="times new roman"/>
      <family val="2"/>
      <charset val="204"/>
    </font>
  </fonts>
  <fills count="7">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0" fontId="1" fillId="0" borderId="0"/>
    <xf numFmtId="0" fontId="2" fillId="0" borderId="0"/>
    <xf numFmtId="0" fontId="2" fillId="0" borderId="0"/>
    <xf numFmtId="0" fontId="2" fillId="0" borderId="0"/>
    <xf numFmtId="0" fontId="1" fillId="0" borderId="0"/>
    <xf numFmtId="0" fontId="3" fillId="0" borderId="0"/>
    <xf numFmtId="0" fontId="6" fillId="0" borderId="0"/>
    <xf numFmtId="0" fontId="4" fillId="0" borderId="0"/>
    <xf numFmtId="0" fontId="3" fillId="0" borderId="0"/>
    <xf numFmtId="0" fontId="5" fillId="0" borderId="0"/>
    <xf numFmtId="0" fontId="3" fillId="0" borderId="0"/>
    <xf numFmtId="0" fontId="7" fillId="0" borderId="1" applyFill="0">
      <alignment horizontal="center" vertical="center" wrapText="1"/>
    </xf>
  </cellStyleXfs>
  <cellXfs count="81">
    <xf numFmtId="0" fontId="0" fillId="0" borderId="0" xfId="0"/>
    <xf numFmtId="0" fontId="8" fillId="0" borderId="0" xfId="0" applyFont="1"/>
    <xf numFmtId="0" fontId="0" fillId="2" borderId="1" xfId="0" applyFill="1" applyBorder="1"/>
    <xf numFmtId="0" fontId="0" fillId="0" borderId="1" xfId="0" applyBorder="1"/>
    <xf numFmtId="0" fontId="0" fillId="3"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xf numFmtId="0" fontId="7" fillId="3" borderId="1"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xf numFmtId="0" fontId="0" fillId="0" borderId="1" xfId="0"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1" xfId="2" applyFont="1" applyFill="1" applyBorder="1" applyAlignment="1" applyProtection="1">
      <alignment horizontal="left" vertical="top"/>
    </xf>
    <xf numFmtId="0" fontId="0" fillId="0" borderId="1"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2" borderId="1" xfId="0" applyFill="1" applyBorder="1" applyProtection="1">
      <protection locked="0"/>
    </xf>
    <xf numFmtId="0" fontId="0" fillId="0" borderId="1" xfId="0" applyBorder="1" applyProtection="1">
      <protection locked="0"/>
    </xf>
    <xf numFmtId="0" fontId="8" fillId="0" borderId="1" xfId="0" applyFont="1" applyBorder="1" applyProtection="1">
      <protection locked="0"/>
    </xf>
    <xf numFmtId="0" fontId="8" fillId="0" borderId="1" xfId="0" applyFont="1" applyFill="1" applyBorder="1" applyProtection="1">
      <protection locked="0"/>
    </xf>
    <xf numFmtId="0" fontId="0" fillId="0" borderId="1" xfId="0"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3" borderId="1" xfId="0" applyFill="1" applyBorder="1" applyAlignment="1" applyProtection="1">
      <alignment horizontal="center" vertical="center" wrapText="1"/>
    </xf>
    <xf numFmtId="0" fontId="8" fillId="2" borderId="1" xfId="0" applyFont="1" applyFill="1" applyBorder="1" applyProtection="1"/>
    <xf numFmtId="0" fontId="0" fillId="2" borderId="1" xfId="0" applyFill="1" applyBorder="1" applyAlignment="1" applyProtection="1">
      <alignment horizontal="center" vertical="center" wrapText="1"/>
    </xf>
    <xf numFmtId="0" fontId="0" fillId="0" borderId="0" xfId="0" applyFill="1" applyAlignment="1" applyProtection="1">
      <alignment horizontal="center" vertical="center" wrapText="1"/>
      <protection locked="0"/>
    </xf>
    <xf numFmtId="0" fontId="0" fillId="0" borderId="0" xfId="0" applyFill="1" applyProtection="1">
      <protection locked="0"/>
    </xf>
    <xf numFmtId="0" fontId="8" fillId="0" borderId="1" xfId="0" applyFont="1" applyBorder="1" applyProtection="1"/>
    <xf numFmtId="0" fontId="8" fillId="0" borderId="1" xfId="0" applyFont="1" applyFill="1" applyBorder="1" applyProtection="1"/>
    <xf numFmtId="0" fontId="0" fillId="0" borderId="1" xfId="0" applyFill="1" applyBorder="1" applyAlignment="1" applyProtection="1">
      <alignment horizontal="right" vertical="center" wrapText="1"/>
    </xf>
    <xf numFmtId="0" fontId="10" fillId="0" borderId="0" xfId="5" applyFont="1"/>
    <xf numFmtId="0" fontId="10" fillId="0" borderId="0" xfId="5" applyFont="1" applyAlignment="1">
      <alignment horizontal="left" vertical="center" wrapText="1"/>
    </xf>
    <xf numFmtId="0" fontId="10" fillId="0" borderId="0" xfId="5" applyFont="1" applyFill="1" applyAlignment="1">
      <alignment horizontal="left" vertical="center" wrapText="1"/>
    </xf>
    <xf numFmtId="0" fontId="10" fillId="0" borderId="0" xfId="5" applyFont="1" applyFill="1"/>
    <xf numFmtId="0" fontId="11" fillId="0" borderId="0" xfId="5" applyFont="1" applyFill="1" applyAlignment="1">
      <alignment horizontal="left" vertical="center" wrapText="1"/>
    </xf>
    <xf numFmtId="0" fontId="12" fillId="0" borderId="0" xfId="5" applyFont="1" applyFill="1" applyAlignment="1">
      <alignment horizontal="center" vertical="center"/>
    </xf>
    <xf numFmtId="0" fontId="13" fillId="0" borderId="0" xfId="5" applyFont="1" applyFill="1" applyAlignment="1">
      <alignment horizontal="left" vertical="center" wrapText="1"/>
    </xf>
    <xf numFmtId="0" fontId="13" fillId="0" borderId="0" xfId="5" applyFont="1" applyFill="1"/>
    <xf numFmtId="0" fontId="12" fillId="0" borderId="0" xfId="5" applyFont="1" applyFill="1" applyAlignment="1">
      <alignment horizontal="left" vertical="center" wrapText="1"/>
    </xf>
    <xf numFmtId="0" fontId="12" fillId="0" borderId="0" xfId="5" applyFont="1" applyFill="1" applyAlignment="1">
      <alignment horizontal="center"/>
    </xf>
    <xf numFmtId="1" fontId="12" fillId="0" borderId="0" xfId="5" applyNumberFormat="1" applyFont="1" applyFill="1" applyAlignment="1">
      <alignment horizontal="center" vertical="center"/>
    </xf>
    <xf numFmtId="0" fontId="14" fillId="0" borderId="0" xfId="5" applyFont="1"/>
    <xf numFmtId="0" fontId="17" fillId="0" borderId="0" xfId="5" applyFont="1" applyAlignment="1">
      <alignment horizontal="left" vertical="center" wrapText="1"/>
    </xf>
    <xf numFmtId="0" fontId="13" fillId="2" borderId="0" xfId="5" applyFont="1" applyFill="1" applyAlignment="1">
      <alignment horizontal="left" vertical="center" wrapText="1"/>
    </xf>
    <xf numFmtId="0" fontId="13" fillId="0" borderId="0" xfId="5" applyFont="1"/>
    <xf numFmtId="0" fontId="10" fillId="4" borderId="0" xfId="5" applyFont="1" applyFill="1"/>
    <xf numFmtId="0" fontId="20" fillId="0" borderId="0" xfId="5" applyFont="1" applyAlignment="1">
      <alignment horizontal="left" vertical="center" wrapText="1"/>
    </xf>
    <xf numFmtId="0" fontId="20" fillId="0" borderId="0" xfId="5" applyFont="1" applyAlignment="1">
      <alignment horizontal="center" vertical="center"/>
    </xf>
    <xf numFmtId="0" fontId="10" fillId="5" borderId="0" xfId="5" applyFont="1" applyFill="1"/>
    <xf numFmtId="0" fontId="8"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7" fillId="0" borderId="1" xfId="4"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protection locked="0"/>
    </xf>
    <xf numFmtId="0" fontId="8" fillId="0" borderId="0" xfId="0" applyFont="1" applyAlignment="1">
      <alignment horizontal="right"/>
    </xf>
    <xf numFmtId="0" fontId="8" fillId="0" borderId="1" xfId="0" applyFont="1" applyFill="1" applyBorder="1" applyAlignment="1" applyProtection="1">
      <alignment wrapText="1"/>
    </xf>
    <xf numFmtId="0" fontId="15" fillId="0" borderId="0" xfId="5" applyFont="1" applyAlignment="1">
      <alignment horizontal="center"/>
    </xf>
    <xf numFmtId="0" fontId="13" fillId="2" borderId="0" xfId="5" applyFont="1" applyFill="1" applyAlignment="1">
      <alignment horizontal="center"/>
    </xf>
    <xf numFmtId="0" fontId="13" fillId="6" borderId="0" xfId="5" applyFont="1" applyFill="1" applyAlignment="1">
      <alignment horizontal="center" vertical="center" wrapText="1"/>
    </xf>
    <xf numFmtId="0" fontId="12" fillId="6" borderId="0" xfId="5" applyFont="1" applyFill="1" applyAlignment="1">
      <alignment horizontal="center" wrapText="1"/>
    </xf>
    <xf numFmtId="0" fontId="15" fillId="0" borderId="5" xfId="0" applyFont="1" applyBorder="1" applyAlignment="1">
      <alignment horizontal="center"/>
    </xf>
    <xf numFmtId="0" fontId="8" fillId="0" borderId="1"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 applyFont="1" applyFill="1" applyBorder="1" applyAlignment="1">
      <alignment horizontal="center" vertical="center" wrapText="1"/>
    </xf>
  </cellXfs>
  <cellStyles count="13">
    <cellStyle name="Обычный" xfId="0" builtinId="0"/>
    <cellStyle name="Обычный 2" xfId="2"/>
    <cellStyle name="Обычный 2 2" xfId="3"/>
    <cellStyle name="Обычный 2 2 2" xfId="4"/>
    <cellStyle name="Обычный 3" xfId="5"/>
    <cellStyle name="Обычный 4" xfId="6"/>
    <cellStyle name="Обычный 4 3" xfId="7"/>
    <cellStyle name="Обычный 5" xfId="8"/>
    <cellStyle name="Обычный 6" xfId="9"/>
    <cellStyle name="Обычный 7" xfId="10"/>
    <cellStyle name="Обычный 8" xfId="11"/>
    <cellStyle name="Обычный 9" xfId="1"/>
    <cellStyle name="Стиль 1" xfId="12"/>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A1:E76"/>
  <sheetViews>
    <sheetView topLeftCell="A28" zoomScale="90" zoomScaleNormal="90" workbookViewId="0">
      <selection activeCell="B51" sqref="B51"/>
    </sheetView>
  </sheetViews>
  <sheetFormatPr defaultColWidth="8" defaultRowHeight="13.8"/>
  <cols>
    <col min="1" max="1" width="8.8984375" style="32" bestFit="1" customWidth="1"/>
    <col min="2" max="2" width="101.5" style="33" customWidth="1"/>
    <col min="3" max="4" width="8" style="32"/>
    <col min="5" max="5" width="112.8984375" style="32" customWidth="1"/>
    <col min="6" max="16384" width="8" style="32"/>
  </cols>
  <sheetData>
    <row r="1" spans="1:5" ht="18">
      <c r="A1" s="59" t="s">
        <v>316</v>
      </c>
      <c r="B1" s="59"/>
      <c r="C1" s="43"/>
      <c r="D1" s="46" t="s">
        <v>334</v>
      </c>
    </row>
    <row r="2" spans="1:5" ht="30" customHeight="1">
      <c r="D2" s="47"/>
      <c r="E2" s="33" t="s">
        <v>335</v>
      </c>
    </row>
    <row r="3" spans="1:5" ht="30" customHeight="1">
      <c r="D3" s="50"/>
      <c r="E3" s="33" t="s">
        <v>348</v>
      </c>
    </row>
    <row r="4" spans="1:5">
      <c r="D4" s="35"/>
    </row>
    <row r="5" spans="1:5" ht="15.6">
      <c r="A5" s="60" t="s">
        <v>315</v>
      </c>
      <c r="B5" s="60"/>
    </row>
    <row r="6" spans="1:5" ht="15.6">
      <c r="B6" s="44" t="s">
        <v>314</v>
      </c>
    </row>
    <row r="7" spans="1:5" ht="15.6">
      <c r="B7" s="44" t="s">
        <v>347</v>
      </c>
    </row>
    <row r="8" spans="1:5" ht="15.6">
      <c r="B8" s="44" t="s">
        <v>313</v>
      </c>
    </row>
    <row r="9" spans="1:5" ht="31.2">
      <c r="B9" s="44" t="s">
        <v>317</v>
      </c>
    </row>
    <row r="10" spans="1:5" ht="15.6">
      <c r="A10" s="60" t="s">
        <v>312</v>
      </c>
      <c r="B10" s="60"/>
    </row>
    <row r="11" spans="1:5" ht="15.6">
      <c r="A11" s="42">
        <v>1</v>
      </c>
      <c r="B11" s="38" t="s">
        <v>318</v>
      </c>
    </row>
    <row r="12" spans="1:5" ht="15.6">
      <c r="A12" s="42"/>
      <c r="B12" s="38"/>
    </row>
    <row r="13" spans="1:5" ht="15.6">
      <c r="A13" s="42">
        <v>2</v>
      </c>
      <c r="B13" s="38" t="s">
        <v>319</v>
      </c>
    </row>
    <row r="14" spans="1:5" ht="15.6">
      <c r="A14" s="42"/>
      <c r="B14" s="38"/>
    </row>
    <row r="15" spans="1:5" ht="31.2">
      <c r="A15" s="42">
        <v>3</v>
      </c>
      <c r="B15" s="38" t="s">
        <v>320</v>
      </c>
    </row>
    <row r="16" spans="1:5" ht="15.6">
      <c r="A16" s="42"/>
      <c r="B16" s="38"/>
    </row>
    <row r="17" spans="1:5" ht="46.8">
      <c r="A17" s="42">
        <v>4</v>
      </c>
      <c r="B17" s="38" t="s">
        <v>336</v>
      </c>
    </row>
    <row r="18" spans="1:5" ht="15.6">
      <c r="A18" s="42"/>
      <c r="B18" s="38"/>
    </row>
    <row r="19" spans="1:5" ht="31.2">
      <c r="A19" s="42">
        <v>5</v>
      </c>
      <c r="B19" s="38" t="s">
        <v>321</v>
      </c>
    </row>
    <row r="20" spans="1:5" ht="15.6">
      <c r="A20" s="42"/>
      <c r="B20" s="38"/>
    </row>
    <row r="21" spans="1:5" ht="46.8">
      <c r="A21" s="42">
        <v>6</v>
      </c>
      <c r="B21" s="38" t="s">
        <v>323</v>
      </c>
    </row>
    <row r="22" spans="1:5" ht="15.6">
      <c r="A22" s="42"/>
      <c r="B22" s="38"/>
    </row>
    <row r="23" spans="1:5" ht="31.2">
      <c r="A23" s="37"/>
      <c r="B23" s="45" t="s">
        <v>311</v>
      </c>
    </row>
    <row r="24" spans="1:5" ht="31.5" customHeight="1">
      <c r="A24" s="37">
        <v>7</v>
      </c>
      <c r="B24" s="45" t="s">
        <v>310</v>
      </c>
      <c r="E24" s="38"/>
    </row>
    <row r="25" spans="1:5" ht="62.4">
      <c r="A25" s="37">
        <v>8</v>
      </c>
      <c r="B25" s="45" t="s">
        <v>309</v>
      </c>
      <c r="E25" s="38"/>
    </row>
    <row r="26" spans="1:5" ht="62.4">
      <c r="A26" s="37">
        <v>9</v>
      </c>
      <c r="B26" s="45" t="s">
        <v>308</v>
      </c>
      <c r="E26" s="38"/>
    </row>
    <row r="27" spans="1:5" ht="46.8">
      <c r="A27" s="37">
        <v>10</v>
      </c>
      <c r="B27" s="45" t="s">
        <v>307</v>
      </c>
      <c r="E27" s="38"/>
    </row>
    <row r="28" spans="1:5" ht="15.6">
      <c r="A28" s="37"/>
      <c r="B28" s="38"/>
    </row>
    <row r="29" spans="1:5" ht="31.2">
      <c r="A29" s="37">
        <v>11</v>
      </c>
      <c r="B29" s="38" t="s">
        <v>306</v>
      </c>
    </row>
    <row r="30" spans="1:5" ht="15.6">
      <c r="A30" s="37"/>
      <c r="B30" s="38"/>
    </row>
    <row r="31" spans="1:5" ht="15.6">
      <c r="A31" s="61" t="s">
        <v>305</v>
      </c>
      <c r="B31" s="61"/>
    </row>
    <row r="32" spans="1:5" ht="15.6">
      <c r="A32" s="41"/>
      <c r="B32" s="40"/>
    </row>
    <row r="33" spans="1:2" ht="15.6">
      <c r="A33" s="37" t="s">
        <v>328</v>
      </c>
      <c r="B33" s="38" t="s">
        <v>325</v>
      </c>
    </row>
    <row r="34" spans="1:2" ht="15.6">
      <c r="A34" s="37"/>
      <c r="B34" s="38"/>
    </row>
    <row r="35" spans="1:2" ht="15.6">
      <c r="A35" s="37">
        <v>14.15</v>
      </c>
      <c r="B35" s="38" t="s">
        <v>326</v>
      </c>
    </row>
    <row r="36" spans="1:2" ht="15.6">
      <c r="A36" s="37"/>
      <c r="B36" s="38"/>
    </row>
    <row r="37" spans="1:2" ht="15.6">
      <c r="A37" s="37">
        <v>16.170000000000002</v>
      </c>
      <c r="B37" s="38" t="s">
        <v>327</v>
      </c>
    </row>
    <row r="38" spans="1:2" ht="15.6">
      <c r="A38" s="37"/>
      <c r="B38" s="40"/>
    </row>
    <row r="39" spans="1:2" ht="46.8">
      <c r="A39" s="37" t="s">
        <v>329</v>
      </c>
      <c r="B39" s="40" t="s">
        <v>330</v>
      </c>
    </row>
    <row r="40" spans="1:2" ht="15.6">
      <c r="A40" s="37"/>
      <c r="B40" s="38"/>
    </row>
    <row r="41" spans="1:2" ht="15.6">
      <c r="A41" s="37" t="s">
        <v>331</v>
      </c>
      <c r="B41" s="36" t="s">
        <v>332</v>
      </c>
    </row>
    <row r="42" spans="1:2" ht="15.6">
      <c r="A42" s="37"/>
      <c r="B42" s="38"/>
    </row>
    <row r="43" spans="1:2" ht="15.6">
      <c r="A43" s="37">
        <v>23</v>
      </c>
      <c r="B43" s="36" t="s">
        <v>333</v>
      </c>
    </row>
    <row r="44" spans="1:2" ht="15.6">
      <c r="A44" s="37"/>
      <c r="B44" s="36"/>
    </row>
    <row r="45" spans="1:2" ht="31.2">
      <c r="A45" s="37">
        <v>24</v>
      </c>
      <c r="B45" s="36" t="s">
        <v>365</v>
      </c>
    </row>
    <row r="46" spans="1:2" ht="15.6">
      <c r="A46" s="37"/>
      <c r="B46" s="36"/>
    </row>
    <row r="47" spans="1:2" ht="31.2">
      <c r="A47" s="37">
        <v>25</v>
      </c>
      <c r="B47" s="36" t="s">
        <v>366</v>
      </c>
    </row>
    <row r="48" spans="1:2" ht="15.6">
      <c r="A48" s="37"/>
      <c r="B48" s="36"/>
    </row>
    <row r="49" spans="1:2" ht="15.6">
      <c r="A49" s="37" t="s">
        <v>367</v>
      </c>
      <c r="B49" s="36" t="s">
        <v>369</v>
      </c>
    </row>
    <row r="50" spans="1:2" ht="15.6">
      <c r="A50" s="37"/>
      <c r="B50" s="36"/>
    </row>
    <row r="51" spans="1:2" ht="31.2">
      <c r="A51" s="37" t="s">
        <v>370</v>
      </c>
      <c r="B51" s="36" t="s">
        <v>361</v>
      </c>
    </row>
    <row r="52" spans="1:2" ht="15.6">
      <c r="A52" s="37"/>
      <c r="B52" s="36"/>
    </row>
    <row r="53" spans="1:2" ht="15.6">
      <c r="A53" s="37">
        <v>35</v>
      </c>
      <c r="B53" s="36" t="s">
        <v>355</v>
      </c>
    </row>
    <row r="54" spans="1:2" ht="15.6">
      <c r="A54" s="37"/>
      <c r="B54" s="36"/>
    </row>
    <row r="55" spans="1:2" ht="15.6">
      <c r="A55" s="37">
        <v>36</v>
      </c>
      <c r="B55" s="36" t="s">
        <v>349</v>
      </c>
    </row>
    <row r="56" spans="1:2" ht="15.6">
      <c r="A56" s="37"/>
      <c r="B56" s="36"/>
    </row>
    <row r="57" spans="1:2" ht="15.6">
      <c r="A57" s="37" t="s">
        <v>371</v>
      </c>
      <c r="B57" s="36" t="s">
        <v>359</v>
      </c>
    </row>
    <row r="58" spans="1:2" ht="15.6">
      <c r="A58" s="37"/>
      <c r="B58" s="38"/>
    </row>
    <row r="59" spans="1:2" ht="15.6">
      <c r="A59" s="62" t="s">
        <v>188</v>
      </c>
      <c r="B59" s="62"/>
    </row>
    <row r="60" spans="1:2" ht="15.6">
      <c r="A60" s="37">
        <v>40</v>
      </c>
      <c r="B60" s="38" t="s">
        <v>304</v>
      </c>
    </row>
    <row r="61" spans="1:2" ht="15.6">
      <c r="A61" s="37"/>
      <c r="B61" s="38"/>
    </row>
    <row r="62" spans="1:2" ht="15.6">
      <c r="A62" s="37">
        <v>41</v>
      </c>
      <c r="B62" s="38" t="s">
        <v>303</v>
      </c>
    </row>
    <row r="63" spans="1:2" ht="15.6">
      <c r="A63" s="37"/>
      <c r="B63" s="38"/>
    </row>
    <row r="64" spans="1:2" ht="31.2">
      <c r="A64" s="37">
        <v>42</v>
      </c>
      <c r="B64" s="38" t="s">
        <v>302</v>
      </c>
    </row>
    <row r="65" spans="1:2" ht="15.6">
      <c r="A65" s="37"/>
      <c r="B65" s="38"/>
    </row>
    <row r="66" spans="1:2" ht="15.6">
      <c r="A66" s="37">
        <v>43</v>
      </c>
      <c r="B66" s="38" t="s">
        <v>301</v>
      </c>
    </row>
    <row r="67" spans="1:2" ht="15.6">
      <c r="A67" s="37"/>
      <c r="B67" s="38"/>
    </row>
    <row r="68" spans="1:2" ht="31.2">
      <c r="A68" s="37">
        <v>44</v>
      </c>
      <c r="B68" s="38" t="s">
        <v>300</v>
      </c>
    </row>
    <row r="69" spans="1:2" ht="15.6">
      <c r="A69" s="37"/>
      <c r="B69" s="38"/>
    </row>
    <row r="70" spans="1:2" ht="46.8">
      <c r="A70" s="37">
        <v>45</v>
      </c>
      <c r="B70" s="38" t="s">
        <v>299</v>
      </c>
    </row>
    <row r="71" spans="1:2" ht="15.6">
      <c r="A71" s="39"/>
      <c r="B71" s="38"/>
    </row>
    <row r="72" spans="1:2" ht="15.6">
      <c r="A72" s="37">
        <v>46</v>
      </c>
      <c r="B72" s="36" t="s">
        <v>193</v>
      </c>
    </row>
    <row r="73" spans="1:2" ht="15.6">
      <c r="A73" s="37"/>
      <c r="B73" s="36"/>
    </row>
    <row r="74" spans="1:2" ht="15.6">
      <c r="A74" s="37">
        <v>47</v>
      </c>
      <c r="B74" s="36" t="s">
        <v>194</v>
      </c>
    </row>
    <row r="75" spans="1:2">
      <c r="A75" s="35"/>
      <c r="B75" s="34"/>
    </row>
    <row r="76" spans="1:2">
      <c r="A76" s="49">
        <v>48</v>
      </c>
      <c r="B76" s="48" t="s">
        <v>195</v>
      </c>
    </row>
  </sheetData>
  <mergeCells count="5">
    <mergeCell ref="A1:B1"/>
    <mergeCell ref="A5:B5"/>
    <mergeCell ref="A10:B10"/>
    <mergeCell ref="A31:B31"/>
    <mergeCell ref="A59:B59"/>
  </mergeCells>
  <pageMargins left="0.70866141732283472" right="0.70866141732283472" top="0.74803149606299213" bottom="0.38"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sheetPr>
    <outlinePr summaryBelow="0" summaryRight="0"/>
  </sheetPr>
  <dimension ref="A1:AX195"/>
  <sheetViews>
    <sheetView tabSelected="1" zoomScale="70" zoomScaleNormal="70" workbookViewId="0">
      <selection activeCell="AX154" sqref="AX154"/>
    </sheetView>
  </sheetViews>
  <sheetFormatPr defaultColWidth="9" defaultRowHeight="15.6" outlineLevelRow="1"/>
  <cols>
    <col min="1" max="1" width="7.69921875" bestFit="1" customWidth="1"/>
    <col min="2" max="2" width="7.69921875" hidden="1" customWidth="1"/>
    <col min="3" max="3" width="49.59765625" bestFit="1" customWidth="1"/>
    <col min="4" max="12" width="18.69921875" style="1" customWidth="1"/>
    <col min="13" max="13" width="18.69921875" style="1" hidden="1" customWidth="1"/>
    <col min="14" max="14" width="7.59765625" style="1" bestFit="1" customWidth="1"/>
    <col min="15" max="15" width="11.09765625" style="1" bestFit="1" customWidth="1"/>
    <col min="16" max="16" width="9.69921875" style="1" bestFit="1" customWidth="1"/>
    <col min="17" max="17" width="10.5" style="1" customWidth="1"/>
    <col min="18" max="18" width="9.69921875" style="1" bestFit="1" customWidth="1"/>
    <col min="19" max="19" width="10.5" style="1" bestFit="1" customWidth="1"/>
    <col min="20" max="20" width="9.69921875" style="1" bestFit="1" customWidth="1"/>
    <col min="21" max="21" width="10.5" style="1" bestFit="1" customWidth="1"/>
    <col min="22" max="22" width="23.69921875" style="1" bestFit="1" customWidth="1"/>
    <col min="23" max="23" width="9.69921875" style="1" bestFit="1" customWidth="1"/>
    <col min="24" max="24" width="10.5" style="1" bestFit="1" customWidth="1"/>
    <col min="25" max="25" width="23.5" style="1" customWidth="1"/>
    <col min="26" max="27" width="13" style="1" customWidth="1"/>
    <col min="28" max="41" width="12" style="1" customWidth="1"/>
    <col min="42" max="45" width="11.09765625" style="1" customWidth="1"/>
    <col min="46" max="50" width="18.69921875" style="1" customWidth="1"/>
    <col min="51" max="16384" width="9" style="28"/>
  </cols>
  <sheetData>
    <row r="1" spans="1:50" ht="17.399999999999999">
      <c r="A1" s="63" t="s">
        <v>372</v>
      </c>
      <c r="B1" s="63"/>
      <c r="C1" s="63"/>
      <c r="D1" s="63"/>
      <c r="E1" s="63"/>
      <c r="F1" s="63"/>
      <c r="G1" s="63"/>
      <c r="H1" s="63"/>
      <c r="I1" s="63"/>
      <c r="J1" s="63"/>
      <c r="K1" s="63"/>
      <c r="L1" s="63"/>
      <c r="AX1" s="57" t="s">
        <v>373</v>
      </c>
    </row>
    <row r="2" spans="1:50" s="27" customFormat="1" ht="43.5" customHeight="1">
      <c r="A2" s="72" t="s">
        <v>197</v>
      </c>
      <c r="B2" s="20" t="s">
        <v>284</v>
      </c>
      <c r="C2" s="72" t="s">
        <v>196</v>
      </c>
      <c r="D2" s="64" t="s">
        <v>198</v>
      </c>
      <c r="E2" s="64" t="s">
        <v>199</v>
      </c>
      <c r="F2" s="64" t="s">
        <v>200</v>
      </c>
      <c r="G2" s="64" t="s">
        <v>322</v>
      </c>
      <c r="H2" s="64" t="s">
        <v>181</v>
      </c>
      <c r="I2" s="64"/>
      <c r="J2" s="64"/>
      <c r="K2" s="64"/>
      <c r="L2" s="64" t="s">
        <v>342</v>
      </c>
      <c r="M2" s="21"/>
      <c r="N2" s="65" t="s">
        <v>182</v>
      </c>
      <c r="O2" s="66"/>
      <c r="P2" s="66"/>
      <c r="Q2" s="66"/>
      <c r="R2" s="66"/>
      <c r="S2" s="66"/>
      <c r="T2" s="66"/>
      <c r="U2" s="66"/>
      <c r="V2" s="66"/>
      <c r="W2" s="66"/>
      <c r="X2" s="67"/>
      <c r="Y2" s="68" t="s">
        <v>187</v>
      </c>
      <c r="Z2" s="73" t="s">
        <v>363</v>
      </c>
      <c r="AA2" s="73" t="s">
        <v>364</v>
      </c>
      <c r="AB2" s="70" t="s">
        <v>368</v>
      </c>
      <c r="AC2" s="74"/>
      <c r="AD2" s="74"/>
      <c r="AE2" s="74"/>
      <c r="AF2" s="74"/>
      <c r="AG2" s="71"/>
      <c r="AH2" s="75" t="s">
        <v>361</v>
      </c>
      <c r="AI2" s="76"/>
      <c r="AJ2" s="77"/>
      <c r="AK2" s="73" t="s">
        <v>355</v>
      </c>
      <c r="AL2" s="73" t="s">
        <v>349</v>
      </c>
      <c r="AM2" s="75" t="s">
        <v>359</v>
      </c>
      <c r="AN2" s="76"/>
      <c r="AO2" s="77"/>
      <c r="AP2" s="64" t="s">
        <v>188</v>
      </c>
      <c r="AQ2" s="64"/>
      <c r="AR2" s="64"/>
      <c r="AS2" s="64"/>
      <c r="AT2" s="64" t="s">
        <v>192</v>
      </c>
      <c r="AU2" s="64" t="s">
        <v>346</v>
      </c>
      <c r="AV2" s="64" t="s">
        <v>193</v>
      </c>
      <c r="AW2" s="64" t="s">
        <v>194</v>
      </c>
      <c r="AX2" s="64" t="s">
        <v>195</v>
      </c>
    </row>
    <row r="3" spans="1:50" s="27" customFormat="1" ht="42.75" customHeight="1">
      <c r="A3" s="72"/>
      <c r="B3" s="20" t="s">
        <v>285</v>
      </c>
      <c r="C3" s="72"/>
      <c r="D3" s="64"/>
      <c r="E3" s="64"/>
      <c r="F3" s="64"/>
      <c r="G3" s="64"/>
      <c r="H3" s="64" t="s">
        <v>337</v>
      </c>
      <c r="I3" s="64" t="s">
        <v>338</v>
      </c>
      <c r="J3" s="64" t="s">
        <v>339</v>
      </c>
      <c r="K3" s="64" t="s">
        <v>340</v>
      </c>
      <c r="L3" s="64"/>
      <c r="M3" s="22"/>
      <c r="N3" s="64" t="s">
        <v>183</v>
      </c>
      <c r="O3" s="64"/>
      <c r="P3" s="64" t="s">
        <v>184</v>
      </c>
      <c r="Q3" s="64"/>
      <c r="R3" s="64" t="s">
        <v>185</v>
      </c>
      <c r="S3" s="64"/>
      <c r="T3" s="64" t="s">
        <v>324</v>
      </c>
      <c r="U3" s="64"/>
      <c r="V3" s="64"/>
      <c r="W3" s="70" t="s">
        <v>286</v>
      </c>
      <c r="X3" s="71"/>
      <c r="Y3" s="68"/>
      <c r="Z3" s="68"/>
      <c r="AA3" s="68"/>
      <c r="AB3" s="73" t="s">
        <v>350</v>
      </c>
      <c r="AC3" s="73" t="s">
        <v>351</v>
      </c>
      <c r="AD3" s="73" t="s">
        <v>362</v>
      </c>
      <c r="AE3" s="73" t="s">
        <v>352</v>
      </c>
      <c r="AF3" s="73" t="s">
        <v>353</v>
      </c>
      <c r="AG3" s="73" t="s">
        <v>354</v>
      </c>
      <c r="AH3" s="64" t="s">
        <v>356</v>
      </c>
      <c r="AI3" s="64" t="s">
        <v>357</v>
      </c>
      <c r="AJ3" s="64" t="s">
        <v>360</v>
      </c>
      <c r="AK3" s="68"/>
      <c r="AL3" s="68"/>
      <c r="AM3" s="64" t="s">
        <v>356</v>
      </c>
      <c r="AN3" s="64" t="s">
        <v>357</v>
      </c>
      <c r="AO3" s="64" t="s">
        <v>358</v>
      </c>
      <c r="AP3" s="64"/>
      <c r="AQ3" s="64"/>
      <c r="AR3" s="64"/>
      <c r="AS3" s="64"/>
      <c r="AT3" s="64"/>
      <c r="AU3" s="64"/>
      <c r="AV3" s="64"/>
      <c r="AW3" s="64"/>
      <c r="AX3" s="64"/>
    </row>
    <row r="4" spans="1:50" s="27" customFormat="1" ht="98.25" customHeight="1">
      <c r="A4" s="72"/>
      <c r="B4" s="52"/>
      <c r="C4" s="72"/>
      <c r="D4" s="64"/>
      <c r="E4" s="64"/>
      <c r="F4" s="64"/>
      <c r="G4" s="64"/>
      <c r="H4" s="64"/>
      <c r="I4" s="64"/>
      <c r="J4" s="64"/>
      <c r="K4" s="64"/>
      <c r="L4" s="64"/>
      <c r="M4" s="51"/>
      <c r="N4" s="51" t="s">
        <v>287</v>
      </c>
      <c r="O4" s="51" t="s">
        <v>344</v>
      </c>
      <c r="P4" s="51" t="s">
        <v>287</v>
      </c>
      <c r="Q4" s="51" t="s">
        <v>344</v>
      </c>
      <c r="R4" s="51" t="s">
        <v>287</v>
      </c>
      <c r="S4" s="51" t="s">
        <v>344</v>
      </c>
      <c r="T4" s="51" t="s">
        <v>287</v>
      </c>
      <c r="U4" s="51" t="s">
        <v>344</v>
      </c>
      <c r="V4" s="51" t="s">
        <v>186</v>
      </c>
      <c r="W4" s="51" t="s">
        <v>287</v>
      </c>
      <c r="X4" s="51" t="s">
        <v>344</v>
      </c>
      <c r="Y4" s="69"/>
      <c r="Z4" s="69"/>
      <c r="AA4" s="69"/>
      <c r="AB4" s="69"/>
      <c r="AC4" s="69"/>
      <c r="AD4" s="69"/>
      <c r="AE4" s="69"/>
      <c r="AF4" s="69"/>
      <c r="AG4" s="69"/>
      <c r="AH4" s="64"/>
      <c r="AI4" s="64"/>
      <c r="AJ4" s="64"/>
      <c r="AK4" s="69"/>
      <c r="AL4" s="69"/>
      <c r="AM4" s="64"/>
      <c r="AN4" s="64"/>
      <c r="AO4" s="64"/>
      <c r="AP4" s="55" t="s">
        <v>343</v>
      </c>
      <c r="AQ4" s="55" t="s">
        <v>189</v>
      </c>
      <c r="AR4" s="55" t="s">
        <v>190</v>
      </c>
      <c r="AS4" s="55" t="s">
        <v>341</v>
      </c>
      <c r="AT4" s="64"/>
      <c r="AU4" s="64"/>
      <c r="AV4" s="64"/>
      <c r="AW4" s="64"/>
      <c r="AX4" s="64"/>
    </row>
    <row r="5" spans="1:50" s="27" customFormat="1">
      <c r="A5" s="23">
        <v>1</v>
      </c>
      <c r="B5" s="23"/>
      <c r="C5" s="23">
        <v>2</v>
      </c>
      <c r="D5" s="23">
        <v>3</v>
      </c>
      <c r="E5" s="23">
        <v>4</v>
      </c>
      <c r="F5" s="23">
        <v>5</v>
      </c>
      <c r="G5" s="23">
        <v>6</v>
      </c>
      <c r="H5" s="23">
        <v>7</v>
      </c>
      <c r="I5" s="23">
        <v>8</v>
      </c>
      <c r="J5" s="23">
        <v>9</v>
      </c>
      <c r="K5" s="23">
        <v>10</v>
      </c>
      <c r="L5" s="23">
        <v>11</v>
      </c>
      <c r="M5" s="23"/>
      <c r="N5" s="23">
        <v>12</v>
      </c>
      <c r="O5" s="23">
        <v>13</v>
      </c>
      <c r="P5" s="23">
        <v>14</v>
      </c>
      <c r="Q5" s="23">
        <v>15</v>
      </c>
      <c r="R5" s="23">
        <v>16</v>
      </c>
      <c r="S5" s="23">
        <v>17</v>
      </c>
      <c r="T5" s="23">
        <v>18</v>
      </c>
      <c r="U5" s="23">
        <v>19</v>
      </c>
      <c r="V5" s="23">
        <v>20</v>
      </c>
      <c r="W5" s="23">
        <v>21</v>
      </c>
      <c r="X5" s="23">
        <v>22</v>
      </c>
      <c r="Y5" s="23">
        <v>23</v>
      </c>
      <c r="Z5" s="23">
        <v>24</v>
      </c>
      <c r="AA5" s="23">
        <v>25</v>
      </c>
      <c r="AB5" s="23">
        <v>26</v>
      </c>
      <c r="AC5" s="23">
        <v>27</v>
      </c>
      <c r="AD5" s="23">
        <v>28</v>
      </c>
      <c r="AE5" s="23">
        <v>29</v>
      </c>
      <c r="AF5" s="23">
        <v>30</v>
      </c>
      <c r="AG5" s="23">
        <v>31</v>
      </c>
      <c r="AH5" s="23">
        <v>32</v>
      </c>
      <c r="AI5" s="23">
        <v>33</v>
      </c>
      <c r="AJ5" s="23">
        <v>34</v>
      </c>
      <c r="AK5" s="23">
        <v>35</v>
      </c>
      <c r="AL5" s="23">
        <v>36</v>
      </c>
      <c r="AM5" s="23">
        <v>37</v>
      </c>
      <c r="AN5" s="23">
        <v>38</v>
      </c>
      <c r="AO5" s="23">
        <v>39</v>
      </c>
      <c r="AP5" s="23">
        <v>40</v>
      </c>
      <c r="AQ5" s="23">
        <v>41</v>
      </c>
      <c r="AR5" s="23">
        <v>42</v>
      </c>
      <c r="AS5" s="23">
        <v>43</v>
      </c>
      <c r="AT5" s="23">
        <v>44</v>
      </c>
      <c r="AU5" s="23">
        <v>45</v>
      </c>
      <c r="AV5" s="23">
        <v>46</v>
      </c>
      <c r="AW5" s="23">
        <v>47</v>
      </c>
      <c r="AX5" s="23">
        <v>48</v>
      </c>
    </row>
    <row r="6" spans="1:50" s="27" customFormat="1">
      <c r="A6" s="56">
        <f>COUNT(A7:A194)-6+1</f>
        <v>164</v>
      </c>
      <c r="B6" s="15"/>
      <c r="C6" s="15"/>
      <c r="D6" s="24">
        <f ca="1">SUM(D7,D59,D69,D83,D90,D100,D106,D111,D116,D132,D136,D147,D150,D152,D155,D157,D170,D179)</f>
        <v>4</v>
      </c>
      <c r="E6" s="24">
        <f t="shared" ref="E6:U6" ca="1" si="0">SUM(E7,E59,E69,E83,E90,E100,E106,E111,E116,E132,E136,E147,E150,E152,E155,E157,E170,E179)</f>
        <v>4</v>
      </c>
      <c r="F6" s="24">
        <f t="shared" ca="1" si="0"/>
        <v>199</v>
      </c>
      <c r="G6" s="24">
        <f t="shared" ca="1" si="0"/>
        <v>152</v>
      </c>
      <c r="H6" s="24">
        <f t="shared" si="0"/>
        <v>0</v>
      </c>
      <c r="I6" s="24">
        <f t="shared" si="0"/>
        <v>2</v>
      </c>
      <c r="J6" s="24">
        <f t="shared" si="0"/>
        <v>0</v>
      </c>
      <c r="K6" s="24">
        <f t="shared" si="0"/>
        <v>0</v>
      </c>
      <c r="L6" s="24">
        <f t="shared" si="0"/>
        <v>0</v>
      </c>
      <c r="M6" s="20">
        <f ca="1">SUM(O6,Q6,S6,U6,X6)</f>
        <v>152</v>
      </c>
      <c r="N6" s="24">
        <f t="shared" si="0"/>
        <v>0</v>
      </c>
      <c r="O6" s="24">
        <f t="shared" ca="1" si="0"/>
        <v>0</v>
      </c>
      <c r="P6" s="24">
        <f t="shared" si="0"/>
        <v>0</v>
      </c>
      <c r="Q6" s="24">
        <f t="shared" ca="1" si="0"/>
        <v>0</v>
      </c>
      <c r="R6" s="24">
        <f t="shared" si="0"/>
        <v>0</v>
      </c>
      <c r="S6" s="24">
        <f t="shared" ca="1" si="0"/>
        <v>0</v>
      </c>
      <c r="T6" s="24">
        <f t="shared" si="0"/>
        <v>1</v>
      </c>
      <c r="U6" s="24">
        <f t="shared" ca="1" si="0"/>
        <v>78</v>
      </c>
      <c r="V6" s="24"/>
      <c r="W6" s="24">
        <f>SUM(W7,W59,W69,W83,W90,W100,W106,W111,W116,W132,W136,W147,W150,W152,W155,W157,W170,W179)</f>
        <v>1</v>
      </c>
      <c r="X6" s="24">
        <f ca="1">SUM(X7,X59,X69,X83,X90,X100,X106,X111,X116,X132,X136,X147,X150,X152,X155,X157,X170,X179)</f>
        <v>74</v>
      </c>
      <c r="Y6" s="24"/>
      <c r="Z6" s="24"/>
      <c r="AA6" s="24"/>
      <c r="AB6" s="24"/>
      <c r="AC6" s="24"/>
      <c r="AD6" s="24"/>
      <c r="AE6" s="24"/>
      <c r="AF6" s="24"/>
      <c r="AG6" s="24"/>
      <c r="AH6" s="24"/>
      <c r="AI6" s="24"/>
      <c r="AJ6" s="24"/>
      <c r="AK6" s="24"/>
      <c r="AL6" s="24"/>
      <c r="AM6" s="24"/>
      <c r="AN6" s="24"/>
      <c r="AO6" s="24"/>
      <c r="AP6" s="24">
        <f>SUM(AP7,AP59,AP69,AP83,AP90,AP100,AP106,AP111,AP116,AP132,AP136,AP147,AP150,AP152,AP155,AP157,AP170,AP179)</f>
        <v>0</v>
      </c>
      <c r="AQ6" s="24"/>
      <c r="AR6" s="24"/>
      <c r="AS6" s="24"/>
      <c r="AT6" s="24"/>
      <c r="AU6" s="24"/>
      <c r="AV6" s="24"/>
      <c r="AW6" s="24"/>
      <c r="AX6" s="24"/>
    </row>
    <row r="7" spans="1:50" collapsed="1">
      <c r="A7" s="16"/>
      <c r="B7" s="16"/>
      <c r="C7" s="16" t="s">
        <v>298</v>
      </c>
      <c r="D7" s="25">
        <f ca="1">SUMIF($B$8:$AX$58,$B$8,D8:D194)</f>
        <v>0</v>
      </c>
      <c r="E7" s="25">
        <f ca="1">SUMIF($B$8:$AX$58,$B$8,E8:E194)</f>
        <v>0</v>
      </c>
      <c r="F7" s="25">
        <f ca="1">SUMIF($B$8:$AX$58,$B$8,F8:F194)</f>
        <v>0</v>
      </c>
      <c r="G7" s="25">
        <f ca="1">SUMIF($B$8:$AX$58,$B$8,G8:G194)</f>
        <v>0</v>
      </c>
      <c r="H7" s="25">
        <f>COUNTIFS($B$8:$B$58,$B$8,H8:H58,"да")</f>
        <v>0</v>
      </c>
      <c r="I7" s="25">
        <f>COUNTIFS($B$8:$B$58,$B$8,I8:I58,"да")</f>
        <v>0</v>
      </c>
      <c r="J7" s="25">
        <f>COUNTIFS($B$8:$B$58,$B$8,J8:J58,"да")</f>
        <v>0</v>
      </c>
      <c r="K7" s="25">
        <f>COUNTIFS($B$8:$B$58,$B$8,K8:K58,"да")</f>
        <v>0</v>
      </c>
      <c r="L7" s="25">
        <f>COUNTIFS($B$8:$B$58,$B$8,L8:L58,"да")</f>
        <v>0</v>
      </c>
      <c r="M7" s="26">
        <f ca="1">SUM(O7,Q7,S7,U7,X7)</f>
        <v>0</v>
      </c>
      <c r="N7" s="25">
        <f>COUNTIFS($B$8:$B$58,$B$8,N8:N58,"да")</f>
        <v>0</v>
      </c>
      <c r="O7" s="25">
        <f ca="1">SUMIF($B$8:$AX$58,$B$8,O8:O194)</f>
        <v>0</v>
      </c>
      <c r="P7" s="25">
        <f>COUNTIFS($B$8:$B$58,$B$8,P8:P58,"да")</f>
        <v>0</v>
      </c>
      <c r="Q7" s="25">
        <f ca="1">SUMIF($B$8:$AX$58,$B$8,Q8:Q194)</f>
        <v>0</v>
      </c>
      <c r="R7" s="25">
        <f>COUNTIFS($B$8:$B$58,$B$8,R8:R58,"да")</f>
        <v>0</v>
      </c>
      <c r="S7" s="25">
        <f ca="1">SUMIF($B$8:$AX$58,$B$8,S8:S194)</f>
        <v>0</v>
      </c>
      <c r="T7" s="25">
        <f>COUNTIFS($B$8:$B$58,$B$8,T8:T58,"да")</f>
        <v>0</v>
      </c>
      <c r="U7" s="25">
        <f ca="1">SUMIF($B$8:$AX$58,$B$8,U8:U194)</f>
        <v>0</v>
      </c>
      <c r="V7" s="25"/>
      <c r="W7" s="25">
        <f>COUNTIFS($B$8:$B$58,$B$8,W8:W58,"да")</f>
        <v>0</v>
      </c>
      <c r="X7" s="25">
        <f ca="1">SUMIF($B$8:$AX$58,$B$8,X8:X194)</f>
        <v>0</v>
      </c>
      <c r="Y7" s="25"/>
      <c r="Z7" s="25"/>
      <c r="AA7" s="25"/>
      <c r="AB7" s="25"/>
      <c r="AC7" s="25"/>
      <c r="AD7" s="25"/>
      <c r="AE7" s="25"/>
      <c r="AF7" s="25"/>
      <c r="AG7" s="25"/>
      <c r="AH7" s="25"/>
      <c r="AI7" s="25"/>
      <c r="AJ7" s="25"/>
      <c r="AK7" s="25"/>
      <c r="AL7" s="25"/>
      <c r="AM7" s="25"/>
      <c r="AN7" s="25"/>
      <c r="AO7" s="25"/>
      <c r="AP7" s="25">
        <f>COUNTIFS($B$8:$B$58,$B$8,AP8:AP58,"да")</f>
        <v>0</v>
      </c>
      <c r="AQ7" s="25"/>
      <c r="AR7" s="25"/>
      <c r="AS7" s="25"/>
      <c r="AT7" s="25"/>
      <c r="AU7" s="25"/>
      <c r="AV7" s="25"/>
      <c r="AW7" s="25">
        <f ca="1">SUMIF($B$8:$AX$58,$B$8,AW8:AW194)</f>
        <v>0</v>
      </c>
      <c r="AX7" s="25"/>
    </row>
    <row r="8" spans="1:50" ht="15.75" hidden="1" customHeight="1" outlineLevel="1">
      <c r="A8" s="17">
        <v>102007</v>
      </c>
      <c r="B8" s="16" t="s">
        <v>0</v>
      </c>
      <c r="C8" s="17" t="s">
        <v>1</v>
      </c>
      <c r="D8" s="29"/>
      <c r="E8" s="29"/>
      <c r="F8" s="29"/>
      <c r="G8" s="29"/>
      <c r="H8" s="30"/>
      <c r="I8" s="30"/>
      <c r="J8" s="30"/>
      <c r="K8" s="30"/>
      <c r="L8" s="30"/>
      <c r="M8" s="2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row>
    <row r="9" spans="1:50" ht="15.75" hidden="1" customHeight="1" outlineLevel="1">
      <c r="A9" s="17">
        <v>126003</v>
      </c>
      <c r="B9" s="16" t="s">
        <v>0</v>
      </c>
      <c r="C9" s="17" t="s">
        <v>2</v>
      </c>
      <c r="D9" s="29"/>
      <c r="E9" s="29"/>
      <c r="F9" s="29"/>
      <c r="G9" s="29"/>
      <c r="H9" s="30"/>
      <c r="I9" s="30"/>
      <c r="J9" s="30"/>
      <c r="K9" s="30"/>
      <c r="L9" s="30"/>
      <c r="M9" s="2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row>
    <row r="10" spans="1:50" ht="15.75" hidden="1" customHeight="1" outlineLevel="1">
      <c r="A10" s="17">
        <v>126004</v>
      </c>
      <c r="B10" s="16" t="s">
        <v>0</v>
      </c>
      <c r="C10" s="17" t="s">
        <v>3</v>
      </c>
      <c r="D10" s="29"/>
      <c r="E10" s="29"/>
      <c r="F10" s="29"/>
      <c r="G10" s="31"/>
      <c r="H10" s="30"/>
      <c r="I10" s="30"/>
      <c r="J10" s="30"/>
      <c r="K10" s="30"/>
      <c r="L10" s="30"/>
      <c r="M10" s="2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row>
    <row r="11" spans="1:50" ht="15.75" hidden="1" customHeight="1" outlineLevel="1">
      <c r="A11" s="17">
        <v>103002</v>
      </c>
      <c r="B11" s="16" t="s">
        <v>0</v>
      </c>
      <c r="C11" s="17" t="s">
        <v>4</v>
      </c>
      <c r="D11" s="29"/>
      <c r="E11" s="29"/>
      <c r="F11" s="29"/>
      <c r="G11" s="29"/>
      <c r="H11" s="30"/>
      <c r="I11" s="30"/>
      <c r="J11" s="30"/>
      <c r="K11" s="30"/>
      <c r="L11" s="30"/>
      <c r="M11" s="20"/>
      <c r="N11" s="30"/>
      <c r="O11" s="30"/>
      <c r="P11" s="30"/>
      <c r="Q11" s="30"/>
      <c r="R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row>
    <row r="12" spans="1:50" ht="15.75" hidden="1" customHeight="1" outlineLevel="1">
      <c r="A12" s="17">
        <v>103004</v>
      </c>
      <c r="B12" s="16" t="s">
        <v>0</v>
      </c>
      <c r="C12" s="17" t="s">
        <v>5</v>
      </c>
      <c r="D12" s="29"/>
      <c r="E12" s="29"/>
      <c r="F12" s="29"/>
      <c r="G12" s="29"/>
      <c r="H12" s="30"/>
      <c r="I12" s="30"/>
      <c r="J12" s="30"/>
      <c r="K12" s="30"/>
      <c r="L12" s="30"/>
      <c r="M12" s="2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row>
    <row r="13" spans="1:50" ht="15.75" hidden="1" customHeight="1" outlineLevel="1">
      <c r="A13" s="17">
        <v>101003</v>
      </c>
      <c r="B13" s="16" t="s">
        <v>0</v>
      </c>
      <c r="C13" s="17" t="s">
        <v>6</v>
      </c>
      <c r="D13" s="29"/>
      <c r="E13" s="29"/>
      <c r="F13" s="29"/>
      <c r="G13" s="29"/>
      <c r="H13" s="30"/>
      <c r="I13" s="30"/>
      <c r="J13" s="30"/>
      <c r="K13" s="30"/>
      <c r="L13" s="30"/>
      <c r="M13" s="2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row>
    <row r="14" spans="1:50" ht="15.75" hidden="1" customHeight="1" outlineLevel="1">
      <c r="A14" s="17">
        <v>101004</v>
      </c>
      <c r="B14" s="16" t="s">
        <v>0</v>
      </c>
      <c r="C14" s="17" t="s">
        <v>7</v>
      </c>
      <c r="D14" s="29"/>
      <c r="E14" s="29"/>
      <c r="F14" s="29"/>
      <c r="G14" s="29"/>
      <c r="H14" s="30"/>
      <c r="I14" s="30"/>
      <c r="J14" s="30"/>
      <c r="K14" s="30"/>
      <c r="L14" s="30"/>
      <c r="M14" s="2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row>
    <row r="15" spans="1:50" ht="15.75" hidden="1" customHeight="1" outlineLevel="1">
      <c r="A15" s="17">
        <v>103005</v>
      </c>
      <c r="B15" s="16" t="s">
        <v>0</v>
      </c>
      <c r="C15" s="17" t="s">
        <v>8</v>
      </c>
      <c r="D15" s="29"/>
      <c r="E15" s="29"/>
      <c r="F15" s="29"/>
      <c r="G15" s="29"/>
      <c r="H15" s="30"/>
      <c r="I15" s="30"/>
      <c r="J15" s="30"/>
      <c r="K15" s="30"/>
      <c r="L15" s="30"/>
      <c r="M15" s="2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row>
    <row r="16" spans="1:50" ht="15.75" hidden="1" customHeight="1" outlineLevel="1">
      <c r="A16" s="17">
        <v>101006</v>
      </c>
      <c r="B16" s="16" t="s">
        <v>0</v>
      </c>
      <c r="C16" s="17" t="s">
        <v>9</v>
      </c>
      <c r="D16" s="29"/>
      <c r="E16" s="29"/>
      <c r="F16" s="29"/>
      <c r="G16" s="29"/>
      <c r="H16" s="30"/>
      <c r="I16" s="30"/>
      <c r="J16" s="30"/>
      <c r="K16" s="30"/>
      <c r="L16" s="30"/>
      <c r="M16" s="2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row>
    <row r="17" spans="1:50" ht="15.75" hidden="1" customHeight="1" outlineLevel="1">
      <c r="A17" s="17">
        <v>101007</v>
      </c>
      <c r="B17" s="16" t="s">
        <v>0</v>
      </c>
      <c r="C17" s="17" t="s">
        <v>10</v>
      </c>
      <c r="D17" s="29"/>
      <c r="E17" s="29"/>
      <c r="F17" s="29"/>
      <c r="G17" s="29"/>
      <c r="H17" s="30"/>
      <c r="I17" s="30"/>
      <c r="J17" s="30"/>
      <c r="K17" s="30"/>
      <c r="L17" s="30"/>
      <c r="M17" s="2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row>
    <row r="18" spans="1:50" ht="15.75" hidden="1" customHeight="1" outlineLevel="1">
      <c r="A18" s="17">
        <v>101008</v>
      </c>
      <c r="B18" s="16" t="s">
        <v>0</v>
      </c>
      <c r="C18" s="17" t="s">
        <v>11</v>
      </c>
      <c r="D18" s="29"/>
      <c r="E18" s="29"/>
      <c r="F18" s="29"/>
      <c r="G18" s="29"/>
      <c r="H18" s="30"/>
      <c r="I18" s="30"/>
      <c r="J18" s="30"/>
      <c r="K18" s="30"/>
      <c r="L18" s="30"/>
      <c r="M18" s="2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row>
    <row r="19" spans="1:50" ht="15.75" hidden="1" customHeight="1" outlineLevel="1">
      <c r="A19" s="17">
        <v>101009</v>
      </c>
      <c r="B19" s="16" t="s">
        <v>0</v>
      </c>
      <c r="C19" s="17" t="s">
        <v>12</v>
      </c>
      <c r="D19" s="29"/>
      <c r="E19" s="29"/>
      <c r="F19" s="29"/>
      <c r="G19" s="29"/>
      <c r="H19" s="30"/>
      <c r="I19" s="30"/>
      <c r="J19" s="30"/>
      <c r="K19" s="30"/>
      <c r="L19" s="30"/>
      <c r="M19" s="2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row>
    <row r="20" spans="1:50" ht="15.75" hidden="1" customHeight="1" outlineLevel="1">
      <c r="A20" s="17">
        <v>102010</v>
      </c>
      <c r="B20" s="16" t="s">
        <v>0</v>
      </c>
      <c r="C20" s="17" t="s">
        <v>13</v>
      </c>
      <c r="D20" s="29"/>
      <c r="E20" s="29"/>
      <c r="F20" s="29"/>
      <c r="G20" s="29"/>
      <c r="H20" s="30"/>
      <c r="I20" s="30"/>
      <c r="J20" s="30"/>
      <c r="K20" s="30"/>
      <c r="L20" s="30"/>
      <c r="M20" s="2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row>
    <row r="21" spans="1:50" ht="15.75" hidden="1" customHeight="1" outlineLevel="1">
      <c r="A21" s="17">
        <v>103006</v>
      </c>
      <c r="B21" s="16" t="s">
        <v>0</v>
      </c>
      <c r="C21" s="17" t="s">
        <v>14</v>
      </c>
      <c r="D21" s="29"/>
      <c r="E21" s="29"/>
      <c r="F21" s="29"/>
      <c r="G21" s="29"/>
      <c r="H21" s="30"/>
      <c r="I21" s="30"/>
      <c r="J21" s="30"/>
      <c r="K21" s="30"/>
      <c r="L21" s="30"/>
      <c r="M21" s="2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row>
    <row r="22" spans="1:50" ht="15.75" hidden="1" customHeight="1" outlineLevel="1">
      <c r="A22" s="17">
        <v>101011</v>
      </c>
      <c r="B22" s="16" t="s">
        <v>0</v>
      </c>
      <c r="C22" s="17" t="s">
        <v>15</v>
      </c>
      <c r="D22" s="29"/>
      <c r="E22" s="29"/>
      <c r="F22" s="29"/>
      <c r="G22" s="29"/>
      <c r="H22" s="30"/>
      <c r="I22" s="30"/>
      <c r="J22" s="30"/>
      <c r="K22" s="30"/>
      <c r="L22" s="30"/>
      <c r="M22" s="2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row>
    <row r="23" spans="1:50" ht="15.75" hidden="1" customHeight="1" outlineLevel="1">
      <c r="A23" s="17">
        <v>101401</v>
      </c>
      <c r="B23" s="16" t="s">
        <v>0</v>
      </c>
      <c r="C23" s="17" t="s">
        <v>16</v>
      </c>
      <c r="D23" s="29"/>
      <c r="E23" s="29"/>
      <c r="F23" s="29"/>
      <c r="G23" s="29"/>
      <c r="H23" s="30"/>
      <c r="I23" s="30"/>
      <c r="J23" s="30"/>
      <c r="K23" s="30"/>
      <c r="L23" s="30"/>
      <c r="M23" s="2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row>
    <row r="24" spans="1:50" ht="15.75" hidden="1" customHeight="1" outlineLevel="1">
      <c r="A24" s="17">
        <v>102011</v>
      </c>
      <c r="B24" s="16" t="s">
        <v>0</v>
      </c>
      <c r="C24" s="17" t="s">
        <v>17</v>
      </c>
      <c r="D24" s="29"/>
      <c r="E24" s="29"/>
      <c r="F24" s="29"/>
      <c r="G24" s="29"/>
      <c r="H24" s="30"/>
      <c r="I24" s="30"/>
      <c r="J24" s="30"/>
      <c r="K24" s="30"/>
      <c r="L24" s="30"/>
      <c r="M24" s="2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row>
    <row r="25" spans="1:50" ht="15.75" hidden="1" customHeight="1" outlineLevel="1">
      <c r="A25" s="17">
        <v>101012</v>
      </c>
      <c r="B25" s="16" t="s">
        <v>0</v>
      </c>
      <c r="C25" s="17" t="s">
        <v>18</v>
      </c>
      <c r="D25" s="29"/>
      <c r="E25" s="29"/>
      <c r="F25" s="29"/>
      <c r="G25" s="29"/>
      <c r="H25" s="30"/>
      <c r="I25" s="30"/>
      <c r="J25" s="30"/>
      <c r="K25" s="30"/>
      <c r="L25" s="30"/>
      <c r="M25" s="2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row>
    <row r="26" spans="1:50" ht="15.75" hidden="1" customHeight="1" outlineLevel="1">
      <c r="A26" s="17">
        <v>101013</v>
      </c>
      <c r="B26" s="16" t="s">
        <v>0</v>
      </c>
      <c r="C26" s="17" t="s">
        <v>19</v>
      </c>
      <c r="D26" s="29"/>
      <c r="E26" s="29"/>
      <c r="F26" s="29"/>
      <c r="G26" s="29"/>
      <c r="H26" s="30"/>
      <c r="I26" s="30"/>
      <c r="J26" s="30"/>
      <c r="K26" s="30"/>
      <c r="L26" s="30"/>
      <c r="M26" s="2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row>
    <row r="27" spans="1:50" ht="15.75" hidden="1" customHeight="1" outlineLevel="1">
      <c r="A27" s="17">
        <v>102012</v>
      </c>
      <c r="B27" s="16" t="s">
        <v>0</v>
      </c>
      <c r="C27" s="17" t="s">
        <v>20</v>
      </c>
      <c r="D27" s="29"/>
      <c r="E27" s="29"/>
      <c r="F27" s="29"/>
      <c r="G27" s="29"/>
      <c r="H27" s="30"/>
      <c r="I27" s="30"/>
      <c r="J27" s="30"/>
      <c r="K27" s="30"/>
      <c r="L27" s="30"/>
      <c r="M27" s="2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row>
    <row r="28" spans="1:50" ht="15.75" hidden="1" customHeight="1" outlineLevel="1">
      <c r="A28" s="17">
        <v>102013</v>
      </c>
      <c r="B28" s="16" t="s">
        <v>0</v>
      </c>
      <c r="C28" s="17" t="s">
        <v>21</v>
      </c>
      <c r="D28" s="29"/>
      <c r="E28" s="29"/>
      <c r="F28" s="29"/>
      <c r="G28" s="29"/>
      <c r="H28" s="30"/>
      <c r="I28" s="30"/>
      <c r="J28" s="30"/>
      <c r="K28" s="30"/>
      <c r="L28" s="30"/>
      <c r="M28" s="2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row>
    <row r="29" spans="1:50" ht="15.75" hidden="1" customHeight="1" outlineLevel="1">
      <c r="A29" s="17">
        <v>101014</v>
      </c>
      <c r="B29" s="16" t="s">
        <v>0</v>
      </c>
      <c r="C29" s="17" t="s">
        <v>22</v>
      </c>
      <c r="D29" s="29"/>
      <c r="E29" s="29"/>
      <c r="F29" s="29"/>
      <c r="G29" s="29"/>
      <c r="H29" s="30"/>
      <c r="I29" s="30"/>
      <c r="J29" s="30"/>
      <c r="K29" s="30"/>
      <c r="L29" s="30"/>
      <c r="M29" s="2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row>
    <row r="30" spans="1:50" ht="15.75" hidden="1" customHeight="1" outlineLevel="1">
      <c r="A30" s="17">
        <v>103008</v>
      </c>
      <c r="B30" s="16" t="s">
        <v>0</v>
      </c>
      <c r="C30" s="17" t="s">
        <v>23</v>
      </c>
      <c r="D30" s="29"/>
      <c r="E30" s="29"/>
      <c r="F30" s="29"/>
      <c r="G30" s="29"/>
      <c r="H30" s="30"/>
      <c r="I30" s="30"/>
      <c r="J30" s="30"/>
      <c r="K30" s="30"/>
      <c r="L30" s="30"/>
      <c r="M30" s="2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row>
    <row r="31" spans="1:50" ht="15.75" hidden="1" customHeight="1" outlineLevel="1">
      <c r="A31" s="17">
        <v>103009</v>
      </c>
      <c r="B31" s="16" t="s">
        <v>0</v>
      </c>
      <c r="C31" s="17" t="s">
        <v>24</v>
      </c>
      <c r="D31" s="29"/>
      <c r="E31" s="29"/>
      <c r="F31" s="29"/>
      <c r="G31" s="29"/>
      <c r="H31" s="30"/>
      <c r="I31" s="30"/>
      <c r="J31" s="30"/>
      <c r="K31" s="30"/>
      <c r="L31" s="30"/>
      <c r="M31" s="2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row>
    <row r="32" spans="1:50" ht="15.75" hidden="1" customHeight="1" outlineLevel="1">
      <c r="A32" s="17">
        <v>101016</v>
      </c>
      <c r="B32" s="16" t="s">
        <v>0</v>
      </c>
      <c r="C32" s="17" t="s">
        <v>25</v>
      </c>
      <c r="D32" s="29"/>
      <c r="E32" s="29"/>
      <c r="F32" s="29"/>
      <c r="G32" s="29"/>
      <c r="H32" s="30"/>
      <c r="I32" s="30"/>
      <c r="J32" s="30"/>
      <c r="K32" s="30"/>
      <c r="L32" s="30"/>
      <c r="M32" s="2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row>
    <row r="33" spans="1:50" ht="15.75" hidden="1" customHeight="1" outlineLevel="1">
      <c r="A33" s="17">
        <v>102014</v>
      </c>
      <c r="B33" s="16" t="s">
        <v>0</v>
      </c>
      <c r="C33" s="17" t="s">
        <v>26</v>
      </c>
      <c r="D33" s="29"/>
      <c r="E33" s="29"/>
      <c r="F33" s="29"/>
      <c r="G33" s="29"/>
      <c r="H33" s="30"/>
      <c r="I33" s="30"/>
      <c r="J33" s="30"/>
      <c r="K33" s="30"/>
      <c r="L33" s="30"/>
      <c r="M33" s="2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row>
    <row r="34" spans="1:50" ht="15.75" hidden="1" customHeight="1" outlineLevel="1">
      <c r="A34" s="17">
        <v>103010</v>
      </c>
      <c r="B34" s="16" t="s">
        <v>0</v>
      </c>
      <c r="C34" s="17" t="s">
        <v>27</v>
      </c>
      <c r="D34" s="29"/>
      <c r="E34" s="29"/>
      <c r="F34" s="29"/>
      <c r="G34" s="29"/>
      <c r="H34" s="30"/>
      <c r="I34" s="30"/>
      <c r="J34" s="30"/>
      <c r="K34" s="30"/>
      <c r="L34" s="30"/>
      <c r="M34" s="2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row>
    <row r="35" spans="1:50" ht="15.75" hidden="1" customHeight="1" outlineLevel="1">
      <c r="A35" s="17">
        <v>103011</v>
      </c>
      <c r="B35" s="16" t="s">
        <v>0</v>
      </c>
      <c r="C35" s="17" t="s">
        <v>28</v>
      </c>
      <c r="D35" s="29"/>
      <c r="E35" s="29"/>
      <c r="F35" s="29"/>
      <c r="G35" s="29"/>
      <c r="H35" s="30"/>
      <c r="I35" s="30"/>
      <c r="J35" s="30"/>
      <c r="K35" s="30"/>
      <c r="L35" s="30"/>
      <c r="M35" s="2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row>
    <row r="36" spans="1:50" ht="15.75" hidden="1" customHeight="1" outlineLevel="1">
      <c r="A36" s="17">
        <v>102015</v>
      </c>
      <c r="B36" s="16" t="s">
        <v>0</v>
      </c>
      <c r="C36" s="17" t="s">
        <v>29</v>
      </c>
      <c r="D36" s="29"/>
      <c r="E36" s="29"/>
      <c r="F36" s="29"/>
      <c r="G36" s="29"/>
      <c r="H36" s="30"/>
      <c r="I36" s="30"/>
      <c r="J36" s="30"/>
      <c r="K36" s="30"/>
      <c r="L36" s="30"/>
      <c r="M36" s="2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row>
    <row r="37" spans="1:50" ht="15.75" hidden="1" customHeight="1" outlineLevel="1">
      <c r="A37" s="17">
        <v>101017</v>
      </c>
      <c r="B37" s="16" t="s">
        <v>0</v>
      </c>
      <c r="C37" s="17" t="s">
        <v>30</v>
      </c>
      <c r="D37" s="29"/>
      <c r="E37" s="29"/>
      <c r="F37" s="29"/>
      <c r="G37" s="29"/>
      <c r="H37" s="30"/>
      <c r="I37" s="30"/>
      <c r="J37" s="30"/>
      <c r="K37" s="30"/>
      <c r="L37" s="30"/>
      <c r="M37" s="2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row>
    <row r="38" spans="1:50" ht="15.75" hidden="1" customHeight="1" outlineLevel="1">
      <c r="A38" s="17">
        <v>102017</v>
      </c>
      <c r="B38" s="16" t="s">
        <v>0</v>
      </c>
      <c r="C38" s="17" t="s">
        <v>31</v>
      </c>
      <c r="D38" s="29"/>
      <c r="E38" s="29"/>
      <c r="F38" s="29"/>
      <c r="G38" s="29"/>
      <c r="H38" s="30"/>
      <c r="I38" s="30"/>
      <c r="J38" s="30"/>
      <c r="K38" s="30"/>
      <c r="L38" s="30"/>
      <c r="M38" s="2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row>
    <row r="39" spans="1:50" ht="15.75" hidden="1" customHeight="1" outlineLevel="1">
      <c r="A39" s="17">
        <v>102019</v>
      </c>
      <c r="B39" s="16" t="s">
        <v>0</v>
      </c>
      <c r="C39" s="17" t="s">
        <v>32</v>
      </c>
      <c r="D39" s="29"/>
      <c r="E39" s="29"/>
      <c r="F39" s="29"/>
      <c r="G39" s="29"/>
      <c r="H39" s="30"/>
      <c r="I39" s="30"/>
      <c r="J39" s="30"/>
      <c r="K39" s="30"/>
      <c r="L39" s="30"/>
      <c r="M39" s="2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row>
    <row r="40" spans="1:50" ht="15.75" hidden="1" customHeight="1" outlineLevel="1">
      <c r="A40" s="17">
        <v>103013</v>
      </c>
      <c r="B40" s="16" t="s">
        <v>0</v>
      </c>
      <c r="C40" s="17" t="s">
        <v>33</v>
      </c>
      <c r="D40" s="29"/>
      <c r="E40" s="29"/>
      <c r="F40" s="29"/>
      <c r="G40" s="29"/>
      <c r="H40" s="30"/>
      <c r="I40" s="30"/>
      <c r="J40" s="30"/>
      <c r="K40" s="30"/>
      <c r="L40" s="30"/>
      <c r="M40" s="2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row>
    <row r="41" spans="1:50" ht="15.75" hidden="1" customHeight="1" outlineLevel="1">
      <c r="A41" s="17">
        <v>102402</v>
      </c>
      <c r="B41" s="16" t="s">
        <v>0</v>
      </c>
      <c r="C41" s="17" t="s">
        <v>34</v>
      </c>
      <c r="D41" s="29"/>
      <c r="E41" s="29"/>
      <c r="F41" s="29"/>
      <c r="G41" s="29"/>
      <c r="H41" s="30"/>
      <c r="I41" s="30"/>
      <c r="J41" s="30"/>
      <c r="K41" s="30"/>
      <c r="L41" s="30"/>
      <c r="M41" s="2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row>
    <row r="42" spans="1:50" ht="15.75" hidden="1" customHeight="1" outlineLevel="1">
      <c r="A42" s="17">
        <v>101151</v>
      </c>
      <c r="B42" s="16" t="s">
        <v>0</v>
      </c>
      <c r="C42" s="17" t="s">
        <v>35</v>
      </c>
      <c r="D42" s="29"/>
      <c r="E42" s="29"/>
      <c r="F42" s="29"/>
      <c r="G42" s="29"/>
      <c r="H42" s="30"/>
      <c r="I42" s="30"/>
      <c r="J42" s="30"/>
      <c r="K42" s="30"/>
      <c r="L42" s="30"/>
      <c r="M42" s="2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row>
    <row r="43" spans="1:50" ht="15.75" hidden="1" customHeight="1" outlineLevel="1">
      <c r="A43" s="17">
        <v>102151</v>
      </c>
      <c r="B43" s="16" t="s">
        <v>0</v>
      </c>
      <c r="C43" s="17" t="s">
        <v>36</v>
      </c>
      <c r="D43" s="29"/>
      <c r="E43" s="29"/>
      <c r="F43" s="29"/>
      <c r="G43" s="29"/>
      <c r="H43" s="30"/>
      <c r="I43" s="30"/>
      <c r="J43" s="30"/>
      <c r="K43" s="30"/>
      <c r="L43" s="30"/>
      <c r="M43" s="2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row>
    <row r="44" spans="1:50" ht="15.75" hidden="1" customHeight="1" outlineLevel="1">
      <c r="A44" s="17">
        <v>103152</v>
      </c>
      <c r="B44" s="16" t="s">
        <v>0</v>
      </c>
      <c r="C44" s="17" t="s">
        <v>37</v>
      </c>
      <c r="D44" s="29"/>
      <c r="E44" s="29"/>
      <c r="F44" s="29"/>
      <c r="G44" s="29"/>
      <c r="H44" s="30"/>
      <c r="I44" s="30"/>
      <c r="J44" s="30"/>
      <c r="K44" s="30"/>
      <c r="L44" s="30"/>
      <c r="M44" s="2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row>
    <row r="45" spans="1:50" ht="15.75" hidden="1" customHeight="1" outlineLevel="1">
      <c r="A45" s="17">
        <v>103153</v>
      </c>
      <c r="B45" s="16" t="s">
        <v>0</v>
      </c>
      <c r="C45" s="17" t="s">
        <v>38</v>
      </c>
      <c r="D45" s="29"/>
      <c r="E45" s="29"/>
      <c r="F45" s="29"/>
      <c r="G45" s="29"/>
      <c r="H45" s="30"/>
      <c r="I45" s="30"/>
      <c r="J45" s="30"/>
      <c r="K45" s="30"/>
      <c r="L45" s="30"/>
      <c r="M45" s="2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row>
    <row r="46" spans="1:50" ht="15.75" hidden="1" customHeight="1" outlineLevel="1">
      <c r="A46" s="17">
        <v>102003</v>
      </c>
      <c r="B46" s="16" t="s">
        <v>0</v>
      </c>
      <c r="C46" s="17" t="s">
        <v>39</v>
      </c>
      <c r="D46" s="29"/>
      <c r="E46" s="29"/>
      <c r="F46" s="29"/>
      <c r="G46" s="29"/>
      <c r="H46" s="30"/>
      <c r="I46" s="30"/>
      <c r="J46" s="30"/>
      <c r="K46" s="30"/>
      <c r="L46" s="30"/>
      <c r="M46" s="2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row>
    <row r="47" spans="1:50" ht="15.75" hidden="1" customHeight="1" outlineLevel="1">
      <c r="A47" s="17">
        <v>102004</v>
      </c>
      <c r="B47" s="16" t="s">
        <v>0</v>
      </c>
      <c r="C47" s="17" t="s">
        <v>40</v>
      </c>
      <c r="D47" s="29"/>
      <c r="E47" s="29"/>
      <c r="F47" s="29"/>
      <c r="G47" s="29"/>
      <c r="H47" s="30"/>
      <c r="I47" s="30"/>
      <c r="J47" s="30"/>
      <c r="K47" s="30"/>
      <c r="L47" s="30"/>
      <c r="M47" s="2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row>
    <row r="48" spans="1:50" ht="15.75" hidden="1" customHeight="1" outlineLevel="1">
      <c r="A48" s="17">
        <v>103014</v>
      </c>
      <c r="B48" s="16" t="s">
        <v>0</v>
      </c>
      <c r="C48" s="17" t="s">
        <v>41</v>
      </c>
      <c r="D48" s="29"/>
      <c r="E48" s="29"/>
      <c r="F48" s="29"/>
      <c r="G48" s="29"/>
      <c r="H48" s="30"/>
      <c r="I48" s="30"/>
      <c r="J48" s="30"/>
      <c r="K48" s="30"/>
      <c r="L48" s="30"/>
      <c r="M48" s="2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row>
    <row r="49" spans="1:50" ht="15.75" hidden="1" customHeight="1" outlineLevel="1">
      <c r="A49" s="17">
        <v>103015</v>
      </c>
      <c r="B49" s="16" t="s">
        <v>0</v>
      </c>
      <c r="C49" s="17" t="s">
        <v>42</v>
      </c>
      <c r="D49" s="29"/>
      <c r="E49" s="29"/>
      <c r="F49" s="29"/>
      <c r="G49" s="29"/>
      <c r="H49" s="30"/>
      <c r="I49" s="30"/>
      <c r="J49" s="30"/>
      <c r="K49" s="30"/>
      <c r="L49" s="30"/>
      <c r="M49" s="2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row>
    <row r="50" spans="1:50" ht="15.75" hidden="1" customHeight="1" outlineLevel="1">
      <c r="A50" s="17">
        <v>102005</v>
      </c>
      <c r="B50" s="16" t="s">
        <v>0</v>
      </c>
      <c r="C50" s="17" t="s">
        <v>43</v>
      </c>
      <c r="D50" s="29"/>
      <c r="E50" s="29"/>
      <c r="F50" s="29"/>
      <c r="G50" s="29"/>
      <c r="H50" s="30"/>
      <c r="I50" s="30"/>
      <c r="J50" s="30"/>
      <c r="K50" s="30"/>
      <c r="L50" s="30"/>
      <c r="M50" s="2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row>
    <row r="51" spans="1:50" ht="15.75" hidden="1" customHeight="1" outlineLevel="1">
      <c r="A51" s="17">
        <v>101020</v>
      </c>
      <c r="B51" s="16" t="s">
        <v>0</v>
      </c>
      <c r="C51" s="17" t="s">
        <v>44</v>
      </c>
      <c r="D51" s="29"/>
      <c r="E51" s="29"/>
      <c r="F51" s="29"/>
      <c r="G51" s="29"/>
      <c r="H51" s="30"/>
      <c r="I51" s="30"/>
      <c r="J51" s="30"/>
      <c r="K51" s="30"/>
      <c r="L51" s="30"/>
      <c r="M51" s="2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row>
    <row r="52" spans="1:50" ht="15.75" hidden="1" customHeight="1" outlineLevel="1">
      <c r="A52" s="17">
        <v>101021</v>
      </c>
      <c r="B52" s="16" t="s">
        <v>0</v>
      </c>
      <c r="C52" s="17" t="s">
        <v>45</v>
      </c>
      <c r="D52" s="29"/>
      <c r="E52" s="29"/>
      <c r="F52" s="29"/>
      <c r="G52" s="29"/>
      <c r="H52" s="30"/>
      <c r="I52" s="30"/>
      <c r="J52" s="30"/>
      <c r="K52" s="30"/>
      <c r="L52" s="30"/>
      <c r="M52" s="2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row>
    <row r="53" spans="1:50" ht="15.75" hidden="1" customHeight="1" outlineLevel="1">
      <c r="A53" s="17">
        <v>102006</v>
      </c>
      <c r="B53" s="16" t="s">
        <v>0</v>
      </c>
      <c r="C53" s="17" t="s">
        <v>46</v>
      </c>
      <c r="D53" s="29"/>
      <c r="E53" s="29"/>
      <c r="F53" s="29"/>
      <c r="G53" s="29"/>
      <c r="H53" s="30"/>
      <c r="I53" s="30"/>
      <c r="J53" s="30"/>
      <c r="K53" s="30"/>
      <c r="L53" s="30"/>
      <c r="M53" s="2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row>
    <row r="54" spans="1:50" ht="15.75" hidden="1" customHeight="1" outlineLevel="1">
      <c r="A54" s="17">
        <v>103016</v>
      </c>
      <c r="B54" s="16" t="s">
        <v>0</v>
      </c>
      <c r="C54" s="17" t="s">
        <v>47</v>
      </c>
      <c r="D54" s="29"/>
      <c r="E54" s="29"/>
      <c r="F54" s="29"/>
      <c r="G54" s="29"/>
      <c r="H54" s="30"/>
      <c r="I54" s="30"/>
      <c r="J54" s="30"/>
      <c r="K54" s="30"/>
      <c r="L54" s="30"/>
      <c r="M54" s="2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row>
    <row r="55" spans="1:50" ht="15.75" hidden="1" customHeight="1" outlineLevel="1">
      <c r="A55" s="17">
        <v>101010</v>
      </c>
      <c r="B55" s="16" t="s">
        <v>0</v>
      </c>
      <c r="C55" s="17" t="s">
        <v>48</v>
      </c>
      <c r="D55" s="29"/>
      <c r="E55" s="29"/>
      <c r="F55" s="29"/>
      <c r="G55" s="29"/>
      <c r="H55" s="30"/>
      <c r="I55" s="30"/>
      <c r="J55" s="30"/>
      <c r="K55" s="30"/>
      <c r="L55" s="30"/>
      <c r="M55" s="2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row>
    <row r="56" spans="1:50" ht="15.75" hidden="1" customHeight="1" outlineLevel="1">
      <c r="A56" s="17">
        <v>101019</v>
      </c>
      <c r="B56" s="16" t="s">
        <v>0</v>
      </c>
      <c r="C56" s="17" t="s">
        <v>49</v>
      </c>
      <c r="D56" s="29"/>
      <c r="E56" s="29"/>
      <c r="F56" s="29"/>
      <c r="G56" s="29"/>
      <c r="H56" s="30"/>
      <c r="I56" s="30"/>
      <c r="J56" s="30"/>
      <c r="K56" s="30"/>
      <c r="L56" s="30"/>
      <c r="M56" s="2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row>
    <row r="57" spans="1:50" ht="15.75" hidden="1" customHeight="1" outlineLevel="1">
      <c r="A57" s="17">
        <v>102002</v>
      </c>
      <c r="B57" s="16" t="s">
        <v>0</v>
      </c>
      <c r="C57" s="17" t="s">
        <v>50</v>
      </c>
      <c r="D57" s="29"/>
      <c r="E57" s="29"/>
      <c r="F57" s="29"/>
      <c r="G57" s="29"/>
      <c r="H57" s="30"/>
      <c r="I57" s="30"/>
      <c r="J57" s="30"/>
      <c r="K57" s="30"/>
      <c r="L57" s="30"/>
      <c r="M57" s="2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row>
    <row r="58" spans="1:50" ht="15.75" hidden="1" customHeight="1" outlineLevel="1">
      <c r="A58" s="17">
        <v>102001</v>
      </c>
      <c r="B58" s="16" t="s">
        <v>0</v>
      </c>
      <c r="C58" s="17" t="s">
        <v>51</v>
      </c>
      <c r="D58" s="29"/>
      <c r="E58" s="29"/>
      <c r="F58" s="29"/>
      <c r="G58" s="29"/>
      <c r="H58" s="30"/>
      <c r="I58" s="30"/>
      <c r="J58" s="30"/>
      <c r="K58" s="30"/>
      <c r="L58" s="30"/>
      <c r="M58" s="2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row>
    <row r="59" spans="1:50" collapsed="1">
      <c r="A59" s="16"/>
      <c r="B59" s="16"/>
      <c r="C59" s="16" t="s">
        <v>297</v>
      </c>
      <c r="D59" s="25">
        <f ca="1">SUMIF($B$60:$AX$110,$B$60,D60:D246)</f>
        <v>0</v>
      </c>
      <c r="E59" s="25">
        <f ca="1">SUMIF($B$60:$AX$110,$B$60,E60:E246)</f>
        <v>0</v>
      </c>
      <c r="F59" s="25">
        <f ca="1">SUMIF($B$60:$AX$110,$B$60,F60:F246)</f>
        <v>0</v>
      </c>
      <c r="G59" s="25">
        <f ca="1">SUMIF($B$60:$AX$110,$B$60,G60:G246)</f>
        <v>0</v>
      </c>
      <c r="H59" s="25">
        <f>COUNTIFS($B$60:$B$110,$B$60,H60:H110,"да")</f>
        <v>0</v>
      </c>
      <c r="I59" s="25">
        <f>COUNTIFS($B$60:$B$110,$B$60,I60:I110,"да")</f>
        <v>0</v>
      </c>
      <c r="J59" s="25">
        <f>COUNTIFS($B$60:$B$110,$B$60,J60:J110,"да")</f>
        <v>0</v>
      </c>
      <c r="K59" s="25">
        <f>COUNTIFS($B$60:$B$110,$B$60,K60:K110,"да")</f>
        <v>0</v>
      </c>
      <c r="L59" s="25">
        <f>COUNTIFS($B$60:$B$110,$B$60,L60:L110,"да")</f>
        <v>0</v>
      </c>
      <c r="M59" s="26">
        <f ca="1">SUM(O59,Q59,S59,U59,X59)</f>
        <v>0</v>
      </c>
      <c r="N59" s="25">
        <f>COUNTIFS($B$60:$B$110,$B$60,N60:N110,"да")</f>
        <v>0</v>
      </c>
      <c r="O59" s="25">
        <f ca="1">SUMIF($B$60:$AX$110,$B$60,O60:O246)</f>
        <v>0</v>
      </c>
      <c r="P59" s="25">
        <f>COUNTIFS($B$60:$B$110,$B$60,P60:P110,"да")</f>
        <v>0</v>
      </c>
      <c r="Q59" s="25">
        <f ca="1">SUMIF($B$60:$AX$110,$B$60,Q60:Q246)</f>
        <v>0</v>
      </c>
      <c r="R59" s="25">
        <f>COUNTIFS($B$60:$B$110,$B$60,R60:R110,"да")</f>
        <v>0</v>
      </c>
      <c r="S59" s="25">
        <f ca="1">SUMIF($B$60:$AX$110,$B$60,S60:S246)</f>
        <v>0</v>
      </c>
      <c r="T59" s="25">
        <f>COUNTIFS($B$60:$B$110,$B$60,T60:T110,"да")</f>
        <v>0</v>
      </c>
      <c r="U59" s="25">
        <f ca="1">SUMIF($B$60:$AX$110,$B$60,U60:U246)</f>
        <v>0</v>
      </c>
      <c r="V59" s="25"/>
      <c r="W59" s="25">
        <f>COUNTIFS($B$60:$B$110,$B$60,W60:W110,"да")</f>
        <v>0</v>
      </c>
      <c r="X59" s="25">
        <f ca="1">SUMIF($B$60:$AX$110,$B$60,X60:X246)</f>
        <v>0</v>
      </c>
      <c r="Y59" s="25"/>
      <c r="Z59" s="25"/>
      <c r="AA59" s="25"/>
      <c r="AB59" s="25"/>
      <c r="AC59" s="25"/>
      <c r="AD59" s="25"/>
      <c r="AE59" s="25"/>
      <c r="AF59" s="25"/>
      <c r="AG59" s="25"/>
      <c r="AH59" s="25"/>
      <c r="AI59" s="25"/>
      <c r="AJ59" s="25"/>
      <c r="AK59" s="25"/>
      <c r="AL59" s="25"/>
      <c r="AM59" s="25"/>
      <c r="AN59" s="25"/>
      <c r="AO59" s="25"/>
      <c r="AP59" s="25">
        <f>COUNTIFS($B$60:$B$110,$B$60,AP60:AP110,"да")</f>
        <v>0</v>
      </c>
      <c r="AQ59" s="25"/>
      <c r="AR59" s="25"/>
      <c r="AS59" s="25"/>
      <c r="AT59" s="25"/>
      <c r="AU59" s="25"/>
      <c r="AV59" s="25"/>
      <c r="AW59" s="25">
        <f ca="1">SUMIF($B$60:$AX$110,$B$60,AW60:AW246)</f>
        <v>0</v>
      </c>
      <c r="AX59" s="25"/>
    </row>
    <row r="60" spans="1:50" hidden="1" outlineLevel="1">
      <c r="A60" s="17">
        <v>110001</v>
      </c>
      <c r="B60" s="16" t="s">
        <v>52</v>
      </c>
      <c r="C60" s="17" t="s">
        <v>53</v>
      </c>
      <c r="D60" s="29"/>
      <c r="E60" s="29"/>
      <c r="F60" s="29"/>
      <c r="G60" s="29"/>
      <c r="H60" s="30"/>
      <c r="I60" s="30"/>
      <c r="J60" s="30"/>
      <c r="K60" s="30"/>
      <c r="L60" s="30"/>
      <c r="M60" s="2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row>
    <row r="61" spans="1:50" hidden="1" outlineLevel="1">
      <c r="A61" s="17">
        <v>110003</v>
      </c>
      <c r="B61" s="16" t="s">
        <v>52</v>
      </c>
      <c r="C61" s="17" t="s">
        <v>54</v>
      </c>
      <c r="D61" s="29"/>
      <c r="E61" s="29"/>
      <c r="F61" s="29"/>
      <c r="G61" s="29"/>
      <c r="H61" s="30"/>
      <c r="I61" s="30"/>
      <c r="J61" s="30"/>
      <c r="K61" s="30"/>
      <c r="L61" s="30"/>
      <c r="M61" s="2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row>
    <row r="62" spans="1:50" hidden="1" outlineLevel="1">
      <c r="A62" s="17">
        <v>110004</v>
      </c>
      <c r="B62" s="16" t="s">
        <v>52</v>
      </c>
      <c r="C62" s="17" t="s">
        <v>55</v>
      </c>
      <c r="D62" s="29"/>
      <c r="E62" s="29"/>
      <c r="F62" s="29"/>
      <c r="G62" s="29"/>
      <c r="H62" s="30"/>
      <c r="I62" s="30"/>
      <c r="J62" s="30"/>
      <c r="K62" s="30"/>
      <c r="L62" s="30"/>
      <c r="M62" s="2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row>
    <row r="63" spans="1:50" hidden="1" outlineLevel="1">
      <c r="A63" s="17">
        <v>110005</v>
      </c>
      <c r="B63" s="16" t="s">
        <v>52</v>
      </c>
      <c r="C63" s="17" t="s">
        <v>56</v>
      </c>
      <c r="D63" s="29"/>
      <c r="E63" s="29"/>
      <c r="F63" s="29"/>
      <c r="G63" s="29"/>
      <c r="H63" s="30"/>
      <c r="I63" s="30"/>
      <c r="J63" s="30"/>
      <c r="K63" s="30"/>
      <c r="L63" s="30"/>
      <c r="M63" s="2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row>
    <row r="64" spans="1:50" hidden="1" outlineLevel="1">
      <c r="A64" s="17">
        <v>110006</v>
      </c>
      <c r="B64" s="16" t="s">
        <v>52</v>
      </c>
      <c r="C64" s="17" t="s">
        <v>57</v>
      </c>
      <c r="D64" s="29"/>
      <c r="E64" s="29"/>
      <c r="F64" s="29"/>
      <c r="G64" s="29"/>
      <c r="H64" s="30"/>
      <c r="I64" s="30"/>
      <c r="J64" s="30"/>
      <c r="K64" s="30"/>
      <c r="L64" s="30"/>
      <c r="M64" s="2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row>
    <row r="65" spans="1:50" hidden="1" outlineLevel="1">
      <c r="A65" s="17">
        <v>110007</v>
      </c>
      <c r="B65" s="16" t="s">
        <v>52</v>
      </c>
      <c r="C65" s="17" t="s">
        <v>58</v>
      </c>
      <c r="D65" s="29"/>
      <c r="E65" s="29"/>
      <c r="F65" s="29"/>
      <c r="G65" s="29"/>
      <c r="H65" s="30"/>
      <c r="I65" s="30"/>
      <c r="J65" s="30"/>
      <c r="K65" s="30"/>
      <c r="L65" s="30"/>
      <c r="M65" s="2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row>
    <row r="66" spans="1:50" hidden="1" outlineLevel="1">
      <c r="A66" s="17">
        <v>110008</v>
      </c>
      <c r="B66" s="16" t="s">
        <v>52</v>
      </c>
      <c r="C66" s="17" t="s">
        <v>59</v>
      </c>
      <c r="D66" s="29"/>
      <c r="E66" s="29"/>
      <c r="F66" s="29"/>
      <c r="G66" s="29"/>
      <c r="H66" s="30"/>
      <c r="I66" s="30"/>
      <c r="J66" s="30"/>
      <c r="K66" s="30"/>
      <c r="L66" s="30"/>
      <c r="M66" s="2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row>
    <row r="67" spans="1:50" hidden="1" outlineLevel="1">
      <c r="A67" s="17">
        <v>110009</v>
      </c>
      <c r="B67" s="16" t="s">
        <v>52</v>
      </c>
      <c r="C67" s="17" t="s">
        <v>60</v>
      </c>
      <c r="D67" s="29"/>
      <c r="E67" s="29"/>
      <c r="F67" s="29"/>
      <c r="G67" s="29"/>
      <c r="H67" s="30"/>
      <c r="I67" s="30"/>
      <c r="J67" s="30"/>
      <c r="K67" s="30"/>
      <c r="L67" s="30"/>
      <c r="M67" s="2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row>
    <row r="68" spans="1:50" hidden="1" outlineLevel="1">
      <c r="A68" s="17">
        <v>110010</v>
      </c>
      <c r="B68" s="16" t="s">
        <v>52</v>
      </c>
      <c r="C68" s="17" t="s">
        <v>61</v>
      </c>
      <c r="D68" s="29"/>
      <c r="E68" s="29"/>
      <c r="F68" s="29"/>
      <c r="G68" s="29"/>
      <c r="H68" s="30"/>
      <c r="I68" s="30"/>
      <c r="J68" s="30"/>
      <c r="K68" s="30"/>
      <c r="L68" s="30"/>
      <c r="M68" s="2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row>
    <row r="69" spans="1:50" collapsed="1">
      <c r="A69" s="16"/>
      <c r="B69" s="16"/>
      <c r="C69" s="16" t="s">
        <v>62</v>
      </c>
      <c r="D69" s="25">
        <f ca="1">SUMIF($B$70:$AX$120,$B$70,D70:D256)</f>
        <v>0</v>
      </c>
      <c r="E69" s="25">
        <f ca="1">SUMIF($B$70:$AX$120,$B$70,E70:E256)</f>
        <v>0</v>
      </c>
      <c r="F69" s="25">
        <f ca="1">SUMIF($B$70:$AX$120,$B$70,F70:F256)</f>
        <v>0</v>
      </c>
      <c r="G69" s="25">
        <f ca="1">SUMIF($B$70:$AX$120,$B$70,G70:G256)</f>
        <v>0</v>
      </c>
      <c r="H69" s="25">
        <f>COUNTIFS($B$70:$B$120,$B$70,H70:H120,"да")</f>
        <v>0</v>
      </c>
      <c r="I69" s="25">
        <f>COUNTIFS($B$70:$B$120,$B$70,I70:I120,"да")</f>
        <v>0</v>
      </c>
      <c r="J69" s="25">
        <f>COUNTIFS($B$70:$B$120,$B$70,J70:J120,"да")</f>
        <v>0</v>
      </c>
      <c r="K69" s="25">
        <f>COUNTIFS($B$70:$B$120,$B$70,K70:K120,"да")</f>
        <v>0</v>
      </c>
      <c r="L69" s="25">
        <f>COUNTIFS($B$70:$B$120,$B$70,L70:L120,"да")</f>
        <v>0</v>
      </c>
      <c r="M69" s="26">
        <f ca="1">SUM(O69,Q69,S69,U69,X69)</f>
        <v>0</v>
      </c>
      <c r="N69" s="25">
        <f>COUNTIFS($B$70:$B$120,$B$70,N70:N120,"да")</f>
        <v>0</v>
      </c>
      <c r="O69" s="25">
        <f ca="1">SUMIF($B$70:$AX$120,$B$70,O70:O256)</f>
        <v>0</v>
      </c>
      <c r="P69" s="25">
        <f>COUNTIFS($B$70:$B$120,$B$70,P70:P120,"да")</f>
        <v>0</v>
      </c>
      <c r="Q69" s="25">
        <f ca="1">SUMIF($B$70:$AX$120,$B$70,Q70:Q256)</f>
        <v>0</v>
      </c>
      <c r="R69" s="25">
        <f>COUNTIFS($B$70:$B$120,$B$70,R70:R120,"да")</f>
        <v>0</v>
      </c>
      <c r="S69" s="25">
        <f ca="1">SUMIF($B$70:$AX$120,$B$70,S70:S256)</f>
        <v>0</v>
      </c>
      <c r="T69" s="25">
        <f>COUNTIFS($B$70:$B$120,$B$70,T70:T120,"да")</f>
        <v>0</v>
      </c>
      <c r="U69" s="25">
        <f ca="1">SUMIF($B$70:$AX$120,$B$70,U70:U256)</f>
        <v>0</v>
      </c>
      <c r="V69" s="25"/>
      <c r="W69" s="25">
        <f>COUNTIFS($B$70:$B$120,$B$70,W70:W120,"да")</f>
        <v>0</v>
      </c>
      <c r="X69" s="25">
        <f ca="1">SUMIF($B$70:$AX$120,$B$70,X70:X256)</f>
        <v>0</v>
      </c>
      <c r="Y69" s="25"/>
      <c r="Z69" s="25"/>
      <c r="AA69" s="25"/>
      <c r="AB69" s="25"/>
      <c r="AC69" s="25"/>
      <c r="AD69" s="25"/>
      <c r="AE69" s="25"/>
      <c r="AF69" s="25"/>
      <c r="AG69" s="25"/>
      <c r="AH69" s="25"/>
      <c r="AI69" s="25"/>
      <c r="AJ69" s="25"/>
      <c r="AK69" s="25"/>
      <c r="AL69" s="25"/>
      <c r="AM69" s="25"/>
      <c r="AN69" s="25"/>
      <c r="AO69" s="25"/>
      <c r="AP69" s="25">
        <f>COUNTIFS($B$70:$B$120,$B$70,AP70:AP120,"да")</f>
        <v>0</v>
      </c>
      <c r="AQ69" s="25"/>
      <c r="AR69" s="25"/>
      <c r="AS69" s="25"/>
      <c r="AT69" s="25"/>
      <c r="AU69" s="25"/>
      <c r="AV69" s="25"/>
      <c r="AW69" s="25">
        <f ca="1">SUMIF($B$70:$AX$120,$B$70,AW70:AW256)</f>
        <v>0</v>
      </c>
      <c r="AX69" s="25"/>
    </row>
    <row r="70" spans="1:50" hidden="1" outlineLevel="1">
      <c r="A70" s="17">
        <v>111001</v>
      </c>
      <c r="B70" s="16" t="s">
        <v>62</v>
      </c>
      <c r="C70" s="17" t="s">
        <v>63</v>
      </c>
      <c r="D70" s="29"/>
      <c r="E70" s="29"/>
      <c r="F70" s="29"/>
      <c r="G70" s="29"/>
      <c r="H70" s="30"/>
      <c r="I70" s="30"/>
      <c r="J70" s="30"/>
      <c r="K70" s="30"/>
      <c r="L70" s="30"/>
      <c r="M70" s="2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row>
    <row r="71" spans="1:50" hidden="1" outlineLevel="1">
      <c r="A71" s="17">
        <v>111002</v>
      </c>
      <c r="B71" s="16" t="s">
        <v>62</v>
      </c>
      <c r="C71" s="17" t="s">
        <v>64</v>
      </c>
      <c r="D71" s="29"/>
      <c r="E71" s="29"/>
      <c r="F71" s="29"/>
      <c r="G71" s="29"/>
      <c r="H71" s="30"/>
      <c r="I71" s="30"/>
      <c r="J71" s="30"/>
      <c r="K71" s="30"/>
      <c r="L71" s="30"/>
      <c r="M71" s="2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row>
    <row r="72" spans="1:50" hidden="1" outlineLevel="1">
      <c r="A72" s="17">
        <v>111003</v>
      </c>
      <c r="B72" s="16" t="s">
        <v>62</v>
      </c>
      <c r="C72" s="17" t="s">
        <v>65</v>
      </c>
      <c r="D72" s="29"/>
      <c r="E72" s="29"/>
      <c r="F72" s="29"/>
      <c r="G72" s="29"/>
      <c r="H72" s="30"/>
      <c r="I72" s="30"/>
      <c r="J72" s="30"/>
      <c r="K72" s="30"/>
      <c r="L72" s="30"/>
      <c r="M72" s="2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row>
    <row r="73" spans="1:50" hidden="1" outlineLevel="1">
      <c r="A73" s="17">
        <v>111004</v>
      </c>
      <c r="B73" s="16" t="s">
        <v>62</v>
      </c>
      <c r="C73" s="17" t="s">
        <v>66</v>
      </c>
      <c r="D73" s="29"/>
      <c r="E73" s="29"/>
      <c r="F73" s="29"/>
      <c r="G73" s="29"/>
      <c r="H73" s="30"/>
      <c r="I73" s="30"/>
      <c r="J73" s="30"/>
      <c r="K73" s="30"/>
      <c r="L73" s="30"/>
      <c r="M73" s="2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row>
    <row r="74" spans="1:50" hidden="1" outlineLevel="1">
      <c r="A74" s="17">
        <v>111005</v>
      </c>
      <c r="B74" s="16" t="s">
        <v>62</v>
      </c>
      <c r="C74" s="17" t="s">
        <v>67</v>
      </c>
      <c r="D74" s="29"/>
      <c r="E74" s="29"/>
      <c r="F74" s="29"/>
      <c r="G74" s="29"/>
      <c r="H74" s="30"/>
      <c r="I74" s="30"/>
      <c r="J74" s="30"/>
      <c r="K74" s="30"/>
      <c r="L74" s="30"/>
      <c r="M74" s="2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row>
    <row r="75" spans="1:50" hidden="1" outlineLevel="1">
      <c r="A75" s="17">
        <v>111007</v>
      </c>
      <c r="B75" s="16" t="s">
        <v>62</v>
      </c>
      <c r="C75" s="17" t="s">
        <v>68</v>
      </c>
      <c r="D75" s="29"/>
      <c r="E75" s="29"/>
      <c r="F75" s="29"/>
      <c r="G75" s="29"/>
      <c r="H75" s="30"/>
      <c r="I75" s="30"/>
      <c r="J75" s="30"/>
      <c r="K75" s="30"/>
      <c r="L75" s="30"/>
      <c r="M75" s="2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row>
    <row r="76" spans="1:50" hidden="1" outlineLevel="1">
      <c r="A76" s="17">
        <v>111008</v>
      </c>
      <c r="B76" s="16" t="s">
        <v>62</v>
      </c>
      <c r="C76" s="17" t="s">
        <v>69</v>
      </c>
      <c r="D76" s="29"/>
      <c r="E76" s="29"/>
      <c r="F76" s="29"/>
      <c r="G76" s="29"/>
      <c r="H76" s="30"/>
      <c r="I76" s="30"/>
      <c r="J76" s="30"/>
      <c r="K76" s="30"/>
      <c r="L76" s="30"/>
      <c r="M76" s="2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row>
    <row r="77" spans="1:50" hidden="1" outlineLevel="1">
      <c r="A77" s="17">
        <v>111009</v>
      </c>
      <c r="B77" s="16" t="s">
        <v>62</v>
      </c>
      <c r="C77" s="17" t="s">
        <v>70</v>
      </c>
      <c r="D77" s="29"/>
      <c r="E77" s="29"/>
      <c r="F77" s="29"/>
      <c r="G77" s="29"/>
      <c r="H77" s="30"/>
      <c r="I77" s="30"/>
      <c r="J77" s="30"/>
      <c r="K77" s="30"/>
      <c r="L77" s="30"/>
      <c r="M77" s="2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row>
    <row r="78" spans="1:50" hidden="1" outlineLevel="1">
      <c r="A78" s="17">
        <v>111010</v>
      </c>
      <c r="B78" s="16" t="s">
        <v>62</v>
      </c>
      <c r="C78" s="17" t="s">
        <v>71</v>
      </c>
      <c r="D78" s="29"/>
      <c r="E78" s="29"/>
      <c r="F78" s="29"/>
      <c r="G78" s="29"/>
      <c r="H78" s="30"/>
      <c r="I78" s="30"/>
      <c r="J78" s="30"/>
      <c r="K78" s="30"/>
      <c r="L78" s="30"/>
      <c r="M78" s="2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row>
    <row r="79" spans="1:50" hidden="1" outlineLevel="1">
      <c r="A79" s="17">
        <v>111011</v>
      </c>
      <c r="B79" s="16" t="s">
        <v>62</v>
      </c>
      <c r="C79" s="17" t="s">
        <v>72</v>
      </c>
      <c r="D79" s="29"/>
      <c r="E79" s="29"/>
      <c r="F79" s="29"/>
      <c r="G79" s="29"/>
      <c r="H79" s="30"/>
      <c r="I79" s="30"/>
      <c r="J79" s="30"/>
      <c r="K79" s="30"/>
      <c r="L79" s="30"/>
      <c r="M79" s="2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row>
    <row r="80" spans="1:50" hidden="1" outlineLevel="1">
      <c r="A80" s="17">
        <v>111012</v>
      </c>
      <c r="B80" s="16" t="s">
        <v>62</v>
      </c>
      <c r="C80" s="17" t="s">
        <v>73</v>
      </c>
      <c r="D80" s="29"/>
      <c r="E80" s="29"/>
      <c r="F80" s="29"/>
      <c r="G80" s="29"/>
      <c r="H80" s="30"/>
      <c r="I80" s="30"/>
      <c r="J80" s="30"/>
      <c r="K80" s="30"/>
      <c r="L80" s="30"/>
      <c r="M80" s="2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row>
    <row r="81" spans="1:50" hidden="1" outlineLevel="1">
      <c r="A81" s="17">
        <v>111014</v>
      </c>
      <c r="B81" s="16" t="s">
        <v>62</v>
      </c>
      <c r="C81" s="17" t="s">
        <v>74</v>
      </c>
      <c r="D81" s="29"/>
      <c r="E81" s="29"/>
      <c r="F81" s="29"/>
      <c r="G81" s="29"/>
      <c r="H81" s="30"/>
      <c r="I81" s="30"/>
      <c r="J81" s="30"/>
      <c r="K81" s="30"/>
      <c r="L81" s="30"/>
      <c r="M81" s="2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row>
    <row r="82" spans="1:50" hidden="1" outlineLevel="1">
      <c r="A82" s="17">
        <v>111015</v>
      </c>
      <c r="B82" s="16" t="s">
        <v>62</v>
      </c>
      <c r="C82" s="17" t="s">
        <v>75</v>
      </c>
      <c r="D82" s="29"/>
      <c r="E82" s="29"/>
      <c r="F82" s="29"/>
      <c r="G82" s="29"/>
      <c r="H82" s="30"/>
      <c r="I82" s="30"/>
      <c r="J82" s="30"/>
      <c r="K82" s="30"/>
      <c r="L82" s="30"/>
      <c r="M82" s="2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row>
    <row r="83" spans="1:50" collapsed="1">
      <c r="A83" s="16"/>
      <c r="B83" s="16"/>
      <c r="C83" s="16" t="s">
        <v>296</v>
      </c>
      <c r="D83" s="25">
        <f ca="1">SUMIF($B$84:$AX$134,$B$84,D84:D270)</f>
        <v>0</v>
      </c>
      <c r="E83" s="25">
        <f ca="1">SUMIF($B$84:$AX$134,$B$84,E84:E270)</f>
        <v>0</v>
      </c>
      <c r="F83" s="25">
        <f ca="1">SUMIF($B$84:$AX$134,$B$84,F84:F270)</f>
        <v>0</v>
      </c>
      <c r="G83" s="25">
        <f ca="1">SUMIF($B$84:$AX$134,$B$84,G84:G270)</f>
        <v>0</v>
      </c>
      <c r="H83" s="25">
        <f>COUNTIFS($B$84:$B$134,$B$84,H84:H134,"да")</f>
        <v>0</v>
      </c>
      <c r="I83" s="25">
        <f>COUNTIFS($B$84:$B$134,$B$84,I84:I134,"да")</f>
        <v>0</v>
      </c>
      <c r="J83" s="25">
        <f>COUNTIFS($B$84:$B$134,$B$84,J84:J134,"да")</f>
        <v>0</v>
      </c>
      <c r="K83" s="25">
        <f>COUNTIFS($B$84:$B$134,$B$84,K84:K134,"да")</f>
        <v>0</v>
      </c>
      <c r="L83" s="25">
        <f>COUNTIFS($B$84:$B$134,$B$84,L84:L134,"да")</f>
        <v>0</v>
      </c>
      <c r="M83" s="26">
        <f ca="1">SUM(O83,Q83,S83,U83,X83)</f>
        <v>0</v>
      </c>
      <c r="N83" s="25">
        <f>COUNTIFS($B$84:$B$134,$B$84,N84:N134,"да")</f>
        <v>0</v>
      </c>
      <c r="O83" s="25">
        <f ca="1">SUMIF($B$84:$AX$134,$B$84,O84:O270)</f>
        <v>0</v>
      </c>
      <c r="P83" s="25">
        <f>COUNTIFS($B$84:$B$134,$B$84,P84:P134,"да")</f>
        <v>0</v>
      </c>
      <c r="Q83" s="25">
        <f ca="1">SUMIF($B$84:$AX$134,$B$84,Q84:Q270)</f>
        <v>0</v>
      </c>
      <c r="R83" s="25">
        <f>COUNTIFS($B$84:$B$134,$B$84,R84:R134,"да")</f>
        <v>0</v>
      </c>
      <c r="S83" s="25">
        <f ca="1">SUMIF($B$84:$AX$134,$B$84,S84:S270)</f>
        <v>0</v>
      </c>
      <c r="T83" s="25">
        <f>COUNTIFS($B$84:$B$134,$B$84,T84:T134,"да")</f>
        <v>0</v>
      </c>
      <c r="U83" s="25">
        <f ca="1">SUMIF($B$84:$AX$134,$B$84,U84:U270)</f>
        <v>0</v>
      </c>
      <c r="V83" s="25"/>
      <c r="W83" s="25">
        <f>COUNTIFS($B$84:$B$134,$B$84,W84:W134,"да")</f>
        <v>0</v>
      </c>
      <c r="X83" s="25">
        <f ca="1">SUMIF($B$84:$AX$134,$B$84,X84:X270)</f>
        <v>0</v>
      </c>
      <c r="Y83" s="25"/>
      <c r="Z83" s="25"/>
      <c r="AA83" s="25"/>
      <c r="AB83" s="25"/>
      <c r="AC83" s="25"/>
      <c r="AD83" s="25"/>
      <c r="AE83" s="25"/>
      <c r="AF83" s="25"/>
      <c r="AG83" s="25"/>
      <c r="AH83" s="25"/>
      <c r="AI83" s="25"/>
      <c r="AJ83" s="25"/>
      <c r="AK83" s="25"/>
      <c r="AL83" s="25"/>
      <c r="AM83" s="25"/>
      <c r="AN83" s="25"/>
      <c r="AO83" s="25"/>
      <c r="AP83" s="25">
        <f>COUNTIFS($B$84:$B$134,$B$84,AP84:AP134,"да")</f>
        <v>0</v>
      </c>
      <c r="AQ83" s="25"/>
      <c r="AR83" s="25"/>
      <c r="AS83" s="25"/>
      <c r="AT83" s="25"/>
      <c r="AU83" s="25"/>
      <c r="AV83" s="25"/>
      <c r="AW83" s="25">
        <f ca="1">SUMIF($B$84:$AX$134,$B$84,AW84:AW270)</f>
        <v>0</v>
      </c>
      <c r="AX83" s="25"/>
    </row>
    <row r="84" spans="1:50" hidden="1" outlineLevel="1">
      <c r="A84" s="17">
        <v>112004</v>
      </c>
      <c r="B84" s="16" t="s">
        <v>76</v>
      </c>
      <c r="C84" s="17" t="s">
        <v>77</v>
      </c>
      <c r="D84" s="29"/>
      <c r="E84" s="29"/>
      <c r="F84" s="29"/>
      <c r="G84" s="29"/>
      <c r="H84" s="30"/>
      <c r="I84" s="30"/>
      <c r="J84" s="30"/>
      <c r="K84" s="30"/>
      <c r="L84" s="30"/>
      <c r="M84" s="2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row>
    <row r="85" spans="1:50" hidden="1" outlineLevel="1">
      <c r="A85" s="17">
        <v>112002</v>
      </c>
      <c r="B85" s="16" t="s">
        <v>76</v>
      </c>
      <c r="C85" s="17" t="s">
        <v>78</v>
      </c>
      <c r="D85" s="29"/>
      <c r="E85" s="29"/>
      <c r="F85" s="29"/>
      <c r="G85" s="29"/>
      <c r="H85" s="30"/>
      <c r="I85" s="30"/>
      <c r="J85" s="30"/>
      <c r="K85" s="30"/>
      <c r="L85" s="30"/>
      <c r="M85" s="2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row>
    <row r="86" spans="1:50" hidden="1" outlineLevel="1">
      <c r="A86" s="17">
        <v>112003</v>
      </c>
      <c r="B86" s="16" t="s">
        <v>76</v>
      </c>
      <c r="C86" s="17" t="s">
        <v>79</v>
      </c>
      <c r="D86" s="29"/>
      <c r="E86" s="29"/>
      <c r="F86" s="29"/>
      <c r="G86" s="29"/>
      <c r="H86" s="30"/>
      <c r="I86" s="30"/>
      <c r="J86" s="30"/>
      <c r="K86" s="30"/>
      <c r="L86" s="30"/>
      <c r="M86" s="2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row>
    <row r="87" spans="1:50" hidden="1" outlineLevel="1">
      <c r="A87" s="17">
        <v>112009</v>
      </c>
      <c r="B87" s="16" t="s">
        <v>76</v>
      </c>
      <c r="C87" s="17" t="s">
        <v>80</v>
      </c>
      <c r="D87" s="29"/>
      <c r="E87" s="29"/>
      <c r="F87" s="29"/>
      <c r="G87" s="29"/>
      <c r="H87" s="30"/>
      <c r="I87" s="30"/>
      <c r="J87" s="30"/>
      <c r="K87" s="30"/>
      <c r="L87" s="30"/>
      <c r="M87" s="2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row>
    <row r="88" spans="1:50" hidden="1" outlineLevel="1">
      <c r="A88" s="17">
        <v>112005</v>
      </c>
      <c r="B88" s="16" t="s">
        <v>76</v>
      </c>
      <c r="C88" s="17" t="s">
        <v>81</v>
      </c>
      <c r="D88" s="29"/>
      <c r="E88" s="29"/>
      <c r="F88" s="29"/>
      <c r="G88" s="29"/>
      <c r="H88" s="30"/>
      <c r="I88" s="30"/>
      <c r="J88" s="30"/>
      <c r="K88" s="30"/>
      <c r="L88" s="30"/>
      <c r="M88" s="2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row>
    <row r="89" spans="1:50" hidden="1" outlineLevel="1">
      <c r="A89" s="17">
        <v>112007</v>
      </c>
      <c r="B89" s="16" t="s">
        <v>76</v>
      </c>
      <c r="C89" s="17" t="s">
        <v>82</v>
      </c>
      <c r="D89" s="29"/>
      <c r="E89" s="29"/>
      <c r="F89" s="29"/>
      <c r="G89" s="29"/>
      <c r="H89" s="30"/>
      <c r="I89" s="30"/>
      <c r="J89" s="30"/>
      <c r="K89" s="30"/>
      <c r="L89" s="30"/>
      <c r="M89" s="2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row>
    <row r="90" spans="1:50" collapsed="1">
      <c r="A90" s="16"/>
      <c r="B90" s="16"/>
      <c r="C90" s="16" t="s">
        <v>295</v>
      </c>
      <c r="D90" s="25">
        <f ca="1">SUMIF($B$91:$AX$141,$B$91,D91:D277)</f>
        <v>0</v>
      </c>
      <c r="E90" s="25">
        <f ca="1">SUMIF($B$91:$AX$141,$B$91,E91:E277)</f>
        <v>0</v>
      </c>
      <c r="F90" s="25">
        <f ca="1">SUMIF($B$91:$AX$141,$B$91,F91:F277)</f>
        <v>0</v>
      </c>
      <c r="G90" s="25">
        <f ca="1">SUMIF($B$91:$AX$141,$B$91,G91:G277)</f>
        <v>0</v>
      </c>
      <c r="H90" s="25">
        <f>COUNTIFS($B$91:$B$141,$B$91,H91:H141,"да")</f>
        <v>0</v>
      </c>
      <c r="I90" s="25">
        <f>COUNTIFS($B$91:$B$141,$B$91,I91:I141,"да")</f>
        <v>0</v>
      </c>
      <c r="J90" s="25">
        <f>COUNTIFS($B$91:$B$141,$B$91,J91:J141,"да")</f>
        <v>0</v>
      </c>
      <c r="K90" s="25">
        <f>COUNTIFS($B$91:$B$141,$B$91,K91:K141,"да")</f>
        <v>0</v>
      </c>
      <c r="L90" s="25">
        <f>COUNTIFS($B$91:$B$141,$B$91,L91:L141,"да")</f>
        <v>0</v>
      </c>
      <c r="M90" s="26">
        <f ca="1">SUM(O90,Q90,S90,U90,X90)</f>
        <v>0</v>
      </c>
      <c r="N90" s="25">
        <f>COUNTIFS($B$91:$B$141,$B$91,N91:N141,"да")</f>
        <v>0</v>
      </c>
      <c r="O90" s="25">
        <f ca="1">SUMIF($B$91:$AX$141,$B$91,O91:O277)</f>
        <v>0</v>
      </c>
      <c r="P90" s="25">
        <f>COUNTIFS($B$91:$B$141,$B$91,P91:P141,"да")</f>
        <v>0</v>
      </c>
      <c r="Q90" s="25">
        <f ca="1">SUMIF($B$91:$AX$141,$B$91,Q91:Q277)</f>
        <v>0</v>
      </c>
      <c r="R90" s="25">
        <f>COUNTIFS($B$91:$B$141,$B$91,R91:R141,"да")</f>
        <v>0</v>
      </c>
      <c r="S90" s="25">
        <f ca="1">SUMIF($B$91:$AX$141,$B$91,S91:S277)</f>
        <v>0</v>
      </c>
      <c r="T90" s="25">
        <f>COUNTIFS($B$91:$B$141,$B$91,T91:T141,"да")</f>
        <v>0</v>
      </c>
      <c r="U90" s="25">
        <f ca="1">SUMIF($B$91:$AX$141,$B$91,U91:U277)</f>
        <v>0</v>
      </c>
      <c r="V90" s="25"/>
      <c r="W90" s="25">
        <f>COUNTIFS($B$91:$B$141,$B$91,W91:W141,"да")</f>
        <v>0</v>
      </c>
      <c r="X90" s="25">
        <f ca="1">SUMIF($B$91:$AX$141,$B$91,X91:X277)</f>
        <v>0</v>
      </c>
      <c r="Y90" s="25"/>
      <c r="Z90" s="25"/>
      <c r="AA90" s="25"/>
      <c r="AB90" s="25"/>
      <c r="AC90" s="25"/>
      <c r="AD90" s="25"/>
      <c r="AE90" s="25"/>
      <c r="AF90" s="25"/>
      <c r="AG90" s="25"/>
      <c r="AH90" s="25"/>
      <c r="AI90" s="25"/>
      <c r="AJ90" s="25"/>
      <c r="AK90" s="25"/>
      <c r="AL90" s="25"/>
      <c r="AM90" s="25"/>
      <c r="AN90" s="25"/>
      <c r="AO90" s="25"/>
      <c r="AP90" s="25">
        <f>COUNTIFS($B$91:$B$141,$B$91,AP91:AP141,"да")</f>
        <v>0</v>
      </c>
      <c r="AQ90" s="25"/>
      <c r="AR90" s="25"/>
      <c r="AS90" s="25"/>
      <c r="AT90" s="25"/>
      <c r="AU90" s="25"/>
      <c r="AV90" s="25"/>
      <c r="AW90" s="25">
        <f ca="1">SUMIF($B$91:$AX$141,$B$91,AW91:AW277)</f>
        <v>0</v>
      </c>
      <c r="AX90" s="25"/>
    </row>
    <row r="91" spans="1:50" hidden="1" outlineLevel="1">
      <c r="A91" s="17">
        <v>114001</v>
      </c>
      <c r="B91" s="16" t="s">
        <v>83</v>
      </c>
      <c r="C91" s="17" t="s">
        <v>84</v>
      </c>
      <c r="D91" s="29"/>
      <c r="E91" s="29"/>
      <c r="F91" s="29"/>
      <c r="G91" s="29"/>
      <c r="H91" s="30"/>
      <c r="I91" s="30"/>
      <c r="J91" s="30"/>
      <c r="K91" s="30"/>
      <c r="L91" s="30"/>
      <c r="M91" s="2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row>
    <row r="92" spans="1:50" hidden="1" outlineLevel="1">
      <c r="A92" s="17">
        <v>114011</v>
      </c>
      <c r="B92" s="16" t="s">
        <v>83</v>
      </c>
      <c r="C92" s="17" t="s">
        <v>85</v>
      </c>
      <c r="D92" s="29"/>
      <c r="E92" s="29"/>
      <c r="F92" s="29"/>
      <c r="G92" s="29"/>
      <c r="H92" s="30"/>
      <c r="I92" s="30"/>
      <c r="J92" s="30"/>
      <c r="K92" s="30"/>
      <c r="L92" s="30"/>
      <c r="M92" s="2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row>
    <row r="93" spans="1:50" hidden="1" outlineLevel="1">
      <c r="A93" s="17">
        <v>114002</v>
      </c>
      <c r="B93" s="16" t="s">
        <v>83</v>
      </c>
      <c r="C93" s="17" t="s">
        <v>86</v>
      </c>
      <c r="D93" s="29"/>
      <c r="E93" s="29"/>
      <c r="F93" s="29"/>
      <c r="G93" s="29"/>
      <c r="H93" s="30"/>
      <c r="I93" s="30"/>
      <c r="J93" s="30"/>
      <c r="K93" s="30"/>
      <c r="L93" s="30"/>
      <c r="M93" s="2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row>
    <row r="94" spans="1:50" hidden="1" outlineLevel="1">
      <c r="A94" s="17">
        <v>114003</v>
      </c>
      <c r="B94" s="16" t="s">
        <v>83</v>
      </c>
      <c r="C94" s="17" t="s">
        <v>87</v>
      </c>
      <c r="D94" s="29"/>
      <c r="E94" s="29"/>
      <c r="F94" s="29"/>
      <c r="G94" s="29"/>
      <c r="H94" s="30"/>
      <c r="I94" s="30"/>
      <c r="J94" s="30"/>
      <c r="K94" s="30"/>
      <c r="L94" s="30"/>
      <c r="M94" s="2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row>
    <row r="95" spans="1:50" hidden="1" outlineLevel="1">
      <c r="A95" s="17">
        <v>114004</v>
      </c>
      <c r="B95" s="16" t="s">
        <v>83</v>
      </c>
      <c r="C95" s="17" t="s">
        <v>88</v>
      </c>
      <c r="D95" s="29"/>
      <c r="E95" s="29"/>
      <c r="F95" s="29"/>
      <c r="G95" s="29"/>
      <c r="H95" s="30"/>
      <c r="I95" s="30"/>
      <c r="J95" s="30"/>
      <c r="K95" s="30"/>
      <c r="L95" s="30"/>
      <c r="M95" s="2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row>
    <row r="96" spans="1:50" hidden="1" outlineLevel="1">
      <c r="A96" s="17">
        <v>114005</v>
      </c>
      <c r="B96" s="16" t="s">
        <v>83</v>
      </c>
      <c r="C96" s="17" t="s">
        <v>89</v>
      </c>
      <c r="D96" s="29"/>
      <c r="E96" s="29"/>
      <c r="F96" s="29"/>
      <c r="G96" s="29"/>
      <c r="H96" s="30"/>
      <c r="I96" s="30"/>
      <c r="J96" s="30"/>
      <c r="K96" s="30"/>
      <c r="L96" s="30"/>
      <c r="M96" s="2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row>
    <row r="97" spans="1:50" hidden="1" outlineLevel="1">
      <c r="A97" s="17">
        <v>114006</v>
      </c>
      <c r="B97" s="16" t="s">
        <v>83</v>
      </c>
      <c r="C97" s="17" t="s">
        <v>90</v>
      </c>
      <c r="D97" s="29"/>
      <c r="E97" s="29"/>
      <c r="F97" s="29"/>
      <c r="G97" s="29"/>
      <c r="H97" s="30"/>
      <c r="I97" s="30"/>
      <c r="J97" s="30"/>
      <c r="K97" s="30"/>
      <c r="L97" s="30"/>
      <c r="M97" s="2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row>
    <row r="98" spans="1:50" hidden="1" outlineLevel="1">
      <c r="A98" s="17">
        <v>114008</v>
      </c>
      <c r="B98" s="16" t="s">
        <v>83</v>
      </c>
      <c r="C98" s="17" t="s">
        <v>91</v>
      </c>
      <c r="D98" s="29"/>
      <c r="E98" s="29"/>
      <c r="F98" s="29"/>
      <c r="G98" s="29"/>
      <c r="H98" s="30"/>
      <c r="I98" s="30"/>
      <c r="J98" s="30"/>
      <c r="K98" s="30"/>
      <c r="L98" s="30"/>
      <c r="M98" s="2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row>
    <row r="99" spans="1:50" hidden="1" outlineLevel="1">
      <c r="A99" s="17">
        <v>114010</v>
      </c>
      <c r="B99" s="16" t="s">
        <v>83</v>
      </c>
      <c r="C99" s="17" t="s">
        <v>92</v>
      </c>
      <c r="D99" s="29"/>
      <c r="E99" s="29"/>
      <c r="F99" s="29"/>
      <c r="G99" s="29"/>
      <c r="H99" s="30"/>
      <c r="I99" s="30"/>
      <c r="J99" s="30"/>
      <c r="K99" s="30"/>
      <c r="L99" s="30"/>
      <c r="M99" s="2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row>
    <row r="100" spans="1:50" collapsed="1">
      <c r="A100" s="16"/>
      <c r="B100" s="16"/>
      <c r="C100" s="16" t="s">
        <v>294</v>
      </c>
      <c r="D100" s="25">
        <f ca="1">SUMIF($B$101:$AX$151,$B$101,D101:D287)</f>
        <v>0</v>
      </c>
      <c r="E100" s="25">
        <f ca="1">SUMIF($B$101:$AX$151,$B$101,E101:E287)</f>
        <v>0</v>
      </c>
      <c r="F100" s="25">
        <f ca="1">SUMIF($B$101:$AX$151,$B$101,F101:F287)</f>
        <v>0</v>
      </c>
      <c r="G100" s="25">
        <f ca="1">SUMIF($B$101:$AX$151,$B$101,G101:G287)</f>
        <v>0</v>
      </c>
      <c r="H100" s="25">
        <f>COUNTIFS($B$101:$B$151,$B$101,H101:H151,"да")</f>
        <v>0</v>
      </c>
      <c r="I100" s="25">
        <f>COUNTIFS($B$101:$B$151,$B$101,I101:I151,"да")</f>
        <v>0</v>
      </c>
      <c r="J100" s="25">
        <f>COUNTIFS($B$101:$B$151,$B$101,J101:J151,"да")</f>
        <v>0</v>
      </c>
      <c r="K100" s="25">
        <f>COUNTIFS($B$101:$B$151,$B$101,K101:K151,"да")</f>
        <v>0</v>
      </c>
      <c r="L100" s="25">
        <f>COUNTIFS($B$101:$B$151,$B$101,L101:L151,"да")</f>
        <v>0</v>
      </c>
      <c r="M100" s="26">
        <f ca="1">SUM(O100,Q100,S100,U100,X100)</f>
        <v>0</v>
      </c>
      <c r="N100" s="25">
        <f>COUNTIFS($B$101:$B$151,$B$101,N101:N151,"да")</f>
        <v>0</v>
      </c>
      <c r="O100" s="25">
        <f ca="1">SUMIF($B$101:$AX$151,$B$101,O101:O287)</f>
        <v>0</v>
      </c>
      <c r="P100" s="25">
        <f>COUNTIFS($B$101:$B$151,$B$101,P101:P151,"да")</f>
        <v>0</v>
      </c>
      <c r="Q100" s="25">
        <f ca="1">SUMIF($B$101:$AX$151,$B$101,Q101:Q287)</f>
        <v>0</v>
      </c>
      <c r="R100" s="25">
        <f>COUNTIFS($B$101:$B$151,$B$101,R101:R151,"да")</f>
        <v>0</v>
      </c>
      <c r="S100" s="25">
        <f ca="1">SUMIF($B$101:$AX$151,$B$101,S101:S287)</f>
        <v>0</v>
      </c>
      <c r="T100" s="25">
        <f>COUNTIFS($B$101:$B$151,$B$101,T101:T151,"да")</f>
        <v>0</v>
      </c>
      <c r="U100" s="25">
        <f ca="1">SUMIF($B$101:$AX$151,$B$101,U101:U287)</f>
        <v>0</v>
      </c>
      <c r="V100" s="25"/>
      <c r="W100" s="25">
        <f>COUNTIFS($B$101:$B$151,$B$101,W101:W151,"да")</f>
        <v>0</v>
      </c>
      <c r="X100" s="25">
        <f ca="1">SUMIF($B$101:$AX$151,$B$101,X101:X287)</f>
        <v>0</v>
      </c>
      <c r="Y100" s="25"/>
      <c r="Z100" s="25"/>
      <c r="AA100" s="25"/>
      <c r="AB100" s="25"/>
      <c r="AC100" s="25"/>
      <c r="AD100" s="25"/>
      <c r="AE100" s="25"/>
      <c r="AF100" s="25"/>
      <c r="AG100" s="25"/>
      <c r="AH100" s="25"/>
      <c r="AI100" s="25"/>
      <c r="AJ100" s="25"/>
      <c r="AK100" s="25"/>
      <c r="AL100" s="25"/>
      <c r="AM100" s="25"/>
      <c r="AN100" s="25"/>
      <c r="AO100" s="25"/>
      <c r="AP100" s="25">
        <f>COUNTIFS($B$101:$B$151,$B$101,AP101:AP151,"да")</f>
        <v>0</v>
      </c>
      <c r="AQ100" s="25"/>
      <c r="AR100" s="25"/>
      <c r="AS100" s="25"/>
      <c r="AT100" s="25"/>
      <c r="AU100" s="25"/>
      <c r="AV100" s="25"/>
      <c r="AW100" s="25">
        <f ca="1">SUMIF($B$101:$AX$151,$B$101,AW101:AW287)</f>
        <v>0</v>
      </c>
      <c r="AX100" s="25"/>
    </row>
    <row r="101" spans="1:50" hidden="1" outlineLevel="1">
      <c r="A101" s="17">
        <v>115002</v>
      </c>
      <c r="B101" s="16" t="s">
        <v>93</v>
      </c>
      <c r="C101" s="17" t="s">
        <v>94</v>
      </c>
      <c r="D101" s="29"/>
      <c r="E101" s="29"/>
      <c r="F101" s="29"/>
      <c r="G101" s="29"/>
      <c r="H101" s="30"/>
      <c r="I101" s="30"/>
      <c r="J101" s="30"/>
      <c r="K101" s="30"/>
      <c r="L101" s="30"/>
      <c r="M101" s="2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row>
    <row r="102" spans="1:50" hidden="1" outlineLevel="1">
      <c r="A102" s="17">
        <v>115003</v>
      </c>
      <c r="B102" s="16" t="s">
        <v>93</v>
      </c>
      <c r="C102" s="17" t="s">
        <v>95</v>
      </c>
      <c r="D102" s="29"/>
      <c r="E102" s="29"/>
      <c r="F102" s="29"/>
      <c r="G102" s="29"/>
      <c r="H102" s="30"/>
      <c r="I102" s="30"/>
      <c r="J102" s="30"/>
      <c r="K102" s="30"/>
      <c r="L102" s="30"/>
      <c r="M102" s="2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row>
    <row r="103" spans="1:50" hidden="1" outlineLevel="1">
      <c r="A103" s="17">
        <v>115004</v>
      </c>
      <c r="B103" s="16" t="s">
        <v>93</v>
      </c>
      <c r="C103" s="17" t="s">
        <v>96</v>
      </c>
      <c r="D103" s="29"/>
      <c r="E103" s="29"/>
      <c r="F103" s="29"/>
      <c r="G103" s="29"/>
      <c r="H103" s="30"/>
      <c r="I103" s="30"/>
      <c r="J103" s="30"/>
      <c r="K103" s="30"/>
      <c r="L103" s="30"/>
      <c r="M103" s="2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row>
    <row r="104" spans="1:50" hidden="1" outlineLevel="1">
      <c r="A104" s="17">
        <v>115006</v>
      </c>
      <c r="B104" s="16" t="s">
        <v>93</v>
      </c>
      <c r="C104" s="17" t="s">
        <v>97</v>
      </c>
      <c r="D104" s="29"/>
      <c r="E104" s="29"/>
      <c r="F104" s="29"/>
      <c r="G104" s="29"/>
      <c r="H104" s="30"/>
      <c r="I104" s="30"/>
      <c r="J104" s="30"/>
      <c r="K104" s="30"/>
      <c r="L104" s="30"/>
      <c r="M104" s="2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row>
    <row r="105" spans="1:50" hidden="1" outlineLevel="1">
      <c r="A105" s="17">
        <v>115007</v>
      </c>
      <c r="B105" s="16" t="s">
        <v>93</v>
      </c>
      <c r="C105" s="17" t="s">
        <v>98</v>
      </c>
      <c r="D105" s="29"/>
      <c r="E105" s="29"/>
      <c r="F105" s="29"/>
      <c r="G105" s="29"/>
      <c r="H105" s="30"/>
      <c r="I105" s="30"/>
      <c r="J105" s="30"/>
      <c r="K105" s="30"/>
      <c r="L105" s="30"/>
      <c r="M105" s="2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row>
    <row r="106" spans="1:50" collapsed="1">
      <c r="A106" s="16"/>
      <c r="B106" s="16"/>
      <c r="C106" s="16" t="s">
        <v>293</v>
      </c>
      <c r="D106" s="25">
        <f ca="1">SUMIF($B$107:$AX$157,$B$107,D107:D293)</f>
        <v>0</v>
      </c>
      <c r="E106" s="25">
        <f ca="1">SUMIF($B$107:$AX$157,$B$107,E107:E293)</f>
        <v>0</v>
      </c>
      <c r="F106" s="25">
        <f ca="1">SUMIF($B$107:$AX$157,$B$107,F107:F293)</f>
        <v>0</v>
      </c>
      <c r="G106" s="25">
        <f ca="1">SUMIF($B$107:$AX$157,$B$107,G107:G293)</f>
        <v>0</v>
      </c>
      <c r="H106" s="25">
        <f>COUNTIFS($B$107:$B$157,$B$107,H107:H157,"да")</f>
        <v>0</v>
      </c>
      <c r="I106" s="25">
        <f>COUNTIFS($B$107:$B$157,$B$107,I107:I157,"да")</f>
        <v>0</v>
      </c>
      <c r="J106" s="25">
        <f>COUNTIFS($B$107:$B$157,$B$107,J107:J157,"да")</f>
        <v>0</v>
      </c>
      <c r="K106" s="25">
        <f>COUNTIFS($B$107:$B$157,$B$107,K107:K157,"да")</f>
        <v>0</v>
      </c>
      <c r="L106" s="25">
        <f>COUNTIFS($B$107:$B$157,$B$107,L107:L157,"да")</f>
        <v>0</v>
      </c>
      <c r="M106" s="26">
        <f ca="1">SUM(O106,Q106,S106,U106,X106)</f>
        <v>0</v>
      </c>
      <c r="N106" s="25">
        <f>COUNTIFS($B$107:$B$157,$B$107,N107:N157,"да")</f>
        <v>0</v>
      </c>
      <c r="O106" s="25">
        <f ca="1">SUMIF($B$107:$AX$157,$B$107,O107:O293)</f>
        <v>0</v>
      </c>
      <c r="P106" s="25">
        <f>COUNTIFS($B$107:$B$157,$B$107,P107:P157,"да")</f>
        <v>0</v>
      </c>
      <c r="Q106" s="25">
        <f ca="1">SUMIF($B$107:$AX$157,$B$107,Q107:Q293)</f>
        <v>0</v>
      </c>
      <c r="R106" s="25">
        <f>COUNTIFS($B$107:$B$157,$B$107,R107:R157,"да")</f>
        <v>0</v>
      </c>
      <c r="S106" s="25">
        <f ca="1">SUMIF($B$107:$AX$157,$B$107,S107:S293)</f>
        <v>0</v>
      </c>
      <c r="T106" s="25">
        <f>COUNTIFS($B$107:$B$157,$B$107,T107:T157,"да")</f>
        <v>0</v>
      </c>
      <c r="U106" s="25">
        <f ca="1">SUMIF($B$107:$AX$157,$B$107,U107:U293)</f>
        <v>0</v>
      </c>
      <c r="V106" s="25"/>
      <c r="W106" s="25">
        <f>COUNTIFS($B$107:$B$157,$B$107,W107:W157,"да")</f>
        <v>0</v>
      </c>
      <c r="X106" s="25">
        <f ca="1">SUMIF($B$107:$AX$157,$B$107,X107:X293)</f>
        <v>0</v>
      </c>
      <c r="Y106" s="25"/>
      <c r="Z106" s="25"/>
      <c r="AA106" s="25"/>
      <c r="AB106" s="25"/>
      <c r="AC106" s="25"/>
      <c r="AD106" s="25"/>
      <c r="AE106" s="25"/>
      <c r="AF106" s="25"/>
      <c r="AG106" s="25"/>
      <c r="AH106" s="25"/>
      <c r="AI106" s="25"/>
      <c r="AJ106" s="25"/>
      <c r="AK106" s="25"/>
      <c r="AL106" s="25"/>
      <c r="AM106" s="25"/>
      <c r="AN106" s="25"/>
      <c r="AO106" s="25"/>
      <c r="AP106" s="25">
        <f>COUNTIFS($B$107:$B$157,$B$107,AP107:AP157,"да")</f>
        <v>0</v>
      </c>
      <c r="AQ106" s="25"/>
      <c r="AR106" s="25"/>
      <c r="AS106" s="25"/>
      <c r="AT106" s="25"/>
      <c r="AU106" s="25"/>
      <c r="AV106" s="25"/>
      <c r="AW106" s="25">
        <f ca="1">SUMIF($B$107:$AX$157,$B$107,AW107:AW293)</f>
        <v>0</v>
      </c>
      <c r="AX106" s="25"/>
    </row>
    <row r="107" spans="1:50" hidden="1" outlineLevel="1">
      <c r="A107" s="17">
        <v>116001</v>
      </c>
      <c r="B107" s="16" t="s">
        <v>99</v>
      </c>
      <c r="C107" s="17" t="s">
        <v>100</v>
      </c>
      <c r="D107" s="29"/>
      <c r="E107" s="29"/>
      <c r="F107" s="29"/>
      <c r="G107" s="29"/>
      <c r="H107" s="30"/>
      <c r="I107" s="30"/>
      <c r="J107" s="30"/>
      <c r="K107" s="30"/>
      <c r="L107" s="30"/>
      <c r="M107" s="2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row>
    <row r="108" spans="1:50" hidden="1" outlineLevel="1">
      <c r="A108" s="17">
        <v>116002</v>
      </c>
      <c r="B108" s="16" t="s">
        <v>99</v>
      </c>
      <c r="C108" s="17" t="s">
        <v>101</v>
      </c>
      <c r="D108" s="29"/>
      <c r="E108" s="29"/>
      <c r="F108" s="29"/>
      <c r="G108" s="29"/>
      <c r="H108" s="30"/>
      <c r="I108" s="30"/>
      <c r="J108" s="30"/>
      <c r="K108" s="30"/>
      <c r="L108" s="30"/>
      <c r="M108" s="2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row>
    <row r="109" spans="1:50" hidden="1" outlineLevel="1">
      <c r="A109" s="17">
        <v>116003</v>
      </c>
      <c r="B109" s="16" t="s">
        <v>99</v>
      </c>
      <c r="C109" s="17" t="s">
        <v>102</v>
      </c>
      <c r="D109" s="29"/>
      <c r="E109" s="29"/>
      <c r="F109" s="29"/>
      <c r="G109" s="29"/>
      <c r="H109" s="30"/>
      <c r="I109" s="30"/>
      <c r="J109" s="30"/>
      <c r="K109" s="30"/>
      <c r="L109" s="30"/>
      <c r="M109" s="2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row>
    <row r="110" spans="1:50" hidden="1" outlineLevel="1">
      <c r="A110" s="17">
        <v>116004</v>
      </c>
      <c r="B110" s="16" t="s">
        <v>99</v>
      </c>
      <c r="C110" s="17" t="s">
        <v>103</v>
      </c>
      <c r="D110" s="29"/>
      <c r="E110" s="29"/>
      <c r="F110" s="29"/>
      <c r="G110" s="29"/>
      <c r="H110" s="30"/>
      <c r="I110" s="30"/>
      <c r="J110" s="30"/>
      <c r="K110" s="30"/>
      <c r="L110" s="30"/>
      <c r="M110" s="2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row>
    <row r="111" spans="1:50" collapsed="1">
      <c r="A111" s="16"/>
      <c r="B111" s="16"/>
      <c r="C111" s="16" t="s">
        <v>104</v>
      </c>
      <c r="D111" s="25">
        <f ca="1">SUMIF($B$112:$AX$162,$B$112,D112:D298)</f>
        <v>0</v>
      </c>
      <c r="E111" s="25">
        <f ca="1">SUMIF($B$112:$AX$162,$B$112,E112:E298)</f>
        <v>0</v>
      </c>
      <c r="F111" s="25">
        <f ca="1">SUMIF($B$112:$AX$162,$B$112,F112:F298)</f>
        <v>0</v>
      </c>
      <c r="G111" s="25">
        <f ca="1">SUMIF($B$112:$AX$162,$B$112,G112:G298)</f>
        <v>0</v>
      </c>
      <c r="H111" s="25">
        <f>COUNTIFS($B$112:$B$162,$B$112,H112:H162,"да")</f>
        <v>0</v>
      </c>
      <c r="I111" s="25">
        <f>COUNTIFS($B$112:$B$162,$B$112,I112:I162,"да")</f>
        <v>0</v>
      </c>
      <c r="J111" s="25">
        <f>COUNTIFS($B$112:$B$162,$B$112,J112:J162,"да")</f>
        <v>0</v>
      </c>
      <c r="K111" s="25">
        <f>COUNTIFS($B$112:$B$162,$B$112,K112:K162,"да")</f>
        <v>0</v>
      </c>
      <c r="L111" s="25">
        <f>COUNTIFS($B$112:$B$162,$B$112,L112:L162,"да")</f>
        <v>0</v>
      </c>
      <c r="M111" s="26">
        <f ca="1">SUM(O111,Q111,S111,U111,X111)</f>
        <v>0</v>
      </c>
      <c r="N111" s="25">
        <f>COUNTIFS($B$112:$B$162,$B$112,N112:N162,"да")</f>
        <v>0</v>
      </c>
      <c r="O111" s="25">
        <f ca="1">SUMIF($B$112:$AX$162,$B$112,O112:O298)</f>
        <v>0</v>
      </c>
      <c r="P111" s="25">
        <f>COUNTIFS($B$112:$B$162,$B$112,P112:P162,"да")</f>
        <v>0</v>
      </c>
      <c r="Q111" s="25">
        <f ca="1">SUMIF($B$112:$AX$162,$B$112,Q112:Q298)</f>
        <v>0</v>
      </c>
      <c r="R111" s="25">
        <f>COUNTIFS($B$112:$B$162,$B$112,R112:R162,"да")</f>
        <v>0</v>
      </c>
      <c r="S111" s="25">
        <f ca="1">SUMIF($B$112:$AX$162,$B$112,S112:S298)</f>
        <v>0</v>
      </c>
      <c r="T111" s="25">
        <f>COUNTIFS($B$112:$B$162,$B$112,T112:T162,"да")</f>
        <v>0</v>
      </c>
      <c r="U111" s="25">
        <f ca="1">SUMIF($B$112:$AX$162,$B$112,U112:U298)</f>
        <v>0</v>
      </c>
      <c r="V111" s="25"/>
      <c r="W111" s="25">
        <f>COUNTIFS($B$112:$B$162,$B$112,W112:W162,"да")</f>
        <v>0</v>
      </c>
      <c r="X111" s="25">
        <f ca="1">SUMIF($B$112:$AX$162,$B$112,X112:X298)</f>
        <v>0</v>
      </c>
      <c r="Y111" s="25"/>
      <c r="Z111" s="25"/>
      <c r="AA111" s="25"/>
      <c r="AB111" s="25"/>
      <c r="AC111" s="25"/>
      <c r="AD111" s="25"/>
      <c r="AE111" s="25"/>
      <c r="AF111" s="25"/>
      <c r="AG111" s="25"/>
      <c r="AH111" s="25"/>
      <c r="AI111" s="25"/>
      <c r="AJ111" s="25"/>
      <c r="AK111" s="25"/>
      <c r="AL111" s="25"/>
      <c r="AM111" s="25"/>
      <c r="AN111" s="25"/>
      <c r="AO111" s="25"/>
      <c r="AP111" s="25">
        <f>COUNTIFS($B$112:$B$162,$B$112,AP112:AP162,"да")</f>
        <v>0</v>
      </c>
      <c r="AQ111" s="25"/>
      <c r="AR111" s="25"/>
      <c r="AS111" s="25"/>
      <c r="AT111" s="25"/>
      <c r="AU111" s="25"/>
      <c r="AV111" s="25"/>
      <c r="AW111" s="25">
        <f ca="1">SUMIF($B$112:$AX$162,$B$112,AW112:AW298)</f>
        <v>0</v>
      </c>
      <c r="AX111" s="25"/>
    </row>
    <row r="112" spans="1:50" hidden="1" outlineLevel="1">
      <c r="A112" s="17">
        <v>117001</v>
      </c>
      <c r="B112" s="16" t="s">
        <v>104</v>
      </c>
      <c r="C112" s="17" t="s">
        <v>63</v>
      </c>
      <c r="D112" s="29"/>
      <c r="E112" s="29"/>
      <c r="F112" s="29"/>
      <c r="G112" s="29"/>
      <c r="H112" s="30"/>
      <c r="I112" s="30"/>
      <c r="J112" s="30"/>
      <c r="K112" s="30"/>
      <c r="L112" s="30"/>
      <c r="M112" s="2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row>
    <row r="113" spans="1:50" hidden="1" outlineLevel="1">
      <c r="A113" s="17">
        <v>117002</v>
      </c>
      <c r="B113" s="16" t="s">
        <v>104</v>
      </c>
      <c r="C113" s="17" t="s">
        <v>105</v>
      </c>
      <c r="D113" s="29"/>
      <c r="E113" s="29"/>
      <c r="F113" s="29"/>
      <c r="G113" s="29"/>
      <c r="H113" s="30"/>
      <c r="I113" s="30"/>
      <c r="J113" s="30"/>
      <c r="K113" s="30"/>
      <c r="L113" s="30"/>
      <c r="M113" s="2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row>
    <row r="114" spans="1:50" hidden="1" outlineLevel="1">
      <c r="A114" s="17">
        <v>117003</v>
      </c>
      <c r="B114" s="16" t="s">
        <v>104</v>
      </c>
      <c r="C114" s="17" t="s">
        <v>101</v>
      </c>
      <c r="D114" s="29"/>
      <c r="E114" s="29"/>
      <c r="F114" s="29"/>
      <c r="G114" s="29"/>
      <c r="H114" s="30"/>
      <c r="I114" s="30"/>
      <c r="J114" s="30"/>
      <c r="K114" s="30"/>
      <c r="L114" s="30"/>
      <c r="M114" s="2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row>
    <row r="115" spans="1:50" hidden="1" outlineLevel="1">
      <c r="A115" s="17">
        <v>117004</v>
      </c>
      <c r="B115" s="16" t="s">
        <v>104</v>
      </c>
      <c r="C115" s="17" t="s">
        <v>106</v>
      </c>
      <c r="D115" s="29"/>
      <c r="E115" s="29"/>
      <c r="F115" s="29"/>
      <c r="G115" s="29"/>
      <c r="H115" s="30"/>
      <c r="I115" s="30"/>
      <c r="J115" s="30"/>
      <c r="K115" s="30"/>
      <c r="L115" s="30"/>
      <c r="M115" s="2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row>
    <row r="116" spans="1:50" collapsed="1">
      <c r="A116" s="16"/>
      <c r="B116" s="16"/>
      <c r="C116" s="16" t="s">
        <v>107</v>
      </c>
      <c r="D116" s="25">
        <f ca="1">SUMIF($B$117:$AX$167,$B$117,D117:D303)</f>
        <v>0</v>
      </c>
      <c r="E116" s="25">
        <f ca="1">SUMIF($B$117:$AX$167,$B$117,E117:E303)</f>
        <v>0</v>
      </c>
      <c r="F116" s="25">
        <f ca="1">SUMIF($B$117:$AX$167,$B$117,F117:F303)</f>
        <v>0</v>
      </c>
      <c r="G116" s="25">
        <f ca="1">SUMIF($B$117:$AX$167,$B$117,G117:G303)</f>
        <v>0</v>
      </c>
      <c r="H116" s="25">
        <f>COUNTIFS($B$117:$B$167,$B$117,H117:H167,"да")</f>
        <v>0</v>
      </c>
      <c r="I116" s="25">
        <f>COUNTIFS($B$117:$B$167,$B$117,I117:I167,"да")</f>
        <v>0</v>
      </c>
      <c r="J116" s="25">
        <f>COUNTIFS($B$117:$B$167,$B$117,J117:J167,"да")</f>
        <v>0</v>
      </c>
      <c r="K116" s="25">
        <f>COUNTIFS($B$117:$B$167,$B$117,K117:K167,"да")</f>
        <v>0</v>
      </c>
      <c r="L116" s="25">
        <f>COUNTIFS($B$117:$B$167,$B$117,L117:L167,"да")</f>
        <v>0</v>
      </c>
      <c r="M116" s="26">
        <f ca="1">SUM(O116,Q116,S116,U116,X116)</f>
        <v>0</v>
      </c>
      <c r="N116" s="25">
        <f>COUNTIFS($B$117:$B$167,$B$117,N117:N167,"да")</f>
        <v>0</v>
      </c>
      <c r="O116" s="25">
        <f ca="1">SUMIF($B$117:$AX$167,$B$117,O117:O303)</f>
        <v>0</v>
      </c>
      <c r="P116" s="25">
        <f>COUNTIFS($B$117:$B$167,$B$117,P117:P167,"да")</f>
        <v>0</v>
      </c>
      <c r="Q116" s="25">
        <f ca="1">SUMIF($B$117:$AX$167,$B$117,Q117:Q303)</f>
        <v>0</v>
      </c>
      <c r="R116" s="25">
        <f>COUNTIFS($B$117:$B$167,$B$117,R117:R167,"да")</f>
        <v>0</v>
      </c>
      <c r="S116" s="25">
        <f ca="1">SUMIF($B$117:$AX$167,$B$117,S117:S303)</f>
        <v>0</v>
      </c>
      <c r="T116" s="25">
        <f>COUNTIFS($B$117:$B$167,$B$117,T117:T167,"да")</f>
        <v>0</v>
      </c>
      <c r="U116" s="25">
        <f ca="1">SUMIF($B$117:$AX$167,$B$117,U117:U303)</f>
        <v>0</v>
      </c>
      <c r="V116" s="25"/>
      <c r="W116" s="25">
        <f>COUNTIFS($B$117:$B$167,$B$117,W117:W167,"да")</f>
        <v>0</v>
      </c>
      <c r="X116" s="25">
        <f ca="1">SUMIF($B$117:$AX$167,$B$117,X117:X303)</f>
        <v>0</v>
      </c>
      <c r="Y116" s="25"/>
      <c r="Z116" s="25"/>
      <c r="AA116" s="25"/>
      <c r="AB116" s="25"/>
      <c r="AC116" s="25"/>
      <c r="AD116" s="25"/>
      <c r="AE116" s="25"/>
      <c r="AF116" s="25"/>
      <c r="AG116" s="25"/>
      <c r="AH116" s="25"/>
      <c r="AI116" s="25"/>
      <c r="AJ116" s="25"/>
      <c r="AK116" s="25"/>
      <c r="AL116" s="25"/>
      <c r="AM116" s="25"/>
      <c r="AN116" s="25"/>
      <c r="AO116" s="25"/>
      <c r="AP116" s="25">
        <f>COUNTIFS($B$117:$B$167,$B$117,AP117:AP167,"да")</f>
        <v>0</v>
      </c>
      <c r="AQ116" s="25"/>
      <c r="AR116" s="25"/>
      <c r="AS116" s="25"/>
      <c r="AT116" s="25"/>
      <c r="AU116" s="25"/>
      <c r="AV116" s="25"/>
      <c r="AW116" s="25">
        <f ca="1">SUMIF($B$117:$AX$167,$B$117,AW117:AW303)</f>
        <v>0</v>
      </c>
      <c r="AX116" s="25"/>
    </row>
    <row r="117" spans="1:50" hidden="1" outlineLevel="1">
      <c r="A117" s="17">
        <v>118005</v>
      </c>
      <c r="B117" s="16" t="s">
        <v>107</v>
      </c>
      <c r="C117" s="17" t="s">
        <v>108</v>
      </c>
      <c r="D117" s="29"/>
      <c r="E117" s="29"/>
      <c r="F117" s="29"/>
      <c r="G117" s="29"/>
      <c r="H117" s="30"/>
      <c r="I117" s="30"/>
      <c r="J117" s="30"/>
      <c r="K117" s="30"/>
      <c r="L117" s="30"/>
      <c r="M117" s="2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row>
    <row r="118" spans="1:50" hidden="1" outlineLevel="1">
      <c r="A118" s="17">
        <v>118008</v>
      </c>
      <c r="B118" s="16" t="s">
        <v>107</v>
      </c>
      <c r="C118" s="17" t="s">
        <v>109</v>
      </c>
      <c r="D118" s="29"/>
      <c r="E118" s="29"/>
      <c r="F118" s="29"/>
      <c r="G118" s="29"/>
      <c r="H118" s="30"/>
      <c r="I118" s="30"/>
      <c r="J118" s="30"/>
      <c r="K118" s="30"/>
      <c r="L118" s="30"/>
      <c r="M118" s="2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row>
    <row r="119" spans="1:50" hidden="1" outlineLevel="1">
      <c r="A119" s="17">
        <v>118006</v>
      </c>
      <c r="B119" s="16" t="s">
        <v>107</v>
      </c>
      <c r="C119" s="17" t="s">
        <v>110</v>
      </c>
      <c r="D119" s="29"/>
      <c r="E119" s="29"/>
      <c r="F119" s="29"/>
      <c r="G119" s="29"/>
      <c r="H119" s="30"/>
      <c r="I119" s="30"/>
      <c r="J119" s="30"/>
      <c r="K119" s="30"/>
      <c r="L119" s="30"/>
      <c r="M119" s="2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row>
    <row r="120" spans="1:50" hidden="1" outlineLevel="1">
      <c r="A120" s="17">
        <v>118017</v>
      </c>
      <c r="B120" s="16" t="s">
        <v>107</v>
      </c>
      <c r="C120" s="17" t="s">
        <v>111</v>
      </c>
      <c r="D120" s="29"/>
      <c r="E120" s="29"/>
      <c r="F120" s="29"/>
      <c r="G120" s="29"/>
      <c r="H120" s="30"/>
      <c r="I120" s="30"/>
      <c r="J120" s="30"/>
      <c r="K120" s="30"/>
      <c r="L120" s="30"/>
      <c r="M120" s="2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row>
    <row r="121" spans="1:50" hidden="1" outlineLevel="1">
      <c r="A121" s="17">
        <v>118015</v>
      </c>
      <c r="B121" s="16" t="s">
        <v>107</v>
      </c>
      <c r="C121" s="17" t="s">
        <v>112</v>
      </c>
      <c r="D121" s="29"/>
      <c r="E121" s="29"/>
      <c r="F121" s="29"/>
      <c r="G121" s="29"/>
      <c r="H121" s="30"/>
      <c r="I121" s="30"/>
      <c r="J121" s="30"/>
      <c r="K121" s="30"/>
      <c r="L121" s="30"/>
      <c r="M121" s="2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row>
    <row r="122" spans="1:50" hidden="1" outlineLevel="1">
      <c r="A122" s="17">
        <v>118019</v>
      </c>
      <c r="B122" s="16" t="s">
        <v>107</v>
      </c>
      <c r="C122" s="17" t="s">
        <v>113</v>
      </c>
      <c r="D122" s="29"/>
      <c r="E122" s="29"/>
      <c r="F122" s="29"/>
      <c r="G122" s="29"/>
      <c r="H122" s="30"/>
      <c r="I122" s="30"/>
      <c r="J122" s="30"/>
      <c r="K122" s="30"/>
      <c r="L122" s="30"/>
      <c r="M122" s="2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row>
    <row r="123" spans="1:50" hidden="1" outlineLevel="1">
      <c r="A123" s="17">
        <v>118011</v>
      </c>
      <c r="B123" s="16" t="s">
        <v>107</v>
      </c>
      <c r="C123" s="17" t="s">
        <v>114</v>
      </c>
      <c r="D123" s="29"/>
      <c r="E123" s="29"/>
      <c r="F123" s="29"/>
      <c r="G123" s="29"/>
      <c r="H123" s="30"/>
      <c r="I123" s="30"/>
      <c r="J123" s="30"/>
      <c r="K123" s="30"/>
      <c r="L123" s="30"/>
      <c r="M123" s="2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row>
    <row r="124" spans="1:50" hidden="1" outlineLevel="1">
      <c r="A124" s="17">
        <v>118003</v>
      </c>
      <c r="B124" s="16" t="s">
        <v>107</v>
      </c>
      <c r="C124" s="17" t="s">
        <v>115</v>
      </c>
      <c r="D124" s="29"/>
      <c r="E124" s="29"/>
      <c r="F124" s="29"/>
      <c r="G124" s="29"/>
      <c r="H124" s="30"/>
      <c r="I124" s="30"/>
      <c r="J124" s="30"/>
      <c r="K124" s="30"/>
      <c r="L124" s="30"/>
      <c r="M124" s="2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row>
    <row r="125" spans="1:50" hidden="1" outlineLevel="1">
      <c r="A125" s="17">
        <v>118001</v>
      </c>
      <c r="B125" s="16" t="s">
        <v>107</v>
      </c>
      <c r="C125" s="17" t="s">
        <v>116</v>
      </c>
      <c r="D125" s="29"/>
      <c r="E125" s="29"/>
      <c r="F125" s="29"/>
      <c r="G125" s="29"/>
      <c r="H125" s="30"/>
      <c r="I125" s="30"/>
      <c r="J125" s="30"/>
      <c r="K125" s="30"/>
      <c r="L125" s="30"/>
      <c r="M125" s="2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row>
    <row r="126" spans="1:50" hidden="1" outlineLevel="1">
      <c r="A126" s="17">
        <v>118022</v>
      </c>
      <c r="B126" s="16" t="s">
        <v>107</v>
      </c>
      <c r="C126" s="17" t="s">
        <v>117</v>
      </c>
      <c r="D126" s="29"/>
      <c r="E126" s="29"/>
      <c r="F126" s="29"/>
      <c r="G126" s="29"/>
      <c r="H126" s="30"/>
      <c r="I126" s="30"/>
      <c r="J126" s="30"/>
      <c r="K126" s="30"/>
      <c r="L126" s="30"/>
      <c r="M126" s="2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row>
    <row r="127" spans="1:50" hidden="1" outlineLevel="1">
      <c r="A127" s="17">
        <v>118010</v>
      </c>
      <c r="B127" s="16" t="s">
        <v>107</v>
      </c>
      <c r="C127" s="17" t="s">
        <v>118</v>
      </c>
      <c r="D127" s="29"/>
      <c r="E127" s="29"/>
      <c r="F127" s="29"/>
      <c r="G127" s="29"/>
      <c r="H127" s="30"/>
      <c r="I127" s="30"/>
      <c r="J127" s="30"/>
      <c r="K127" s="30"/>
      <c r="L127" s="30"/>
      <c r="M127" s="2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row>
    <row r="128" spans="1:50" hidden="1" outlineLevel="1">
      <c r="A128" s="17">
        <v>118004</v>
      </c>
      <c r="B128" s="16" t="s">
        <v>107</v>
      </c>
      <c r="C128" s="17" t="s">
        <v>119</v>
      </c>
      <c r="D128" s="29"/>
      <c r="E128" s="29"/>
      <c r="F128" s="29"/>
      <c r="G128" s="29"/>
      <c r="H128" s="30"/>
      <c r="I128" s="30"/>
      <c r="J128" s="30"/>
      <c r="K128" s="30"/>
      <c r="L128" s="30"/>
      <c r="M128" s="2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row>
    <row r="129" spans="1:50" hidden="1" outlineLevel="1">
      <c r="A129" s="17">
        <v>118014</v>
      </c>
      <c r="B129" s="16" t="s">
        <v>107</v>
      </c>
      <c r="C129" s="17" t="s">
        <v>120</v>
      </c>
      <c r="D129" s="29"/>
      <c r="E129" s="29"/>
      <c r="F129" s="29"/>
      <c r="G129" s="29"/>
      <c r="H129" s="30"/>
      <c r="I129" s="30"/>
      <c r="J129" s="30"/>
      <c r="K129" s="30"/>
      <c r="L129" s="30"/>
      <c r="M129" s="2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row>
    <row r="130" spans="1:50" hidden="1" outlineLevel="1">
      <c r="A130" s="17">
        <v>118013</v>
      </c>
      <c r="B130" s="16" t="s">
        <v>107</v>
      </c>
      <c r="C130" s="17" t="s">
        <v>121</v>
      </c>
      <c r="D130" s="29"/>
      <c r="E130" s="29"/>
      <c r="F130" s="29"/>
      <c r="G130" s="29"/>
      <c r="H130" s="30"/>
      <c r="I130" s="30"/>
      <c r="J130" s="30"/>
      <c r="K130" s="30"/>
      <c r="L130" s="30"/>
      <c r="M130" s="2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row>
    <row r="131" spans="1:50" hidden="1" outlineLevel="1">
      <c r="A131" s="17">
        <v>118007</v>
      </c>
      <c r="B131" s="16" t="s">
        <v>107</v>
      </c>
      <c r="C131" s="17" t="s">
        <v>122</v>
      </c>
      <c r="D131" s="29"/>
      <c r="E131" s="29"/>
      <c r="F131" s="29"/>
      <c r="G131" s="29"/>
      <c r="H131" s="30"/>
      <c r="I131" s="30"/>
      <c r="J131" s="30"/>
      <c r="K131" s="30"/>
      <c r="L131" s="30"/>
      <c r="M131" s="2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row>
    <row r="132" spans="1:50" collapsed="1">
      <c r="A132" s="16"/>
      <c r="B132" s="16"/>
      <c r="C132" s="16" t="s">
        <v>123</v>
      </c>
      <c r="D132" s="25">
        <f ca="1">SUMIF($B$133:$AX$183,$B$133,D133:D319)</f>
        <v>0</v>
      </c>
      <c r="E132" s="25">
        <f ca="1">SUMIF($B$133:$AX$183,$B$133,E133:E319)</f>
        <v>0</v>
      </c>
      <c r="F132" s="25">
        <f ca="1">SUMIF($B$133:$AX$183,$B$133,F133:F319)</f>
        <v>0</v>
      </c>
      <c r="G132" s="25">
        <f ca="1">SUMIF($B$133:$AX$183,$B$133,G133:G319)</f>
        <v>0</v>
      </c>
      <c r="H132" s="25">
        <f>COUNTIFS($B$133:$B$183,$B$133,H133:H183,"да")</f>
        <v>0</v>
      </c>
      <c r="I132" s="25">
        <f>COUNTIFS($B$133:$B$183,$B$133,I133:I183,"да")</f>
        <v>0</v>
      </c>
      <c r="J132" s="25">
        <f>COUNTIFS($B$133:$B$183,$B$133,J133:J183,"да")</f>
        <v>0</v>
      </c>
      <c r="K132" s="25">
        <f>COUNTIFS($B$133:$B$183,$B$133,K133:K183,"да")</f>
        <v>0</v>
      </c>
      <c r="L132" s="25">
        <f>COUNTIFS($B$133:$B$183,$B$133,L133:L183,"да")</f>
        <v>0</v>
      </c>
      <c r="M132" s="26">
        <f ca="1">SUM(O132,Q132,S132,U132,X132)</f>
        <v>0</v>
      </c>
      <c r="N132" s="25">
        <f>COUNTIFS($B$133:$B$183,$B$133,N133:N183,"да")</f>
        <v>0</v>
      </c>
      <c r="O132" s="25">
        <f ca="1">SUMIF($B$133:$AX$183,$B$133,O133:O319)</f>
        <v>0</v>
      </c>
      <c r="P132" s="25">
        <f>COUNTIFS($B$133:$B$183,$B$133,P133:P183,"да")</f>
        <v>0</v>
      </c>
      <c r="Q132" s="25">
        <f ca="1">SUMIF($B$133:$AX$183,$B$133,Q133:Q319)</f>
        <v>0</v>
      </c>
      <c r="R132" s="25">
        <f>COUNTIFS($B$133:$B$183,$B$133,R133:R183,"да")</f>
        <v>0</v>
      </c>
      <c r="S132" s="25">
        <f ca="1">SUMIF($B$133:$AX$183,$B$133,S133:S319)</f>
        <v>0</v>
      </c>
      <c r="T132" s="25">
        <f>COUNTIFS($B$133:$B$183,$B$133,T133:T183,"да")</f>
        <v>0</v>
      </c>
      <c r="U132" s="25">
        <f ca="1">SUMIF($B$133:$AX$183,$B$133,U133:U319)</f>
        <v>0</v>
      </c>
      <c r="V132" s="25"/>
      <c r="W132" s="25">
        <f>COUNTIFS($B$133:$B$183,$B$133,W133:W183,"да")</f>
        <v>0</v>
      </c>
      <c r="X132" s="25">
        <f ca="1">SUMIF($B$133:$AX$183,$B$133,X133:X319)</f>
        <v>0</v>
      </c>
      <c r="Y132" s="25"/>
      <c r="Z132" s="25"/>
      <c r="AA132" s="25"/>
      <c r="AB132" s="25"/>
      <c r="AC132" s="25"/>
      <c r="AD132" s="25"/>
      <c r="AE132" s="25"/>
      <c r="AF132" s="25"/>
      <c r="AG132" s="25"/>
      <c r="AH132" s="25"/>
      <c r="AI132" s="25"/>
      <c r="AJ132" s="25"/>
      <c r="AK132" s="25"/>
      <c r="AL132" s="25"/>
      <c r="AM132" s="25"/>
      <c r="AN132" s="25"/>
      <c r="AO132" s="25"/>
      <c r="AP132" s="25">
        <f>COUNTIFS($B$133:$B$183,$B$133,AP133:AP183,"да")</f>
        <v>0</v>
      </c>
      <c r="AQ132" s="25"/>
      <c r="AR132" s="25"/>
      <c r="AS132" s="25"/>
      <c r="AT132" s="25"/>
      <c r="AU132" s="25"/>
      <c r="AV132" s="25"/>
      <c r="AW132" s="25">
        <f ca="1">SUMIF($B$133:$AX$183,$B$133,AW133:AW319)</f>
        <v>0</v>
      </c>
      <c r="AX132" s="25"/>
    </row>
    <row r="133" spans="1:50" hidden="1" outlineLevel="1">
      <c r="A133" s="17">
        <v>119001</v>
      </c>
      <c r="B133" s="16" t="s">
        <v>123</v>
      </c>
      <c r="C133" s="17" t="s">
        <v>124</v>
      </c>
      <c r="D133" s="29"/>
      <c r="E133" s="29"/>
      <c r="F133" s="29"/>
      <c r="G133" s="29"/>
      <c r="H133" s="30"/>
      <c r="I133" s="30"/>
      <c r="J133" s="30"/>
      <c r="K133" s="30"/>
      <c r="L133" s="30"/>
      <c r="M133" s="2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row>
    <row r="134" spans="1:50" hidden="1" outlineLevel="1">
      <c r="A134" s="17">
        <v>119005</v>
      </c>
      <c r="B134" s="16" t="s">
        <v>123</v>
      </c>
      <c r="C134" s="17" t="s">
        <v>125</v>
      </c>
      <c r="D134" s="29"/>
      <c r="E134" s="29"/>
      <c r="F134" s="29"/>
      <c r="G134" s="29"/>
      <c r="H134" s="30"/>
      <c r="I134" s="30"/>
      <c r="J134" s="30"/>
      <c r="K134" s="30"/>
      <c r="L134" s="30"/>
      <c r="M134" s="2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row>
    <row r="135" spans="1:50" hidden="1" outlineLevel="1">
      <c r="A135" s="17">
        <v>119004</v>
      </c>
      <c r="B135" s="16" t="s">
        <v>123</v>
      </c>
      <c r="C135" s="17" t="s">
        <v>126</v>
      </c>
      <c r="D135" s="29"/>
      <c r="E135" s="29"/>
      <c r="F135" s="29"/>
      <c r="G135" s="29"/>
      <c r="H135" s="30"/>
      <c r="I135" s="30"/>
      <c r="J135" s="30"/>
      <c r="K135" s="30"/>
      <c r="L135" s="30"/>
      <c r="M135" s="2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row>
    <row r="136" spans="1:50" collapsed="1">
      <c r="A136" s="16"/>
      <c r="B136" s="16"/>
      <c r="C136" s="16" t="s">
        <v>127</v>
      </c>
      <c r="D136" s="25">
        <f ca="1">SUMIF($B$137:$AX$187,$B$137,D137:D323)</f>
        <v>0</v>
      </c>
      <c r="E136" s="25">
        <f ca="1">SUMIF($B$137:$AX$187,$B$137,E137:E323)</f>
        <v>0</v>
      </c>
      <c r="F136" s="25">
        <f ca="1">SUMIF($B$137:$AX$187,$B$137,F137:F323)</f>
        <v>0</v>
      </c>
      <c r="G136" s="25">
        <f ca="1">SUMIF($B$137:$AX$187,$B$137,G137:G323)</f>
        <v>0</v>
      </c>
      <c r="H136" s="25">
        <f>COUNTIFS($B$137:$B$187,$B$137,H137:H187,"да")</f>
        <v>0</v>
      </c>
      <c r="I136" s="25">
        <f>COUNTIFS($B$137:$B$187,$B$137,I137:I187,"да")</f>
        <v>0</v>
      </c>
      <c r="J136" s="25">
        <f>COUNTIFS($B$137:$B$187,$B$137,J137:J187,"да")</f>
        <v>0</v>
      </c>
      <c r="K136" s="25">
        <f>COUNTIFS($B$137:$B$187,$B$137,K137:K187,"да")</f>
        <v>0</v>
      </c>
      <c r="L136" s="25">
        <f>COUNTIFS($B$137:$B$187,$B$137,L137:L187,"да")</f>
        <v>0</v>
      </c>
      <c r="M136" s="26">
        <f ca="1">SUM(O136,Q136,S136,U136,X136)</f>
        <v>0</v>
      </c>
      <c r="N136" s="25">
        <f>COUNTIFS($B$137:$B$187,$B$137,N137:N187,"да")</f>
        <v>0</v>
      </c>
      <c r="O136" s="25">
        <f ca="1">SUMIF($B$137:$AX$187,$B$137,O137:O323)</f>
        <v>0</v>
      </c>
      <c r="P136" s="25">
        <f>COUNTIFS($B$137:$B$187,$B$137,P137:P187,"да")</f>
        <v>0</v>
      </c>
      <c r="Q136" s="25">
        <f ca="1">SUMIF($B$137:$AX$187,$B$137,Q137:Q323)</f>
        <v>0</v>
      </c>
      <c r="R136" s="25">
        <f>COUNTIFS($B$137:$B$187,$B$137,R137:R187,"да")</f>
        <v>0</v>
      </c>
      <c r="S136" s="25">
        <f ca="1">SUMIF($B$137:$AX$187,$B$137,S137:S323)</f>
        <v>0</v>
      </c>
      <c r="T136" s="25">
        <f>COUNTIFS($B$137:$B$187,$B$137,T137:T187,"да")</f>
        <v>0</v>
      </c>
      <c r="U136" s="25">
        <f ca="1">SUMIF($B$137:$AX$187,$B$137,U137:U323)</f>
        <v>0</v>
      </c>
      <c r="V136" s="25"/>
      <c r="W136" s="25">
        <f>COUNTIFS($B$137:$B$187,$B$137,W137:W187,"да")</f>
        <v>0</v>
      </c>
      <c r="X136" s="25">
        <f ca="1">SUMIF($B$137:$AX$187,$B$137,X137:X323)</f>
        <v>0</v>
      </c>
      <c r="Y136" s="25"/>
      <c r="Z136" s="25"/>
      <c r="AA136" s="25"/>
      <c r="AB136" s="25"/>
      <c r="AC136" s="25"/>
      <c r="AD136" s="25"/>
      <c r="AE136" s="25"/>
      <c r="AF136" s="25"/>
      <c r="AG136" s="25"/>
      <c r="AH136" s="25"/>
      <c r="AI136" s="25"/>
      <c r="AJ136" s="25"/>
      <c r="AK136" s="25"/>
      <c r="AL136" s="25"/>
      <c r="AM136" s="25"/>
      <c r="AN136" s="25"/>
      <c r="AO136" s="25"/>
      <c r="AP136" s="25">
        <f>COUNTIFS($B$137:$B$187,$B$137,AP137:AP187,"да")</f>
        <v>0</v>
      </c>
      <c r="AQ136" s="25"/>
      <c r="AR136" s="25"/>
      <c r="AS136" s="25"/>
      <c r="AT136" s="25"/>
      <c r="AU136" s="25"/>
      <c r="AV136" s="25"/>
      <c r="AW136" s="25">
        <f ca="1">SUMIF($B$137:$AX$187,$B$137,AW137:AW323)</f>
        <v>0</v>
      </c>
      <c r="AX136" s="25"/>
    </row>
    <row r="137" spans="1:50" hidden="1" outlineLevel="1">
      <c r="A137" s="17">
        <v>120001</v>
      </c>
      <c r="B137" s="16" t="s">
        <v>127</v>
      </c>
      <c r="C137" s="17" t="s">
        <v>63</v>
      </c>
      <c r="D137" s="29"/>
      <c r="E137" s="29"/>
      <c r="F137" s="29"/>
      <c r="G137" s="29"/>
      <c r="H137" s="30"/>
      <c r="I137" s="30"/>
      <c r="J137" s="30"/>
      <c r="K137" s="30"/>
      <c r="L137" s="30"/>
      <c r="M137" s="2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row>
    <row r="138" spans="1:50" hidden="1" outlineLevel="1">
      <c r="A138" s="17">
        <v>120003</v>
      </c>
      <c r="B138" s="16" t="s">
        <v>127</v>
      </c>
      <c r="C138" s="17" t="s">
        <v>128</v>
      </c>
      <c r="D138" s="29"/>
      <c r="E138" s="29"/>
      <c r="F138" s="29"/>
      <c r="G138" s="29"/>
      <c r="H138" s="30"/>
      <c r="I138" s="30"/>
      <c r="J138" s="30"/>
      <c r="K138" s="30"/>
      <c r="L138" s="30"/>
      <c r="M138" s="2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row>
    <row r="139" spans="1:50" hidden="1" outlineLevel="1">
      <c r="A139" s="17">
        <v>120005</v>
      </c>
      <c r="B139" s="16" t="s">
        <v>127</v>
      </c>
      <c r="C139" s="17" t="s">
        <v>87</v>
      </c>
      <c r="D139" s="29"/>
      <c r="E139" s="29"/>
      <c r="F139" s="29"/>
      <c r="G139" s="29"/>
      <c r="H139" s="30"/>
      <c r="I139" s="30"/>
      <c r="J139" s="30"/>
      <c r="K139" s="30"/>
      <c r="L139" s="30"/>
      <c r="M139" s="2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row>
    <row r="140" spans="1:50" hidden="1" outlineLevel="1">
      <c r="A140" s="17">
        <v>120006</v>
      </c>
      <c r="B140" s="16" t="s">
        <v>127</v>
      </c>
      <c r="C140" s="17" t="s">
        <v>129</v>
      </c>
      <c r="D140" s="29"/>
      <c r="E140" s="29"/>
      <c r="F140" s="29"/>
      <c r="G140" s="29"/>
      <c r="H140" s="30"/>
      <c r="I140" s="30"/>
      <c r="J140" s="30"/>
      <c r="K140" s="30"/>
      <c r="L140" s="30"/>
      <c r="M140" s="2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row>
    <row r="141" spans="1:50" hidden="1" outlineLevel="1">
      <c r="A141" s="17">
        <v>120007</v>
      </c>
      <c r="B141" s="16" t="s">
        <v>127</v>
      </c>
      <c r="C141" s="17" t="s">
        <v>130</v>
      </c>
      <c r="D141" s="29"/>
      <c r="E141" s="29"/>
      <c r="F141" s="29"/>
      <c r="G141" s="29"/>
      <c r="H141" s="30"/>
      <c r="I141" s="30"/>
      <c r="J141" s="30"/>
      <c r="K141" s="30"/>
      <c r="L141" s="30"/>
      <c r="M141" s="2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row>
    <row r="142" spans="1:50" hidden="1" outlineLevel="1">
      <c r="A142" s="17">
        <v>120008</v>
      </c>
      <c r="B142" s="16" t="s">
        <v>127</v>
      </c>
      <c r="C142" s="17" t="s">
        <v>131</v>
      </c>
      <c r="D142" s="29"/>
      <c r="E142" s="29"/>
      <c r="F142" s="29"/>
      <c r="G142" s="29"/>
      <c r="H142" s="30"/>
      <c r="I142" s="30"/>
      <c r="J142" s="30"/>
      <c r="K142" s="30"/>
      <c r="L142" s="30"/>
      <c r="M142" s="2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row>
    <row r="143" spans="1:50" hidden="1" outlineLevel="1">
      <c r="A143" s="17">
        <v>120009</v>
      </c>
      <c r="B143" s="16" t="s">
        <v>127</v>
      </c>
      <c r="C143" s="17" t="s">
        <v>132</v>
      </c>
      <c r="D143" s="29"/>
      <c r="E143" s="29"/>
      <c r="F143" s="29"/>
      <c r="G143" s="29"/>
      <c r="H143" s="30"/>
      <c r="I143" s="30"/>
      <c r="J143" s="30"/>
      <c r="K143" s="30"/>
      <c r="L143" s="30"/>
      <c r="M143" s="2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row>
    <row r="144" spans="1:50" hidden="1" outlineLevel="1">
      <c r="A144" s="17">
        <v>120010</v>
      </c>
      <c r="B144" s="16" t="s">
        <v>127</v>
      </c>
      <c r="C144" s="17" t="s">
        <v>133</v>
      </c>
      <c r="D144" s="29"/>
      <c r="E144" s="29"/>
      <c r="F144" s="29"/>
      <c r="G144" s="29"/>
      <c r="H144" s="30"/>
      <c r="I144" s="30"/>
      <c r="J144" s="30"/>
      <c r="K144" s="30"/>
      <c r="L144" s="30"/>
      <c r="M144" s="2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row>
    <row r="145" spans="1:50" hidden="1" outlineLevel="1">
      <c r="A145" s="17">
        <v>120011</v>
      </c>
      <c r="B145" s="16" t="s">
        <v>127</v>
      </c>
      <c r="C145" s="17" t="s">
        <v>134</v>
      </c>
      <c r="D145" s="29"/>
      <c r="E145" s="29"/>
      <c r="F145" s="29"/>
      <c r="G145" s="29"/>
      <c r="H145" s="30"/>
      <c r="I145" s="30"/>
      <c r="J145" s="30"/>
      <c r="K145" s="30"/>
      <c r="L145" s="30"/>
      <c r="M145" s="2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row>
    <row r="146" spans="1:50" hidden="1" outlineLevel="1">
      <c r="A146" s="17">
        <v>120012</v>
      </c>
      <c r="B146" s="16" t="s">
        <v>127</v>
      </c>
      <c r="C146" s="17" t="s">
        <v>135</v>
      </c>
      <c r="D146" s="29"/>
      <c r="E146" s="29"/>
      <c r="F146" s="29"/>
      <c r="G146" s="29"/>
      <c r="H146" s="30"/>
      <c r="I146" s="30"/>
      <c r="J146" s="30"/>
      <c r="K146" s="30"/>
      <c r="L146" s="30"/>
      <c r="M146" s="2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row>
    <row r="147" spans="1:50" collapsed="1">
      <c r="A147" s="16"/>
      <c r="B147" s="16"/>
      <c r="C147" s="16" t="s">
        <v>136</v>
      </c>
      <c r="D147" s="25">
        <f ca="1">SUMIF($B$148:$AX$198,$B$148,D148:D334)</f>
        <v>0</v>
      </c>
      <c r="E147" s="25">
        <f ca="1">SUMIF($B$148:$AX$198,$B$148,E148:E334)</f>
        <v>0</v>
      </c>
      <c r="F147" s="25">
        <f ca="1">SUMIF($B$148:$AX$198,$B$148,F148:F334)</f>
        <v>0</v>
      </c>
      <c r="G147" s="25">
        <f ca="1">SUMIF($B$148:$AX$198,$B$148,G148:G334)</f>
        <v>0</v>
      </c>
      <c r="H147" s="25">
        <f>COUNTIFS($B$148:$B$198,$B$148,H148:H198,"да")</f>
        <v>0</v>
      </c>
      <c r="I147" s="25">
        <f>COUNTIFS($B$148:$B$198,$B$148,I148:I198,"да")</f>
        <v>0</v>
      </c>
      <c r="J147" s="25">
        <f>COUNTIFS($B$148:$B$198,$B$148,J148:J198,"да")</f>
        <v>0</v>
      </c>
      <c r="K147" s="25">
        <f>COUNTIFS($B$148:$B$198,$B$148,K148:K198,"да")</f>
        <v>0</v>
      </c>
      <c r="L147" s="25">
        <f>COUNTIFS($B$148:$B$198,$B$148,L148:L198,"да")</f>
        <v>0</v>
      </c>
      <c r="M147" s="26">
        <f ca="1">SUM(O147,Q147,S147,U147,X147)</f>
        <v>0</v>
      </c>
      <c r="N147" s="25">
        <f>COUNTIFS($B$148:$B$198,$B$148,N148:N198,"да")</f>
        <v>0</v>
      </c>
      <c r="O147" s="25">
        <f ca="1">SUMIF($B$148:$AX$198,$B$148,O148:O334)</f>
        <v>0</v>
      </c>
      <c r="P147" s="25">
        <f>COUNTIFS($B$148:$B$198,$B$148,P148:P198,"да")</f>
        <v>0</v>
      </c>
      <c r="Q147" s="25">
        <f ca="1">SUMIF($B$148:$AX$198,$B$148,Q148:Q334)</f>
        <v>0</v>
      </c>
      <c r="R147" s="25">
        <f>COUNTIFS($B$148:$B$198,$B$148,R148:R198,"да")</f>
        <v>0</v>
      </c>
      <c r="S147" s="25">
        <f ca="1">SUMIF($B$148:$AX$198,$B$148,S148:S334)</f>
        <v>0</v>
      </c>
      <c r="T147" s="25">
        <f>COUNTIFS($B$148:$B$198,$B$148,T148:T198,"да")</f>
        <v>0</v>
      </c>
      <c r="U147" s="25">
        <f ca="1">SUMIF($B$148:$AX$198,$B$148,U148:U334)</f>
        <v>0</v>
      </c>
      <c r="V147" s="25"/>
      <c r="W147" s="25">
        <f>COUNTIFS($B$148:$B$198,$B$148,W148:W198,"да")</f>
        <v>0</v>
      </c>
      <c r="X147" s="25">
        <f ca="1">SUMIF($B$148:$AX$198,$B$148,X148:X334)</f>
        <v>0</v>
      </c>
      <c r="Y147" s="25"/>
      <c r="Z147" s="25"/>
      <c r="AA147" s="25"/>
      <c r="AB147" s="25"/>
      <c r="AC147" s="25"/>
      <c r="AD147" s="25"/>
      <c r="AE147" s="25"/>
      <c r="AF147" s="25"/>
      <c r="AG147" s="25"/>
      <c r="AH147" s="25"/>
      <c r="AI147" s="25"/>
      <c r="AJ147" s="25"/>
      <c r="AK147" s="25"/>
      <c r="AL147" s="25"/>
      <c r="AM147" s="25"/>
      <c r="AN147" s="25"/>
      <c r="AO147" s="25"/>
      <c r="AP147" s="25">
        <f>COUNTIFS($B$148:$B$198,$B$148,AP148:AP198,"да")</f>
        <v>0</v>
      </c>
      <c r="AQ147" s="25"/>
      <c r="AR147" s="25"/>
      <c r="AS147" s="25"/>
      <c r="AT147" s="25"/>
      <c r="AU147" s="25"/>
      <c r="AV147" s="25"/>
      <c r="AW147" s="25">
        <f ca="1">SUMIF($B$148:$AX$198,$B$148,AW148:AW334)</f>
        <v>0</v>
      </c>
      <c r="AX147" s="25"/>
    </row>
    <row r="148" spans="1:50" hidden="1" outlineLevel="1">
      <c r="A148" s="17">
        <v>121001</v>
      </c>
      <c r="B148" s="16" t="s">
        <v>136</v>
      </c>
      <c r="C148" s="17" t="s">
        <v>106</v>
      </c>
      <c r="D148" s="29"/>
      <c r="E148" s="29"/>
      <c r="F148" s="29"/>
      <c r="G148" s="29"/>
      <c r="H148" s="30"/>
      <c r="I148" s="30"/>
      <c r="J148" s="30"/>
      <c r="K148" s="30"/>
      <c r="L148" s="30"/>
      <c r="M148" s="2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hidden="1" outlineLevel="1">
      <c r="A149" s="17">
        <v>121002</v>
      </c>
      <c r="B149" s="16" t="s">
        <v>136</v>
      </c>
      <c r="C149" s="17" t="s">
        <v>137</v>
      </c>
      <c r="D149" s="29"/>
      <c r="E149" s="29"/>
      <c r="F149" s="29"/>
      <c r="G149" s="29"/>
      <c r="H149" s="30"/>
      <c r="I149" s="30"/>
      <c r="J149" s="30"/>
      <c r="K149" s="30"/>
      <c r="L149" s="30"/>
      <c r="M149" s="2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t="17.25" customHeight="1" collapsed="1">
      <c r="A150" s="16"/>
      <c r="B150" s="16"/>
      <c r="C150" s="16" t="s">
        <v>289</v>
      </c>
      <c r="D150" s="25">
        <f ca="1">SUMIF($B$151:$AX$201,$B$151,D151:D337)</f>
        <v>0</v>
      </c>
      <c r="E150" s="25">
        <f ca="1">SUMIF($B$151:$AX$201,$B$151,E151:E337)</f>
        <v>0</v>
      </c>
      <c r="F150" s="25">
        <f ca="1">SUMIF($B$151:$AX$201,$B$151,F151:F337)</f>
        <v>0</v>
      </c>
      <c r="G150" s="25">
        <f ca="1">SUMIF($B$151:$AX$201,$B$151,G151:G337)</f>
        <v>0</v>
      </c>
      <c r="H150" s="25">
        <f>COUNTIFS($B$151:$B$201,$B$151,H151:H201,"да")</f>
        <v>0</v>
      </c>
      <c r="I150" s="25">
        <f>COUNTIFS($B$151:$B$201,$B$151,I151:I201,"да")</f>
        <v>0</v>
      </c>
      <c r="J150" s="25">
        <f>COUNTIFS($B$151:$B$201,$B$151,J151:J201,"да")</f>
        <v>0</v>
      </c>
      <c r="K150" s="25">
        <f>COUNTIFS($B$151:$B$201,$B$151,K151:K201,"да")</f>
        <v>0</v>
      </c>
      <c r="L150" s="25">
        <f>COUNTIFS($B$151:$B$201,$B$151,L151:L201,"да")</f>
        <v>0</v>
      </c>
      <c r="M150" s="26">
        <f t="shared" ref="M150:M155" ca="1" si="1">SUM(O150,Q150,S150,U150,X150)</f>
        <v>0</v>
      </c>
      <c r="N150" s="25">
        <f>COUNTIFS($B$151:$B$201,$B$151,N151:N201,"да")</f>
        <v>0</v>
      </c>
      <c r="O150" s="25">
        <f ca="1">SUMIF($B$151:$AX$201,$B$151,O151:O337)</f>
        <v>0</v>
      </c>
      <c r="P150" s="25">
        <f>COUNTIFS($B$151:$B$201,$B$151,P151:P201,"да")</f>
        <v>0</v>
      </c>
      <c r="Q150" s="25">
        <f ca="1">SUMIF($B$151:$AX$201,$B$151,Q151:Q337)</f>
        <v>0</v>
      </c>
      <c r="R150" s="25">
        <f>COUNTIFS($B$151:$B$201,$B$151,R151:R201,"да")</f>
        <v>0</v>
      </c>
      <c r="S150" s="25">
        <f ca="1">SUMIF($B$151:$AX$201,$B$151,S151:S337)</f>
        <v>0</v>
      </c>
      <c r="T150" s="25">
        <f>COUNTIFS($B$151:$B$201,$B$151,T151:T201,"да")</f>
        <v>0</v>
      </c>
      <c r="U150" s="25">
        <f ca="1">SUMIF($B$151:$AX$201,$B$151,U151:U337)</f>
        <v>0</v>
      </c>
      <c r="V150" s="25"/>
      <c r="W150" s="25">
        <f>COUNTIFS($B$151:$B$201,$B$151,W151:W201,"да")</f>
        <v>0</v>
      </c>
      <c r="X150" s="25">
        <f ca="1">SUMIF($B$151:$AX$201,$B$151,X151:X337)</f>
        <v>0</v>
      </c>
      <c r="Y150" s="25"/>
      <c r="Z150" s="25"/>
      <c r="AA150" s="25"/>
      <c r="AB150" s="25"/>
      <c r="AC150" s="25"/>
      <c r="AD150" s="25"/>
      <c r="AE150" s="25"/>
      <c r="AF150" s="25"/>
      <c r="AG150" s="25"/>
      <c r="AH150" s="25"/>
      <c r="AI150" s="25"/>
      <c r="AJ150" s="25"/>
      <c r="AK150" s="25"/>
      <c r="AL150" s="25"/>
      <c r="AM150" s="25"/>
      <c r="AN150" s="25"/>
      <c r="AO150" s="25"/>
      <c r="AP150" s="25">
        <f>COUNTIFS($B$151:$B$201,$B$151,AP151:AP201,"да")</f>
        <v>0</v>
      </c>
      <c r="AQ150" s="25"/>
      <c r="AR150" s="25"/>
      <c r="AS150" s="25"/>
      <c r="AT150" s="25"/>
      <c r="AU150" s="25"/>
      <c r="AV150" s="25"/>
      <c r="AW150" s="25">
        <f ca="1">SUMIF($B$151:$AX$201,$B$151,AW151:AW337)</f>
        <v>0</v>
      </c>
      <c r="AX150" s="25"/>
    </row>
    <row r="151" spans="1:50" hidden="1" outlineLevel="1">
      <c r="A151" s="17">
        <v>122001</v>
      </c>
      <c r="B151" s="16" t="s">
        <v>138</v>
      </c>
      <c r="C151" s="17" t="s">
        <v>139</v>
      </c>
      <c r="D151" s="29"/>
      <c r="E151" s="29"/>
      <c r="F151" s="29"/>
      <c r="G151" s="29"/>
      <c r="H151" s="30"/>
      <c r="I151" s="30"/>
      <c r="J151" s="30"/>
      <c r="K151" s="30"/>
      <c r="L151" s="30"/>
      <c r="M151" s="20">
        <f t="shared" si="1"/>
        <v>0</v>
      </c>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c r="A152" s="16"/>
      <c r="B152" s="16"/>
      <c r="C152" s="16" t="s">
        <v>292</v>
      </c>
      <c r="D152" s="25">
        <f ca="1">SUMIF($B$153:$AX$203,$B$153,D153:D339)</f>
        <v>4</v>
      </c>
      <c r="E152" s="25">
        <f ca="1">SUMIF($B$153:$AX$203,$B$153,E153:E339)</f>
        <v>4</v>
      </c>
      <c r="F152" s="25">
        <f ca="1">SUMIF($B$153:$AX$203,$B$153,F153:F339)</f>
        <v>199</v>
      </c>
      <c r="G152" s="25">
        <f ca="1">SUMIF($B$153:$AX$203,$B$153,G153:G339)</f>
        <v>152</v>
      </c>
      <c r="H152" s="25">
        <f>COUNTIFS($B$153:$B$203,$B$153,H153:H203,"да")</f>
        <v>0</v>
      </c>
      <c r="I152" s="25">
        <f>COUNTIFS($B$153:$B$203,$B$153,I153:I203,"да")</f>
        <v>2</v>
      </c>
      <c r="J152" s="25">
        <f>COUNTIFS($B$153:$B$203,$B$153,J153:J203,"да")</f>
        <v>0</v>
      </c>
      <c r="K152" s="25">
        <f>COUNTIFS($B$153:$B$203,$B$153,K153:K203,"да")</f>
        <v>0</v>
      </c>
      <c r="L152" s="25">
        <f>COUNTIFS($B$153:$B$203,$B$153,L153:L203,"да")</f>
        <v>0</v>
      </c>
      <c r="M152" s="26">
        <f t="shared" ca="1" si="1"/>
        <v>152</v>
      </c>
      <c r="N152" s="25">
        <f>COUNTIFS($B$153:$B$203,$B$153,N153:N203,"да")</f>
        <v>0</v>
      </c>
      <c r="O152" s="25">
        <f ca="1">SUMIF($B$153:$AX$203,$B$153,O153:O339)</f>
        <v>0</v>
      </c>
      <c r="P152" s="25">
        <f>COUNTIFS($B$153:$B$203,$B$153,P153:P203,"да")</f>
        <v>0</v>
      </c>
      <c r="Q152" s="25">
        <f ca="1">SUMIF($B$153:$AX$203,$B$153,Q153:Q339)</f>
        <v>0</v>
      </c>
      <c r="R152" s="25">
        <f>COUNTIFS($B$153:$B$203,$B$153,R153:R203,"да")</f>
        <v>0</v>
      </c>
      <c r="S152" s="25">
        <f ca="1">SUMIF($B$153:$AX$203,$B$153,S153:S339)</f>
        <v>0</v>
      </c>
      <c r="T152" s="25">
        <f>COUNTIFS($B$153:$B$203,$B$153,T153:T203,"да")</f>
        <v>1</v>
      </c>
      <c r="U152" s="25">
        <f ca="1">SUMIF($B$153:$AX$203,$B$153,U153:U339)</f>
        <v>78</v>
      </c>
      <c r="V152" s="25"/>
      <c r="W152" s="25">
        <f>COUNTIFS($B$153:$B$203,$B$153,W153:W203,"да")</f>
        <v>1</v>
      </c>
      <c r="X152" s="25">
        <f ca="1">SUMIF($B$153:$AX$203,$B$153,X153:X339)</f>
        <v>74</v>
      </c>
      <c r="Y152" s="25"/>
      <c r="Z152" s="25"/>
      <c r="AA152" s="25"/>
      <c r="AB152" s="25"/>
      <c r="AC152" s="25"/>
      <c r="AD152" s="25"/>
      <c r="AE152" s="25"/>
      <c r="AF152" s="25"/>
      <c r="AG152" s="25"/>
      <c r="AH152" s="25"/>
      <c r="AI152" s="25"/>
      <c r="AJ152" s="25"/>
      <c r="AK152" s="25"/>
      <c r="AL152" s="25"/>
      <c r="AM152" s="25"/>
      <c r="AN152" s="25"/>
      <c r="AO152" s="25"/>
      <c r="AP152" s="25">
        <f>COUNTIFS($B$153:$B$203,$B$153,AP153:AP203,"да")</f>
        <v>0</v>
      </c>
      <c r="AQ152" s="25"/>
      <c r="AR152" s="25"/>
      <c r="AS152" s="25"/>
      <c r="AT152" s="25"/>
      <c r="AU152" s="25"/>
      <c r="AV152" s="25"/>
      <c r="AW152" s="25">
        <f ca="1">SUMIF($B$153:$AX$203,$B$153,AW153:AW339)</f>
        <v>199</v>
      </c>
      <c r="AX152" s="25"/>
    </row>
    <row r="153" spans="1:50" outlineLevel="1">
      <c r="A153" s="17">
        <v>123002</v>
      </c>
      <c r="B153" s="16" t="s">
        <v>140</v>
      </c>
      <c r="C153" s="17" t="s">
        <v>374</v>
      </c>
      <c r="D153" s="29">
        <v>2</v>
      </c>
      <c r="E153" s="29">
        <v>2</v>
      </c>
      <c r="F153" s="29">
        <v>78</v>
      </c>
      <c r="G153" s="29">
        <v>78</v>
      </c>
      <c r="H153" s="30" t="s">
        <v>285</v>
      </c>
      <c r="I153" s="30" t="s">
        <v>284</v>
      </c>
      <c r="J153" s="30" t="s">
        <v>285</v>
      </c>
      <c r="K153" s="30" t="s">
        <v>285</v>
      </c>
      <c r="L153" s="30" t="s">
        <v>285</v>
      </c>
      <c r="M153" s="20">
        <f t="shared" si="1"/>
        <v>78</v>
      </c>
      <c r="N153" s="30" t="s">
        <v>285</v>
      </c>
      <c r="O153" s="30"/>
      <c r="P153" s="30" t="s">
        <v>285</v>
      </c>
      <c r="Q153" s="30"/>
      <c r="R153" s="30" t="s">
        <v>285</v>
      </c>
      <c r="S153" s="30"/>
      <c r="T153" s="30" t="s">
        <v>284</v>
      </c>
      <c r="U153" s="30">
        <v>78</v>
      </c>
      <c r="V153" s="30" t="s">
        <v>377</v>
      </c>
      <c r="W153" s="30" t="s">
        <v>285</v>
      </c>
      <c r="X153" s="30"/>
      <c r="Y153" s="30"/>
      <c r="Z153" s="30"/>
      <c r="AA153" s="30"/>
      <c r="AB153" s="30"/>
      <c r="AC153" s="30"/>
      <c r="AD153" s="30"/>
      <c r="AE153" s="30"/>
      <c r="AF153" s="30"/>
      <c r="AG153" s="30"/>
      <c r="AH153" s="30"/>
      <c r="AI153" s="30"/>
      <c r="AJ153" s="30"/>
      <c r="AK153" s="30"/>
      <c r="AL153" s="30"/>
      <c r="AM153" s="30"/>
      <c r="AN153" s="30"/>
      <c r="AO153" s="30"/>
      <c r="AP153" s="30" t="s">
        <v>285</v>
      </c>
      <c r="AQ153" s="30"/>
      <c r="AR153" s="30"/>
      <c r="AS153" s="30"/>
      <c r="AT153" s="30" t="s">
        <v>378</v>
      </c>
      <c r="AU153" s="30">
        <v>89217347119</v>
      </c>
      <c r="AV153" s="30" t="s">
        <v>379</v>
      </c>
      <c r="AW153" s="30">
        <v>78</v>
      </c>
      <c r="AX153" s="30" t="s">
        <v>380</v>
      </c>
    </row>
    <row r="154" spans="1:50" ht="66.599999999999994" outlineLevel="1">
      <c r="A154" s="17">
        <v>123003</v>
      </c>
      <c r="B154" s="16" t="s">
        <v>140</v>
      </c>
      <c r="C154" s="17" t="s">
        <v>141</v>
      </c>
      <c r="D154" s="29">
        <v>2</v>
      </c>
      <c r="E154" s="29">
        <v>2</v>
      </c>
      <c r="F154" s="29">
        <v>121</v>
      </c>
      <c r="G154" s="29">
        <v>74</v>
      </c>
      <c r="H154" s="30" t="s">
        <v>285</v>
      </c>
      <c r="I154" s="30" t="s">
        <v>284</v>
      </c>
      <c r="J154" s="30" t="s">
        <v>285</v>
      </c>
      <c r="K154" s="30" t="s">
        <v>285</v>
      </c>
      <c r="L154" s="30" t="s">
        <v>285</v>
      </c>
      <c r="M154" s="20">
        <f t="shared" si="1"/>
        <v>74</v>
      </c>
      <c r="N154" s="30" t="s">
        <v>285</v>
      </c>
      <c r="O154" s="30"/>
      <c r="P154" s="30" t="s">
        <v>285</v>
      </c>
      <c r="Q154" s="30"/>
      <c r="R154" s="30" t="s">
        <v>285</v>
      </c>
      <c r="S154" s="30"/>
      <c r="T154" s="30" t="s">
        <v>285</v>
      </c>
      <c r="U154" s="30"/>
      <c r="V154" s="30"/>
      <c r="W154" s="30" t="s">
        <v>284</v>
      </c>
      <c r="X154" s="30">
        <v>74</v>
      </c>
      <c r="Y154" s="58" t="s">
        <v>385</v>
      </c>
      <c r="Z154" s="30"/>
      <c r="AA154" s="30"/>
      <c r="AB154" s="30"/>
      <c r="AC154" s="30"/>
      <c r="AD154" s="30"/>
      <c r="AE154" s="30"/>
      <c r="AF154" s="30"/>
      <c r="AG154" s="30"/>
      <c r="AH154" s="30"/>
      <c r="AI154" s="30"/>
      <c r="AJ154" s="30"/>
      <c r="AK154" s="30"/>
      <c r="AL154" s="30"/>
      <c r="AM154" s="30"/>
      <c r="AN154" s="30"/>
      <c r="AO154" s="30"/>
      <c r="AP154" s="30" t="s">
        <v>285</v>
      </c>
      <c r="AQ154" s="30"/>
      <c r="AR154" s="30"/>
      <c r="AS154" s="30"/>
      <c r="AT154" s="30" t="s">
        <v>386</v>
      </c>
      <c r="AU154" s="30">
        <v>89600207521</v>
      </c>
      <c r="AV154" s="30" t="s">
        <v>387</v>
      </c>
      <c r="AW154" s="30">
        <v>121</v>
      </c>
      <c r="AX154" s="58" t="s">
        <v>388</v>
      </c>
    </row>
    <row r="155" spans="1:50" collapsed="1">
      <c r="A155" s="16"/>
      <c r="B155" s="16"/>
      <c r="C155" s="16" t="s">
        <v>291</v>
      </c>
      <c r="D155" s="25">
        <f ca="1">SUMIF($B$156:$AX$206,$B$156,D156:D342)</f>
        <v>0</v>
      </c>
      <c r="E155" s="25">
        <f ca="1">SUMIF($B$156:$AX$206,$B$156,E156:E342)</f>
        <v>0</v>
      </c>
      <c r="F155" s="25">
        <f ca="1">SUMIF($B$156:$AX$206,$B$156,F156:F342)</f>
        <v>0</v>
      </c>
      <c r="G155" s="25">
        <f ca="1">SUMIF($B$156:$AX$206,$B$156,G156:G342)</f>
        <v>0</v>
      </c>
      <c r="H155" s="25">
        <f>COUNTIFS($B$156:$B$206,$B$156,H156:H206,"да")</f>
        <v>0</v>
      </c>
      <c r="I155" s="25">
        <f>COUNTIFS($B$156:$B$206,$B$156,I156:I206,"да")</f>
        <v>0</v>
      </c>
      <c r="J155" s="25">
        <f>COUNTIFS($B$156:$B$206,$B$156,J156:J206,"да")</f>
        <v>0</v>
      </c>
      <c r="K155" s="25">
        <f>COUNTIFS($B$156:$B$206,$B$156,K156:K206,"да")</f>
        <v>0</v>
      </c>
      <c r="L155" s="25">
        <f>COUNTIFS($B$156:$B$206,$B$156,L156:L206,"да")</f>
        <v>0</v>
      </c>
      <c r="M155" s="26">
        <f t="shared" ca="1" si="1"/>
        <v>0</v>
      </c>
      <c r="N155" s="25">
        <f>COUNTIFS($B$156:$B$206,$B$156,N156:N206,"да")</f>
        <v>0</v>
      </c>
      <c r="O155" s="25">
        <f ca="1">SUMIF($B$156:$AX$206,$B$156,O156:O342)</f>
        <v>0</v>
      </c>
      <c r="P155" s="25">
        <f>COUNTIFS($B$156:$B$206,$B$156,P156:P206,"да")</f>
        <v>0</v>
      </c>
      <c r="Q155" s="25">
        <f ca="1">SUMIF($B$156:$AX$206,$B$156,Q156:Q342)</f>
        <v>0</v>
      </c>
      <c r="R155" s="25">
        <f>COUNTIFS($B$156:$B$206,$B$156,R156:R206,"да")</f>
        <v>0</v>
      </c>
      <c r="S155" s="25">
        <f ca="1">SUMIF($B$156:$AX$206,$B$156,S156:S342)</f>
        <v>0</v>
      </c>
      <c r="T155" s="25">
        <f>COUNTIFS($B$156:$B$206,$B$156,T156:T206,"да")</f>
        <v>0</v>
      </c>
      <c r="U155" s="25">
        <f ca="1">SUMIF($B$156:$AX$206,$B$156,U156:U342)</f>
        <v>0</v>
      </c>
      <c r="V155" s="25"/>
      <c r="W155" s="25">
        <f>COUNTIFS($B$156:$B$206,$B$156,W156:W206,"да")</f>
        <v>0</v>
      </c>
      <c r="X155" s="25">
        <f ca="1">SUMIF($B$156:$AX$206,$B$156,X156:X342)</f>
        <v>0</v>
      </c>
      <c r="Y155" s="25"/>
      <c r="Z155" s="25"/>
      <c r="AA155" s="25"/>
      <c r="AB155" s="25"/>
      <c r="AC155" s="25"/>
      <c r="AD155" s="25"/>
      <c r="AE155" s="25"/>
      <c r="AF155" s="25"/>
      <c r="AG155" s="25"/>
      <c r="AH155" s="25"/>
      <c r="AI155" s="25"/>
      <c r="AJ155" s="25"/>
      <c r="AK155" s="25"/>
      <c r="AL155" s="25"/>
      <c r="AM155" s="25"/>
      <c r="AN155" s="25"/>
      <c r="AO155" s="25"/>
      <c r="AP155" s="25">
        <f>COUNTIFS($B$156:$B$206,$B$156,AP156:AP206,"да")</f>
        <v>0</v>
      </c>
      <c r="AQ155" s="25"/>
      <c r="AR155" s="25"/>
      <c r="AS155" s="25"/>
      <c r="AT155" s="25"/>
      <c r="AU155" s="25"/>
      <c r="AV155" s="25"/>
      <c r="AW155" s="25">
        <f ca="1">SUMIF($B$156:$AX$206,$B$156,AW156:AW342)</f>
        <v>0</v>
      </c>
      <c r="AX155" s="25"/>
    </row>
    <row r="156" spans="1:50" hidden="1" outlineLevel="1">
      <c r="A156" s="17">
        <v>124002</v>
      </c>
      <c r="B156" s="16" t="s">
        <v>142</v>
      </c>
      <c r="C156" s="17" t="s">
        <v>143</v>
      </c>
      <c r="D156" s="29"/>
      <c r="E156" s="29"/>
      <c r="F156" s="29"/>
      <c r="G156" s="29"/>
      <c r="H156" s="30"/>
      <c r="I156" s="30"/>
      <c r="J156" s="30"/>
      <c r="K156" s="30"/>
      <c r="L156" s="30"/>
      <c r="M156" s="2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row>
    <row r="157" spans="1:50" collapsed="1">
      <c r="A157" s="16"/>
      <c r="B157" s="16"/>
      <c r="C157" s="16" t="s">
        <v>290</v>
      </c>
      <c r="D157" s="25">
        <f ca="1">SUMIF($B$158:$AX$208,$B$158,D158:D344)</f>
        <v>0</v>
      </c>
      <c r="E157" s="25">
        <f ca="1">SUMIF($B$158:$AX$208,$B$158,E158:E344)</f>
        <v>0</v>
      </c>
      <c r="F157" s="25">
        <f ca="1">SUMIF($B$158:$AX$208,$B$158,F158:F344)</f>
        <v>0</v>
      </c>
      <c r="G157" s="25">
        <f ca="1">SUMIF($B$158:$AX$208,$B$158,G158:G344)</f>
        <v>0</v>
      </c>
      <c r="H157" s="25">
        <f>COUNTIFS($B$158:$B$208,$B$158,H158:H208,"да")</f>
        <v>0</v>
      </c>
      <c r="I157" s="25">
        <f>COUNTIFS($B$158:$B$208,$B$158,I158:I208,"да")</f>
        <v>0</v>
      </c>
      <c r="J157" s="25">
        <f>COUNTIFS($B$158:$B$208,$B$158,J158:J208,"да")</f>
        <v>0</v>
      </c>
      <c r="K157" s="25">
        <f>COUNTIFS($B$158:$B$208,$B$158,K158:K208,"да")</f>
        <v>0</v>
      </c>
      <c r="L157" s="25">
        <f>COUNTIFS($B$158:$B$208,$B$158,L158:L208,"да")</f>
        <v>0</v>
      </c>
      <c r="M157" s="26">
        <f ca="1">SUM(O157,Q157,S157,U157,X157)</f>
        <v>0</v>
      </c>
      <c r="N157" s="25">
        <f>COUNTIFS($B$158:$B$208,$B$158,N158:N208,"да")</f>
        <v>0</v>
      </c>
      <c r="O157" s="25">
        <f ca="1">SUMIF($B$158:$AX$208,$B$158,O158:O344)</f>
        <v>0</v>
      </c>
      <c r="P157" s="25">
        <f>COUNTIFS($B$158:$B$208,$B$158,P158:P208,"да")</f>
        <v>0</v>
      </c>
      <c r="Q157" s="25">
        <f ca="1">SUMIF($B$158:$AX$208,$B$158,Q158:Q344)</f>
        <v>0</v>
      </c>
      <c r="R157" s="25">
        <f>COUNTIFS($B$158:$B$208,$B$158,R158:R208,"да")</f>
        <v>0</v>
      </c>
      <c r="S157" s="25">
        <f ca="1">SUMIF($B$158:$AX$208,$B$158,S158:S344)</f>
        <v>0</v>
      </c>
      <c r="T157" s="25">
        <f>COUNTIFS($B$158:$B$208,$B$158,T158:T208,"да")</f>
        <v>0</v>
      </c>
      <c r="U157" s="25">
        <f ca="1">SUMIF($B$158:$AX$208,$B$158,U158:U344)</f>
        <v>0</v>
      </c>
      <c r="V157" s="25"/>
      <c r="W157" s="25">
        <f>COUNTIFS($B$158:$B$208,$B$158,W158:W208,"да")</f>
        <v>0</v>
      </c>
      <c r="X157" s="25">
        <f ca="1">SUMIF($B$158:$AX$208,$B$158,X158:X344)</f>
        <v>0</v>
      </c>
      <c r="Y157" s="25"/>
      <c r="Z157" s="25"/>
      <c r="AA157" s="25"/>
      <c r="AB157" s="25"/>
      <c r="AC157" s="25"/>
      <c r="AD157" s="25"/>
      <c r="AE157" s="25"/>
      <c r="AF157" s="25"/>
      <c r="AG157" s="25"/>
      <c r="AH157" s="25"/>
      <c r="AI157" s="25"/>
      <c r="AJ157" s="25"/>
      <c r="AK157" s="25"/>
      <c r="AL157" s="25"/>
      <c r="AM157" s="25"/>
      <c r="AN157" s="25"/>
      <c r="AO157" s="25"/>
      <c r="AP157" s="25">
        <f>COUNTIFS($B$158:$B$208,$B$158,AP158:AP208,"да")</f>
        <v>0</v>
      </c>
      <c r="AQ157" s="25"/>
      <c r="AR157" s="25"/>
      <c r="AS157" s="25"/>
      <c r="AT157" s="25"/>
      <c r="AU157" s="25"/>
      <c r="AV157" s="25"/>
      <c r="AW157" s="25">
        <f ca="1">SUMIF($B$158:$AX$208,$B$158,AW158:AW344)</f>
        <v>0</v>
      </c>
      <c r="AX157" s="25"/>
    </row>
    <row r="158" spans="1:50" hidden="1" outlineLevel="1">
      <c r="A158" s="17">
        <v>126001</v>
      </c>
      <c r="B158" s="16" t="s">
        <v>144</v>
      </c>
      <c r="C158" s="17" t="s">
        <v>145</v>
      </c>
      <c r="D158" s="29"/>
      <c r="E158" s="29"/>
      <c r="F158" s="29"/>
      <c r="G158" s="29"/>
      <c r="H158" s="30"/>
      <c r="I158" s="30"/>
      <c r="J158" s="30"/>
      <c r="K158" s="30"/>
      <c r="L158" s="30"/>
      <c r="M158" s="2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row>
    <row r="159" spans="1:50" hidden="1" outlineLevel="1">
      <c r="A159" s="17">
        <v>126002</v>
      </c>
      <c r="B159" s="16" t="s">
        <v>144</v>
      </c>
      <c r="C159" s="17" t="s">
        <v>146</v>
      </c>
      <c r="D159" s="29"/>
      <c r="E159" s="29"/>
      <c r="F159" s="29"/>
      <c r="G159" s="29"/>
      <c r="H159" s="30"/>
      <c r="I159" s="30"/>
      <c r="J159" s="30"/>
      <c r="K159" s="30"/>
      <c r="L159" s="30"/>
      <c r="M159" s="2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row>
    <row r="160" spans="1:50" hidden="1" outlineLevel="1">
      <c r="A160" s="17">
        <v>126005</v>
      </c>
      <c r="B160" s="16" t="s">
        <v>144</v>
      </c>
      <c r="C160" s="17" t="s">
        <v>147</v>
      </c>
      <c r="D160" s="29"/>
      <c r="E160" s="29"/>
      <c r="F160" s="29"/>
      <c r="G160" s="29"/>
      <c r="H160" s="30"/>
      <c r="I160" s="30"/>
      <c r="J160" s="30"/>
      <c r="K160" s="30"/>
      <c r="L160" s="30"/>
      <c r="M160" s="2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row>
    <row r="161" spans="1:50" hidden="1" outlineLevel="1">
      <c r="A161" s="17">
        <v>126015</v>
      </c>
      <c r="B161" s="16" t="s">
        <v>144</v>
      </c>
      <c r="C161" s="17" t="s">
        <v>148</v>
      </c>
      <c r="D161" s="29"/>
      <c r="E161" s="29"/>
      <c r="F161" s="29"/>
      <c r="G161" s="29"/>
      <c r="H161" s="30"/>
      <c r="I161" s="30"/>
      <c r="J161" s="30"/>
      <c r="K161" s="30"/>
      <c r="L161" s="30"/>
      <c r="M161" s="2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hidden="1" outlineLevel="1">
      <c r="A162" s="17">
        <v>126006</v>
      </c>
      <c r="B162" s="16" t="s">
        <v>144</v>
      </c>
      <c r="C162" s="17" t="s">
        <v>149</v>
      </c>
      <c r="D162" s="29"/>
      <c r="E162" s="29"/>
      <c r="F162" s="29"/>
      <c r="G162" s="29"/>
      <c r="H162" s="30"/>
      <c r="I162" s="30"/>
      <c r="J162" s="30"/>
      <c r="K162" s="30"/>
      <c r="L162" s="30"/>
      <c r="M162" s="2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row r="163" spans="1:50" hidden="1" outlineLevel="1">
      <c r="A163" s="17">
        <v>126007</v>
      </c>
      <c r="B163" s="16" t="s">
        <v>144</v>
      </c>
      <c r="C163" s="17" t="s">
        <v>150</v>
      </c>
      <c r="D163" s="29"/>
      <c r="E163" s="29"/>
      <c r="F163" s="29"/>
      <c r="G163" s="29"/>
      <c r="H163" s="30"/>
      <c r="I163" s="30"/>
      <c r="J163" s="30"/>
      <c r="K163" s="30"/>
      <c r="L163" s="30"/>
      <c r="M163" s="2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outlineLevel="1">
      <c r="A164" s="17">
        <v>126008</v>
      </c>
      <c r="B164" s="16" t="s">
        <v>144</v>
      </c>
      <c r="C164" s="17" t="s">
        <v>151</v>
      </c>
      <c r="D164" s="29"/>
      <c r="E164" s="29"/>
      <c r="F164" s="29"/>
      <c r="G164" s="29"/>
      <c r="H164" s="30"/>
      <c r="I164" s="30"/>
      <c r="J164" s="30"/>
      <c r="K164" s="30"/>
      <c r="L164" s="30"/>
      <c r="M164" s="2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outlineLevel="1">
      <c r="A165" s="17">
        <v>126009</v>
      </c>
      <c r="B165" s="16" t="s">
        <v>144</v>
      </c>
      <c r="C165" s="17" t="s">
        <v>152</v>
      </c>
      <c r="D165" s="29"/>
      <c r="E165" s="29"/>
      <c r="F165" s="29"/>
      <c r="G165" s="29"/>
      <c r="H165" s="30"/>
      <c r="I165" s="30"/>
      <c r="J165" s="30"/>
      <c r="K165" s="30"/>
      <c r="L165" s="30"/>
      <c r="M165" s="2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row>
    <row r="166" spans="1:50" hidden="1" outlineLevel="1">
      <c r="A166" s="17">
        <v>126010</v>
      </c>
      <c r="B166" s="16" t="s">
        <v>144</v>
      </c>
      <c r="C166" s="17" t="s">
        <v>153</v>
      </c>
      <c r="D166" s="29"/>
      <c r="E166" s="29"/>
      <c r="F166" s="29"/>
      <c r="G166" s="29"/>
      <c r="H166" s="30"/>
      <c r="I166" s="30"/>
      <c r="J166" s="30"/>
      <c r="K166" s="30"/>
      <c r="L166" s="30"/>
      <c r="M166" s="2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row>
    <row r="167" spans="1:50" hidden="1" outlineLevel="1">
      <c r="A167" s="17">
        <v>126011</v>
      </c>
      <c r="B167" s="16" t="s">
        <v>144</v>
      </c>
      <c r="C167" s="17" t="s">
        <v>154</v>
      </c>
      <c r="D167" s="29"/>
      <c r="E167" s="29"/>
      <c r="F167" s="29"/>
      <c r="G167" s="29"/>
      <c r="H167" s="30"/>
      <c r="I167" s="30"/>
      <c r="J167" s="30"/>
      <c r="K167" s="30"/>
      <c r="L167" s="30"/>
      <c r="M167" s="2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row>
    <row r="168" spans="1:50" hidden="1" outlineLevel="1">
      <c r="A168" s="17">
        <v>126012</v>
      </c>
      <c r="B168" s="16" t="s">
        <v>144</v>
      </c>
      <c r="C168" s="17" t="s">
        <v>103</v>
      </c>
      <c r="D168" s="29"/>
      <c r="E168" s="29"/>
      <c r="F168" s="29"/>
      <c r="G168" s="29"/>
      <c r="H168" s="30"/>
      <c r="I168" s="30"/>
      <c r="J168" s="30"/>
      <c r="K168" s="30"/>
      <c r="L168" s="30"/>
      <c r="M168" s="2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row>
    <row r="169" spans="1:50" hidden="1" outlineLevel="1">
      <c r="A169" s="17">
        <v>126401</v>
      </c>
      <c r="B169" s="16" t="s">
        <v>144</v>
      </c>
      <c r="C169" s="17" t="s">
        <v>155</v>
      </c>
      <c r="D169" s="29"/>
      <c r="E169" s="29"/>
      <c r="F169" s="29"/>
      <c r="G169" s="29"/>
      <c r="H169" s="30"/>
      <c r="I169" s="30"/>
      <c r="J169" s="30"/>
      <c r="K169" s="30"/>
      <c r="L169" s="30"/>
      <c r="M169" s="2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50" collapsed="1">
      <c r="A170" s="16"/>
      <c r="B170" s="16"/>
      <c r="C170" s="16" t="s">
        <v>156</v>
      </c>
      <c r="D170" s="25">
        <f ca="1">SUMIF($B$171:$AX$221,$B$171,D171:D357)</f>
        <v>0</v>
      </c>
      <c r="E170" s="25">
        <f ca="1">SUMIF($B$171:$AX$221,$B$171,E171:E357)</f>
        <v>0</v>
      </c>
      <c r="F170" s="25">
        <f ca="1">SUMIF($B$171:$AX$221,$B$171,F171:F357)</f>
        <v>0</v>
      </c>
      <c r="G170" s="25">
        <f ca="1">SUMIF($B$171:$AX$221,$B$171,G171:G357)</f>
        <v>0</v>
      </c>
      <c r="H170" s="25">
        <f>COUNTIFS($B$171:$B$221,$B$171,H171:H221,"да")</f>
        <v>0</v>
      </c>
      <c r="I170" s="25">
        <f>COUNTIFS($B$171:$B$221,$B$171,I171:I221,"да")</f>
        <v>0</v>
      </c>
      <c r="J170" s="25">
        <f>COUNTIFS($B$171:$B$221,$B$171,J171:J221,"да")</f>
        <v>0</v>
      </c>
      <c r="K170" s="25">
        <f>COUNTIFS($B$171:$B$221,$B$171,K171:K221,"да")</f>
        <v>0</v>
      </c>
      <c r="L170" s="25">
        <f>COUNTIFS($B$171:$B$221,$B$171,L171:L221,"да")</f>
        <v>0</v>
      </c>
      <c r="M170" s="26">
        <f ca="1">SUM(O170,Q170,S170,U170,X170)</f>
        <v>0</v>
      </c>
      <c r="N170" s="25">
        <f>COUNTIFS($B$171:$B$221,$B$171,N171:N221,"да")</f>
        <v>0</v>
      </c>
      <c r="O170" s="25">
        <f ca="1">SUMIF($B$171:$AX$221,$B$171,O171:O357)</f>
        <v>0</v>
      </c>
      <c r="P170" s="25">
        <f>COUNTIFS($B$171:$B$221,$B$171,P171:P221,"да")</f>
        <v>0</v>
      </c>
      <c r="Q170" s="25">
        <f ca="1">SUMIF($B$171:$AX$221,$B$171,Q171:Q357)</f>
        <v>0</v>
      </c>
      <c r="R170" s="25">
        <f>COUNTIFS($B$171:$B$221,$B$171,R171:R221,"да")</f>
        <v>0</v>
      </c>
      <c r="S170" s="25">
        <f ca="1">SUMIF($B$171:$AX$221,$B$171,S171:S357)</f>
        <v>0</v>
      </c>
      <c r="T170" s="25">
        <f>COUNTIFS($B$171:$B$221,$B$171,T171:T221,"да")</f>
        <v>0</v>
      </c>
      <c r="U170" s="25">
        <f ca="1">SUMIF($B$171:$AX$221,$B$171,U171:U357)</f>
        <v>0</v>
      </c>
      <c r="V170" s="25"/>
      <c r="W170" s="25">
        <f>COUNTIFS($B$171:$B$221,$B$171,W171:W221,"да")</f>
        <v>0</v>
      </c>
      <c r="X170" s="25">
        <f ca="1">SUMIF($B$171:$AX$221,$B$171,X171:X357)</f>
        <v>0</v>
      </c>
      <c r="Y170" s="25"/>
      <c r="Z170" s="25"/>
      <c r="AA170" s="25"/>
      <c r="AB170" s="25"/>
      <c r="AC170" s="25"/>
      <c r="AD170" s="25"/>
      <c r="AE170" s="25"/>
      <c r="AF170" s="25"/>
      <c r="AG170" s="25"/>
      <c r="AH170" s="25"/>
      <c r="AI170" s="25"/>
      <c r="AJ170" s="25"/>
      <c r="AK170" s="25"/>
      <c r="AL170" s="25"/>
      <c r="AM170" s="25"/>
      <c r="AN170" s="25"/>
      <c r="AO170" s="25"/>
      <c r="AP170" s="25">
        <f>COUNTIFS($B$171:$B$221,$B$171,AP171:AP221,"да")</f>
        <v>0</v>
      </c>
      <c r="AQ170" s="25"/>
      <c r="AR170" s="25"/>
      <c r="AS170" s="25"/>
      <c r="AT170" s="25"/>
      <c r="AU170" s="25"/>
      <c r="AV170" s="25"/>
      <c r="AW170" s="25">
        <f ca="1">SUMIF($B$171:$AX$221,$B$171,AW171:AW357)</f>
        <v>0</v>
      </c>
      <c r="AX170" s="25"/>
    </row>
    <row r="171" spans="1:50" hidden="1" outlineLevel="1">
      <c r="A171" s="17">
        <v>125002</v>
      </c>
      <c r="B171" s="16" t="s">
        <v>156</v>
      </c>
      <c r="C171" s="17" t="s">
        <v>157</v>
      </c>
      <c r="D171" s="29"/>
      <c r="E171" s="29"/>
      <c r="F171" s="29"/>
      <c r="G171" s="29"/>
      <c r="H171" s="30"/>
      <c r="I171" s="30"/>
      <c r="J171" s="30"/>
      <c r="K171" s="30"/>
      <c r="L171" s="30"/>
      <c r="M171" s="2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row>
    <row r="172" spans="1:50" hidden="1" outlineLevel="1">
      <c r="A172" s="17">
        <v>125003</v>
      </c>
      <c r="B172" s="16" t="s">
        <v>156</v>
      </c>
      <c r="C172" s="17" t="s">
        <v>158</v>
      </c>
      <c r="D172" s="29"/>
      <c r="E172" s="29"/>
      <c r="F172" s="29"/>
      <c r="G172" s="29"/>
      <c r="H172" s="30"/>
      <c r="I172" s="30"/>
      <c r="J172" s="30"/>
      <c r="K172" s="30"/>
      <c r="L172" s="30"/>
      <c r="M172" s="2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row>
    <row r="173" spans="1:50" hidden="1" outlineLevel="1">
      <c r="A173" s="17">
        <v>125001</v>
      </c>
      <c r="B173" s="16" t="s">
        <v>156</v>
      </c>
      <c r="C173" s="17" t="s">
        <v>159</v>
      </c>
      <c r="D173" s="29"/>
      <c r="E173" s="29"/>
      <c r="F173" s="29"/>
      <c r="G173" s="29"/>
      <c r="H173" s="30"/>
      <c r="I173" s="30"/>
      <c r="J173" s="30"/>
      <c r="K173" s="30"/>
      <c r="L173" s="30"/>
      <c r="M173" s="2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row>
    <row r="174" spans="1:50" hidden="1" outlineLevel="1">
      <c r="A174" s="17">
        <v>127001</v>
      </c>
      <c r="B174" s="16" t="s">
        <v>156</v>
      </c>
      <c r="C174" s="17" t="s">
        <v>160</v>
      </c>
      <c r="D174" s="29"/>
      <c r="E174" s="29"/>
      <c r="F174" s="29"/>
      <c r="G174" s="29"/>
      <c r="H174" s="30"/>
      <c r="I174" s="30"/>
      <c r="J174" s="30"/>
      <c r="K174" s="30"/>
      <c r="L174" s="30"/>
      <c r="M174" s="2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row>
    <row r="175" spans="1:50" hidden="1" outlineLevel="1">
      <c r="A175" s="17">
        <v>127003</v>
      </c>
      <c r="B175" s="16" t="s">
        <v>156</v>
      </c>
      <c r="C175" s="17" t="s">
        <v>161</v>
      </c>
      <c r="D175" s="29"/>
      <c r="E175" s="29"/>
      <c r="F175" s="29"/>
      <c r="G175" s="29"/>
      <c r="H175" s="30"/>
      <c r="I175" s="30"/>
      <c r="J175" s="30"/>
      <c r="K175" s="30"/>
      <c r="L175" s="30"/>
      <c r="M175" s="2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row>
    <row r="176" spans="1:50" hidden="1" outlineLevel="1">
      <c r="A176" s="17">
        <v>127004</v>
      </c>
      <c r="B176" s="16" t="s">
        <v>156</v>
      </c>
      <c r="C176" s="17" t="s">
        <v>162</v>
      </c>
      <c r="D176" s="29"/>
      <c r="E176" s="29"/>
      <c r="F176" s="29"/>
      <c r="G176" s="29"/>
      <c r="H176" s="30"/>
      <c r="I176" s="30"/>
      <c r="J176" s="30"/>
      <c r="K176" s="30"/>
      <c r="L176" s="30"/>
      <c r="M176" s="2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row>
    <row r="177" spans="1:50" hidden="1" outlineLevel="1">
      <c r="A177" s="17">
        <v>128001</v>
      </c>
      <c r="B177" s="16" t="s">
        <v>156</v>
      </c>
      <c r="C177" s="17" t="s">
        <v>163</v>
      </c>
      <c r="D177" s="29"/>
      <c r="E177" s="29"/>
      <c r="F177" s="29"/>
      <c r="G177" s="29"/>
      <c r="H177" s="30"/>
      <c r="I177" s="30"/>
      <c r="J177" s="30"/>
      <c r="K177" s="30"/>
      <c r="L177" s="30"/>
      <c r="M177" s="2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row>
    <row r="178" spans="1:50" hidden="1" outlineLevel="1">
      <c r="A178" s="17">
        <v>128003</v>
      </c>
      <c r="B178" s="16" t="s">
        <v>156</v>
      </c>
      <c r="C178" s="17" t="s">
        <v>164</v>
      </c>
      <c r="D178" s="29"/>
      <c r="E178" s="29"/>
      <c r="F178" s="29"/>
      <c r="G178" s="29"/>
      <c r="H178" s="30"/>
      <c r="I178" s="30"/>
      <c r="J178" s="30"/>
      <c r="K178" s="30"/>
      <c r="L178" s="30"/>
      <c r="M178" s="2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row>
    <row r="179" spans="1:50" collapsed="1">
      <c r="A179" s="16"/>
      <c r="B179" s="16"/>
      <c r="C179" s="16" t="s">
        <v>165</v>
      </c>
      <c r="D179" s="25">
        <f ca="1">SUMIF($B$180:$AX$230,$B$180,D180:D366)</f>
        <v>0</v>
      </c>
      <c r="E179" s="25">
        <f ca="1">SUMIF($B$180:$AX$230,$B$180,E180:E366)</f>
        <v>0</v>
      </c>
      <c r="F179" s="25">
        <f ca="1">SUMIF($B$180:$AX$230,$B$180,F180:F366)</f>
        <v>0</v>
      </c>
      <c r="G179" s="25">
        <f ca="1">SUMIF($B$180:$AX$230,$B$180,G180:G366)</f>
        <v>0</v>
      </c>
      <c r="H179" s="25">
        <f>COUNTIFS($B$180:$B$230,$B$180,H180:H230,"да")</f>
        <v>0</v>
      </c>
      <c r="I179" s="25">
        <f>COUNTIFS($B$180:$B$230,$B$180,I180:I230,"да")</f>
        <v>0</v>
      </c>
      <c r="J179" s="25">
        <f>COUNTIFS($B$180:$B$230,$B$180,J180:J230,"да")</f>
        <v>0</v>
      </c>
      <c r="K179" s="25">
        <f>COUNTIFS($B$180:$B$230,$B$180,K180:K230,"да")</f>
        <v>0</v>
      </c>
      <c r="L179" s="25">
        <f>COUNTIFS($B$180:$B$230,$B$180,L180:L230,"да")</f>
        <v>0</v>
      </c>
      <c r="M179" s="26">
        <f ca="1">SUM(O179,Q179,S179,U179,X179)</f>
        <v>0</v>
      </c>
      <c r="N179" s="25">
        <f>COUNTIFS($B$180:$B$230,$B$180,N180:N230,"да")</f>
        <v>0</v>
      </c>
      <c r="O179" s="25">
        <f ca="1">SUMIF($B$180:$AX$230,$B$180,O180:O366)</f>
        <v>0</v>
      </c>
      <c r="P179" s="25">
        <f>COUNTIFS($B$180:$B$230,$B$180,P180:P230,"да")</f>
        <v>0</v>
      </c>
      <c r="Q179" s="25">
        <f ca="1">SUMIF($B$180:$AX$230,$B$180,Q180:Q366)</f>
        <v>0</v>
      </c>
      <c r="R179" s="25">
        <f>COUNTIFS($B$180:$B$230,$B$180,R180:R230,"да")</f>
        <v>0</v>
      </c>
      <c r="S179" s="25">
        <f ca="1">SUMIF($B$180:$AX$230,$B$180,S180:S366)</f>
        <v>0</v>
      </c>
      <c r="T179" s="25">
        <f>COUNTIFS($B$180:$B$230,$B$180,T180:T230,"да")</f>
        <v>0</v>
      </c>
      <c r="U179" s="25">
        <f ca="1">SUMIF($B$180:$AX$230,$B$180,U180:U366)</f>
        <v>0</v>
      </c>
      <c r="V179" s="25"/>
      <c r="W179" s="25">
        <f>COUNTIFS($B$180:$B$230,$B$180,W180:W230,"да")</f>
        <v>0</v>
      </c>
      <c r="X179" s="25">
        <f ca="1">SUMIF($B$180:$AX$230,$B$180,X180:X366)</f>
        <v>0</v>
      </c>
      <c r="Y179" s="25"/>
      <c r="Z179" s="25"/>
      <c r="AA179" s="25"/>
      <c r="AB179" s="25"/>
      <c r="AC179" s="25"/>
      <c r="AD179" s="25"/>
      <c r="AE179" s="25"/>
      <c r="AF179" s="25"/>
      <c r="AG179" s="25"/>
      <c r="AH179" s="25"/>
      <c r="AI179" s="25"/>
      <c r="AJ179" s="25"/>
      <c r="AK179" s="25"/>
      <c r="AL179" s="25"/>
      <c r="AM179" s="25"/>
      <c r="AN179" s="25"/>
      <c r="AO179" s="25"/>
      <c r="AP179" s="25">
        <f>COUNTIFS($B$180:$B$230,$B$180,AP180:AP230,"да")</f>
        <v>0</v>
      </c>
      <c r="AQ179" s="25"/>
      <c r="AR179" s="25"/>
      <c r="AS179" s="25"/>
      <c r="AT179" s="25"/>
      <c r="AU179" s="25"/>
      <c r="AV179" s="25"/>
      <c r="AW179" s="25">
        <f ca="1">SUMIF($B$180:$AX$230,$B$180,AW180:AW366)</f>
        <v>0</v>
      </c>
      <c r="AX179" s="25"/>
    </row>
    <row r="180" spans="1:50" hidden="1" outlineLevel="1">
      <c r="A180" s="17">
        <v>118202</v>
      </c>
      <c r="B180" s="16" t="s">
        <v>165</v>
      </c>
      <c r="C180" s="17" t="s">
        <v>166</v>
      </c>
      <c r="D180" s="18"/>
      <c r="E180" s="18"/>
      <c r="F180" s="18"/>
      <c r="G180" s="18"/>
      <c r="H180" s="19"/>
      <c r="I180" s="19"/>
      <c r="J180" s="19"/>
      <c r="K180" s="19"/>
      <c r="L180" s="19"/>
      <c r="M180" s="14"/>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row>
    <row r="181" spans="1:50" hidden="1" outlineLevel="1">
      <c r="A181" s="17">
        <v>103201</v>
      </c>
      <c r="B181" s="16" t="s">
        <v>165</v>
      </c>
      <c r="C181" s="17" t="s">
        <v>167</v>
      </c>
      <c r="D181" s="18"/>
      <c r="E181" s="18"/>
      <c r="F181" s="18"/>
      <c r="G181" s="18"/>
      <c r="H181" s="19"/>
      <c r="I181" s="19"/>
      <c r="J181" s="19"/>
      <c r="K181" s="19"/>
      <c r="L181" s="19"/>
      <c r="M181" s="14"/>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row>
    <row r="182" spans="1:50" hidden="1" outlineLevel="1">
      <c r="A182" s="17">
        <v>111201</v>
      </c>
      <c r="B182" s="16" t="s">
        <v>165</v>
      </c>
      <c r="C182" s="17" t="s">
        <v>168</v>
      </c>
      <c r="D182" s="18"/>
      <c r="E182" s="18"/>
      <c r="F182" s="18"/>
      <c r="G182" s="18"/>
      <c r="H182" s="19"/>
      <c r="I182" s="19"/>
      <c r="J182" s="19"/>
      <c r="K182" s="19"/>
      <c r="L182" s="19"/>
      <c r="M182" s="14"/>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row>
    <row r="183" spans="1:50" hidden="1" outlineLevel="1">
      <c r="A183" s="17">
        <v>119202</v>
      </c>
      <c r="B183" s="16" t="s">
        <v>165</v>
      </c>
      <c r="C183" s="17" t="s">
        <v>169</v>
      </c>
      <c r="D183" s="18"/>
      <c r="E183" s="18"/>
      <c r="F183" s="18"/>
      <c r="G183" s="18"/>
      <c r="H183" s="19"/>
      <c r="I183" s="19"/>
      <c r="J183" s="19"/>
      <c r="K183" s="19"/>
      <c r="L183" s="19"/>
      <c r="M183" s="14"/>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row>
    <row r="184" spans="1:50" hidden="1" outlineLevel="1">
      <c r="A184" s="17">
        <v>101402</v>
      </c>
      <c r="B184" s="16" t="s">
        <v>165</v>
      </c>
      <c r="C184" s="17" t="s">
        <v>170</v>
      </c>
      <c r="D184" s="18"/>
      <c r="E184" s="18"/>
      <c r="F184" s="18"/>
      <c r="G184" s="18"/>
      <c r="H184" s="19"/>
      <c r="I184" s="19"/>
      <c r="J184" s="19"/>
      <c r="K184" s="19"/>
      <c r="L184" s="19"/>
      <c r="M184" s="14"/>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row>
    <row r="185" spans="1:50" hidden="1" outlineLevel="1">
      <c r="A185" s="17">
        <v>118403</v>
      </c>
      <c r="B185" s="16" t="s">
        <v>165</v>
      </c>
      <c r="C185" s="17" t="s">
        <v>171</v>
      </c>
      <c r="D185" s="18"/>
      <c r="E185" s="18"/>
      <c r="F185" s="18"/>
      <c r="G185" s="18"/>
      <c r="H185" s="19"/>
      <c r="I185" s="19"/>
      <c r="J185" s="19"/>
      <c r="K185" s="19"/>
      <c r="L185" s="19"/>
      <c r="M185" s="14"/>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row>
    <row r="186" spans="1:50" hidden="1" outlineLevel="1">
      <c r="A186" s="17">
        <v>115401</v>
      </c>
      <c r="B186" s="16" t="s">
        <v>165</v>
      </c>
      <c r="C186" s="17" t="s">
        <v>172</v>
      </c>
      <c r="D186" s="18"/>
      <c r="E186" s="18"/>
      <c r="F186" s="18"/>
      <c r="G186" s="18"/>
      <c r="H186" s="19"/>
      <c r="I186" s="19"/>
      <c r="J186" s="19"/>
      <c r="K186" s="19"/>
      <c r="L186" s="19"/>
      <c r="M186" s="14"/>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row>
    <row r="187" spans="1:50" hidden="1" outlineLevel="1">
      <c r="A187" s="17">
        <v>111402</v>
      </c>
      <c r="B187" s="16" t="s">
        <v>165</v>
      </c>
      <c r="C187" s="17" t="s">
        <v>173</v>
      </c>
      <c r="D187" s="18"/>
      <c r="E187" s="18"/>
      <c r="F187" s="18"/>
      <c r="G187" s="18"/>
      <c r="H187" s="19"/>
      <c r="I187" s="19"/>
      <c r="J187" s="19"/>
      <c r="K187" s="19"/>
      <c r="L187" s="19"/>
      <c r="M187" s="14"/>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row>
    <row r="188" spans="1:50" hidden="1" outlineLevel="1">
      <c r="A188" s="17">
        <v>111401</v>
      </c>
      <c r="B188" s="16" t="s">
        <v>165</v>
      </c>
      <c r="C188" s="17" t="s">
        <v>174</v>
      </c>
      <c r="D188" s="18"/>
      <c r="E188" s="18"/>
      <c r="F188" s="18"/>
      <c r="G188" s="18"/>
      <c r="H188" s="19"/>
      <c r="I188" s="19"/>
      <c r="J188" s="19"/>
      <c r="K188" s="19"/>
      <c r="L188" s="19"/>
      <c r="M188" s="14"/>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row>
    <row r="189" spans="1:50" hidden="1" outlineLevel="1">
      <c r="A189" s="17">
        <v>114401</v>
      </c>
      <c r="B189" s="16" t="s">
        <v>165</v>
      </c>
      <c r="C189" s="17" t="s">
        <v>175</v>
      </c>
      <c r="D189" s="18"/>
      <c r="E189" s="18"/>
      <c r="F189" s="18"/>
      <c r="G189" s="18"/>
      <c r="H189" s="19"/>
      <c r="I189" s="19"/>
      <c r="J189" s="19"/>
      <c r="K189" s="19"/>
      <c r="L189" s="19"/>
      <c r="M189" s="14"/>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row>
    <row r="190" spans="1:50" hidden="1" outlineLevel="1">
      <c r="A190" s="17">
        <v>126301</v>
      </c>
      <c r="B190" s="16" t="s">
        <v>165</v>
      </c>
      <c r="C190" s="17" t="s">
        <v>176</v>
      </c>
      <c r="D190" s="18"/>
      <c r="E190" s="18"/>
      <c r="F190" s="18"/>
      <c r="G190" s="18"/>
      <c r="H190" s="19"/>
      <c r="I190" s="19"/>
      <c r="J190" s="19"/>
      <c r="K190" s="19"/>
      <c r="L190" s="19"/>
      <c r="M190" s="14"/>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row>
    <row r="191" spans="1:50" hidden="1" outlineLevel="1">
      <c r="A191" s="17"/>
      <c r="B191" s="16" t="s">
        <v>165</v>
      </c>
      <c r="C191" s="17" t="s">
        <v>177</v>
      </c>
      <c r="D191" s="18"/>
      <c r="E191" s="18"/>
      <c r="F191" s="18"/>
      <c r="G191" s="18"/>
      <c r="H191" s="19"/>
      <c r="I191" s="19"/>
      <c r="J191" s="19"/>
      <c r="K191" s="19"/>
      <c r="L191" s="19"/>
      <c r="M191" s="14"/>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row>
    <row r="192" spans="1:50" hidden="1" outlineLevel="1">
      <c r="A192" s="17">
        <v>118501</v>
      </c>
      <c r="B192" s="16" t="s">
        <v>165</v>
      </c>
      <c r="C192" s="17" t="s">
        <v>178</v>
      </c>
      <c r="D192" s="18"/>
      <c r="E192" s="18"/>
      <c r="F192" s="18"/>
      <c r="G192" s="18"/>
      <c r="H192" s="19"/>
      <c r="I192" s="19"/>
      <c r="J192" s="19"/>
      <c r="K192" s="19"/>
      <c r="L192" s="19"/>
      <c r="M192" s="14"/>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row>
    <row r="193" spans="1:50" hidden="1" outlineLevel="1">
      <c r="A193" s="17">
        <v>111501</v>
      </c>
      <c r="B193" s="16" t="s">
        <v>165</v>
      </c>
      <c r="C193" s="17" t="s">
        <v>179</v>
      </c>
      <c r="D193" s="18"/>
      <c r="E193" s="18"/>
      <c r="F193" s="18"/>
      <c r="G193" s="18"/>
      <c r="H193" s="19"/>
      <c r="I193" s="19"/>
      <c r="J193" s="19"/>
      <c r="K193" s="19"/>
      <c r="L193" s="19"/>
      <c r="M193" s="14"/>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row>
    <row r="194" spans="1:50" hidden="1" outlineLevel="1">
      <c r="A194" s="17">
        <v>101503</v>
      </c>
      <c r="B194" s="16" t="s">
        <v>165</v>
      </c>
      <c r="C194" s="17" t="s">
        <v>180</v>
      </c>
      <c r="D194" s="18"/>
      <c r="E194" s="18"/>
      <c r="F194" s="18"/>
      <c r="G194" s="18"/>
      <c r="H194" s="19"/>
      <c r="I194" s="19"/>
      <c r="J194" s="19"/>
      <c r="K194" s="19"/>
      <c r="L194" s="19"/>
      <c r="M194" s="14"/>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row>
    <row r="195" spans="1:50">
      <c r="A195" s="1"/>
      <c r="B195" s="1"/>
    </row>
  </sheetData>
  <sheetProtection formatCells="0" formatColumns="0" formatRows="0" insertColumns="0" insertRows="0" insertHyperlinks="0" deleteColumns="0" deleteRows="0" sort="0" autoFilter="0" pivotTables="0"/>
  <autoFilter ref="A5:AX194"/>
  <dataConsolidate/>
  <mergeCells count="45">
    <mergeCell ref="AM3:AM4"/>
    <mergeCell ref="AN3:AN4"/>
    <mergeCell ref="AO3:AO4"/>
    <mergeCell ref="AM2:AO2"/>
    <mergeCell ref="AK2:AK4"/>
    <mergeCell ref="AL2:AL4"/>
    <mergeCell ref="AI3:AI4"/>
    <mergeCell ref="AJ3:AJ4"/>
    <mergeCell ref="Z2:Z4"/>
    <mergeCell ref="AA2:AA4"/>
    <mergeCell ref="AB3:AB4"/>
    <mergeCell ref="AC3:AC4"/>
    <mergeCell ref="AD3:AD4"/>
    <mergeCell ref="AT2:AT4"/>
    <mergeCell ref="R3:S3"/>
    <mergeCell ref="T3:V3"/>
    <mergeCell ref="W3:X3"/>
    <mergeCell ref="A2:A4"/>
    <mergeCell ref="C2:C4"/>
    <mergeCell ref="D2:D4"/>
    <mergeCell ref="E2:E4"/>
    <mergeCell ref="F2:F4"/>
    <mergeCell ref="G2:G4"/>
    <mergeCell ref="AE3:AE4"/>
    <mergeCell ref="AF3:AF4"/>
    <mergeCell ref="AG3:AG4"/>
    <mergeCell ref="AB2:AG2"/>
    <mergeCell ref="AH2:AJ2"/>
    <mergeCell ref="AH3:AH4"/>
    <mergeCell ref="A1:L1"/>
    <mergeCell ref="AU2:AU4"/>
    <mergeCell ref="AV2:AV4"/>
    <mergeCell ref="AW2:AW4"/>
    <mergeCell ref="AX2:AX4"/>
    <mergeCell ref="H3:H4"/>
    <mergeCell ref="I3:I4"/>
    <mergeCell ref="J3:J4"/>
    <mergeCell ref="K3:K4"/>
    <mergeCell ref="N3:O3"/>
    <mergeCell ref="P3:Q3"/>
    <mergeCell ref="H2:K2"/>
    <mergeCell ref="L2:L4"/>
    <mergeCell ref="N2:X2"/>
    <mergeCell ref="Y2:Y4"/>
    <mergeCell ref="AP2:AS3"/>
  </mergeCells>
  <conditionalFormatting sqref="G7">
    <cfRule type="expression" dxfId="34" priority="36">
      <formula>IF(COUNT(G8:G58)=51,SUM(O7,Q7,S7,U7,X7)&lt;&gt;G7)</formula>
    </cfRule>
  </conditionalFormatting>
  <conditionalFormatting sqref="G59">
    <cfRule type="expression" dxfId="33" priority="35">
      <formula>IF(COUNT(G60:G68)=9,SUM(O59,R59,T59,U59,W59)&lt;&gt;G59)</formula>
    </cfRule>
  </conditionalFormatting>
  <conditionalFormatting sqref="G69">
    <cfRule type="expression" dxfId="32" priority="34">
      <formula>IF(COUNT(G70:G82)=13,M69&lt;&gt;G69)</formula>
    </cfRule>
  </conditionalFormatting>
  <conditionalFormatting sqref="G83">
    <cfRule type="expression" dxfId="31" priority="33">
      <formula>IF(COUNT(G84:G89)=6,G83&lt;&gt;M83)</formula>
    </cfRule>
  </conditionalFormatting>
  <conditionalFormatting sqref="G90">
    <cfRule type="expression" dxfId="30" priority="32">
      <formula>IF(COUNT(G91:G99)=9,G90&lt;&gt;M90)</formula>
    </cfRule>
  </conditionalFormatting>
  <conditionalFormatting sqref="G100">
    <cfRule type="expression" dxfId="29" priority="31">
      <formula>IF(COUNT(G101:G105)=5,G100&lt;&gt;M100)</formula>
    </cfRule>
  </conditionalFormatting>
  <conditionalFormatting sqref="G106">
    <cfRule type="expression" dxfId="28" priority="30">
      <formula>IF(COUNT(G107:G110)=5,G106&lt;&gt;M106)</formula>
    </cfRule>
  </conditionalFormatting>
  <conditionalFormatting sqref="G111">
    <cfRule type="expression" dxfId="27" priority="29">
      <formula>IF(COUNT(G112:G115)=4,G111&lt;&gt;M111)</formula>
    </cfRule>
  </conditionalFormatting>
  <conditionalFormatting sqref="G116">
    <cfRule type="expression" dxfId="26" priority="28">
      <formula>IF(COUNT(G117:G131)=15,G116&lt;&gt;M131)</formula>
    </cfRule>
  </conditionalFormatting>
  <conditionalFormatting sqref="G132">
    <cfRule type="expression" dxfId="25" priority="27">
      <formula>IF(COUNT(G133:G135)=3,G132&lt;&gt;M132)</formula>
    </cfRule>
  </conditionalFormatting>
  <conditionalFormatting sqref="G136">
    <cfRule type="expression" dxfId="24" priority="26">
      <formula>IF(COUNT(G137:G146)=10,G136&lt;&gt;M136)</formula>
    </cfRule>
  </conditionalFormatting>
  <conditionalFormatting sqref="G147">
    <cfRule type="expression" dxfId="23" priority="25">
      <formula>IF(COUNT(G148:G149)=2,G147&lt;&gt;M147)</formula>
    </cfRule>
  </conditionalFormatting>
  <conditionalFormatting sqref="G150">
    <cfRule type="expression" dxfId="22" priority="24">
      <formula>IF(COUNT(G151:G151)=1,G150&lt;&gt;M150)</formula>
    </cfRule>
  </conditionalFormatting>
  <conditionalFormatting sqref="G152">
    <cfRule type="expression" dxfId="21" priority="23">
      <formula>IF(COUNT(G153:G154)=2,G152&lt;&gt;M152)</formula>
    </cfRule>
  </conditionalFormatting>
  <conditionalFormatting sqref="G155">
    <cfRule type="expression" dxfId="20" priority="22">
      <formula>IF(COUNT(G156:G156)=1,G155&lt;&gt;M155)</formula>
    </cfRule>
  </conditionalFormatting>
  <conditionalFormatting sqref="G157">
    <cfRule type="expression" dxfId="19" priority="21">
      <formula>IF(COUNT(G158:G169)=12,G157&lt;&gt;M157)</formula>
    </cfRule>
  </conditionalFormatting>
  <conditionalFormatting sqref="G170">
    <cfRule type="expression" dxfId="18" priority="20">
      <formula>IF(COUNT(G171:G178)=8,G170&lt;&gt;M170)</formula>
    </cfRule>
  </conditionalFormatting>
  <conditionalFormatting sqref="G180:G194">
    <cfRule type="expression" dxfId="17" priority="19">
      <formula>IF(COUNT(O180,Q180,S180,U180,X180)=5,G180&lt;&gt;M180)</formula>
    </cfRule>
  </conditionalFormatting>
  <conditionalFormatting sqref="O8:O194">
    <cfRule type="expression" dxfId="16" priority="16">
      <formula>IF(N8="Нет",O8&gt;=1)</formula>
    </cfRule>
    <cfRule type="expression" dxfId="15" priority="17">
      <formula>IF(N8="Да",O8=0)</formula>
    </cfRule>
  </conditionalFormatting>
  <conditionalFormatting sqref="Q8:Q194">
    <cfRule type="expression" dxfId="14" priority="14">
      <formula>IF(P8="Да",O8=0)</formula>
    </cfRule>
    <cfRule type="expression" dxfId="13" priority="15">
      <formula>IF(P8="Нет",Q8&gt;=1)</formula>
    </cfRule>
  </conditionalFormatting>
  <conditionalFormatting sqref="S10">
    <cfRule type="expression" dxfId="12" priority="40">
      <formula>IF(P11="Нет",O11&gt;=1)</formula>
    </cfRule>
    <cfRule type="expression" dxfId="11" priority="41">
      <formula>IF(R11="Да",S10=0)</formula>
    </cfRule>
  </conditionalFormatting>
  <conditionalFormatting sqref="S8:S194">
    <cfRule type="expression" dxfId="10" priority="11">
      <formula>IF(R8="Нет",S8&gt;=1)</formula>
    </cfRule>
    <cfRule type="expression" dxfId="9" priority="13">
      <formula>IF(R8="Да",S8=0)</formula>
    </cfRule>
  </conditionalFormatting>
  <conditionalFormatting sqref="U8:U194">
    <cfRule type="expression" dxfId="8" priority="9">
      <formula>IF(T8="Нет",U8&gt;=1)</formula>
    </cfRule>
    <cfRule type="expression" dxfId="7" priority="10">
      <formula>IF(T8="Да",U8=0)</formula>
    </cfRule>
  </conditionalFormatting>
  <conditionalFormatting sqref="X8:X194">
    <cfRule type="expression" dxfId="6" priority="7">
      <formula>IF(W1048398="Да",X1048398=0)</formula>
    </cfRule>
    <cfRule type="expression" dxfId="5" priority="8">
      <formula>IF(W8="Нет",X8&gt;=1)</formula>
    </cfRule>
  </conditionalFormatting>
  <conditionalFormatting sqref="AQ8:AQ194">
    <cfRule type="expression" dxfId="4" priority="5">
      <formula>IF(AP8="Да",AQ8=0)</formula>
    </cfRule>
  </conditionalFormatting>
  <conditionalFormatting sqref="AR8:AR194">
    <cfRule type="expression" dxfId="3" priority="4">
      <formula>IF(AP8="Да",AR8=0)</formula>
    </cfRule>
  </conditionalFormatting>
  <conditionalFormatting sqref="AS8:AS194">
    <cfRule type="expression" dxfId="2" priority="3">
      <formula>IF(AP8="Да",AS8=0)</formula>
    </cfRule>
  </conditionalFormatting>
  <conditionalFormatting sqref="AW8:AW179">
    <cfRule type="expression" dxfId="1" priority="1">
      <formula>IF(AV1048398="Да",AW1048398=0)</formula>
    </cfRule>
    <cfRule type="expression" dxfId="0" priority="2">
      <formula>IF(AV8="Нет",AW8&gt;=1)</formula>
    </cfRule>
  </conditionalFormatting>
  <dataValidations count="2">
    <dataValidation type="whole" operator="greaterThanOrEqual" allowBlank="1" showInputMessage="1" showErrorMessage="1" sqref="G11:G179 S12:S179 O7:O179 Q7:Q179 G7:G9 X7:X179 E180:G194 U7:U179 D7:F179 S7:S10 AW7:AW179">
      <formula1>0</formula1>
    </dataValidation>
    <dataValidation type="list" allowBlank="1" showInputMessage="1" showErrorMessage="1" sqref="H60:L68 P8:P58 R8:R58 T8:T58 W8:W58 AP8:AP58 N70:N82 N84:N89 N91:N99 N101:N105 N107:N110 N112:N115 N117:N131 N133:N135 N137:N146 N148:N149 N151 N153:N154 N156 N158:N169 N171:N178 N180:N194 AP180:AP194 H171:L178 H158:L169 H156:L156 H153:L154 H151:L151 H148:L149 H137:L146 H133:L135 H117:L131 H112:L115 H107:L110 H101:L105 H91:L99 H84:L89 H70:L82 H8:L58 N8:N58 N60:N68 P60:P68 R60:R68 T60:T68 W60:W68 AP60:AP68 P70:P82 R70:R82 T70:T82 W70:W82 AP70:AP82 P84:P89 R84:R89 T84:T89 W84:W89 AP84:AP89 P91:P99 R91:R99 T91:T99 W91:W99 AP91:AP99 P101:P105 R101:R105 T101:T105 W101:W105 AP101:AP105 P107:P110 R107:R110 T107:T110 W107:W110 AP107:AP110 P112:P115 R112:R115 T112:T115 W112:W115 AP112:AP115 P117:P131 R117:R131 T117:T131 W117:W131 AP117:AP131 P133:P135 R133:R135 T133:T135 W133:W135 AP133:AP135 P137:P146 R137:R146 T137:T146 W137:W146 AP137:AP146 P148:P149 R148:R149 T148:T149 W148:W149 AP148:AP149 P151 R151 T151 W151 AP151 P153:P154 R153:R154 T153:T154 W153:W154 AP153:AP154 P156 R156 T156 W156 AP156 P158:P169 R158:R169 T158:T169 W158:W169 AP158:AP169 P171:P178 R171:R178 T171:T178 W171:W178 AP171:AP178 P180:P194 R180:R194 T180:T194 W180:W194 H180:L194">
      <formula1>Да.нет</formula1>
    </dataValidation>
  </dataValidations>
  <pageMargins left="0.70866141732283472" right="0.70866141732283472" top="0.74803149606299213" bottom="0.74803149606299213" header="0.31496062992125984" footer="0.31496062992125984"/>
  <pageSetup paperSize="9" scale="43" orientation="landscape" r:id="rId1"/>
  <colBreaks count="2" manualBreakCount="2">
    <brk id="12" min="1" max="183" man="1"/>
    <brk id="36" min="1" max="183" man="1"/>
  </colBreaks>
  <ignoredErrors>
    <ignoredError sqref="O7 Q7 S7 P7 R7 T7 O69 O59 Q59 S59 P59 R59 T59 Q69 S69 P69 R69 T69 O83 Q83 S83 P83 R83 T83 O90 Q90 S90 P90 R90 T90 O100 Q100 S100 P100 R100 T100 O106 Q106 S106 P106 R106 T106 O111 Q111 S111 P111 R111 T111 O116 Q116 S116 P116 R116 T116 O132 Q132 S132 P132 R132 T132 O136 Q136 S136 P136 R136 T136 O147 Q147 S147 P147 R147 T147 O150:O155 Q150:Q155 S150:S155 P150:P152 R150:R152 T150:T152 O157 Q157 S157 P157 R157 T157 O170 Q170 S170 P170 R170 T170 O179 Q179 S179 P179 R179 T179 P155 R155 T155" formula="1"/>
    <ignoredError sqref="AP59:AP152 W59:X76 W78:X152 W155:X179 X153 AP155:AP179" unlockedFormula="1"/>
  </ignoredErrors>
</worksheet>
</file>

<file path=xl/worksheets/sheet3.xml><?xml version="1.0" encoding="utf-8"?>
<worksheet xmlns="http://schemas.openxmlformats.org/spreadsheetml/2006/main" xmlns:r="http://schemas.openxmlformats.org/officeDocument/2006/relationships">
  <sheetPr>
    <outlinePr summaryBelow="0" summaryRight="0"/>
  </sheetPr>
  <dimension ref="A1:AM85"/>
  <sheetViews>
    <sheetView zoomScale="60" zoomScaleNormal="60" workbookViewId="0">
      <pane xSplit="1" ySplit="5" topLeftCell="B6" activePane="bottomRight" state="frozen"/>
      <selection pane="topRight" activeCell="B1" sqref="B1"/>
      <selection pane="bottomLeft" activeCell="A6" sqref="A6"/>
      <selection pane="bottomRight" activeCell="AM65" sqref="AM65"/>
    </sheetView>
  </sheetViews>
  <sheetFormatPr defaultColWidth="9" defaultRowHeight="15.6" outlineLevelRow="1"/>
  <cols>
    <col min="1" max="1" width="114.3984375" customWidth="1"/>
    <col min="2" max="2" width="12.69921875" customWidth="1"/>
    <col min="3" max="3" width="11.3984375" customWidth="1"/>
    <col min="4" max="4" width="11.59765625" customWidth="1"/>
    <col min="5" max="5" width="15.8984375" customWidth="1"/>
    <col min="6" max="9" width="11.3984375" customWidth="1"/>
    <col min="10" max="10" width="11.59765625" customWidth="1"/>
    <col min="11" max="11" width="10.3984375" customWidth="1"/>
    <col min="12" max="12" width="12.3984375" customWidth="1"/>
    <col min="13" max="14" width="10.3984375" customWidth="1"/>
    <col min="15" max="16" width="13.5" customWidth="1"/>
    <col min="17" max="30" width="10.3984375" customWidth="1"/>
    <col min="31" max="34" width="8.796875"/>
    <col min="35" max="39" width="13.5" customWidth="1"/>
    <col min="40" max="16384" width="9" style="6"/>
  </cols>
  <sheetData>
    <row r="1" spans="1:39" ht="27" customHeight="1">
      <c r="A1" s="78" t="s">
        <v>196</v>
      </c>
      <c r="B1" s="79" t="s">
        <v>198</v>
      </c>
      <c r="C1" s="79" t="s">
        <v>199</v>
      </c>
      <c r="D1" s="79" t="s">
        <v>200</v>
      </c>
      <c r="E1" s="79" t="s">
        <v>322</v>
      </c>
      <c r="F1" s="79" t="s">
        <v>181</v>
      </c>
      <c r="G1" s="79"/>
      <c r="H1" s="79"/>
      <c r="I1" s="79"/>
      <c r="J1" s="79" t="s">
        <v>201</v>
      </c>
      <c r="K1" s="79" t="s">
        <v>266</v>
      </c>
      <c r="L1" s="79"/>
      <c r="M1" s="79"/>
      <c r="N1" s="79" t="s">
        <v>187</v>
      </c>
      <c r="O1" s="73" t="s">
        <v>363</v>
      </c>
      <c r="P1" s="73" t="s">
        <v>364</v>
      </c>
      <c r="Q1" s="70" t="s">
        <v>368</v>
      </c>
      <c r="R1" s="74"/>
      <c r="S1" s="74"/>
      <c r="T1" s="74"/>
      <c r="U1" s="74"/>
      <c r="V1" s="71"/>
      <c r="W1" s="75" t="s">
        <v>361</v>
      </c>
      <c r="X1" s="76"/>
      <c r="Y1" s="77"/>
      <c r="Z1" s="73" t="s">
        <v>355</v>
      </c>
      <c r="AA1" s="73" t="s">
        <v>349</v>
      </c>
      <c r="AB1" s="75" t="s">
        <v>359</v>
      </c>
      <c r="AC1" s="76"/>
      <c r="AD1" s="77"/>
      <c r="AE1" s="79" t="s">
        <v>188</v>
      </c>
      <c r="AF1" s="79"/>
      <c r="AG1" s="79"/>
      <c r="AH1" s="79"/>
      <c r="AI1" s="79" t="s">
        <v>192</v>
      </c>
      <c r="AJ1" s="64" t="s">
        <v>346</v>
      </c>
      <c r="AK1" s="79" t="s">
        <v>193</v>
      </c>
      <c r="AL1" s="79" t="s">
        <v>194</v>
      </c>
      <c r="AM1" s="79" t="s">
        <v>195</v>
      </c>
    </row>
    <row r="2" spans="1:39" ht="72.75" customHeight="1">
      <c r="A2" s="78"/>
      <c r="B2" s="79"/>
      <c r="C2" s="79"/>
      <c r="D2" s="79"/>
      <c r="E2" s="79"/>
      <c r="F2" s="79" t="s">
        <v>205</v>
      </c>
      <c r="G2" s="79" t="s">
        <v>202</v>
      </c>
      <c r="H2" s="79" t="s">
        <v>203</v>
      </c>
      <c r="I2" s="79" t="s">
        <v>204</v>
      </c>
      <c r="J2" s="79"/>
      <c r="K2" s="79" t="s">
        <v>287</v>
      </c>
      <c r="L2" s="79" t="s">
        <v>267</v>
      </c>
      <c r="M2" s="79" t="s">
        <v>345</v>
      </c>
      <c r="N2" s="79"/>
      <c r="O2" s="68"/>
      <c r="P2" s="68"/>
      <c r="Q2" s="73" t="s">
        <v>350</v>
      </c>
      <c r="R2" s="73" t="s">
        <v>351</v>
      </c>
      <c r="S2" s="73" t="s">
        <v>362</v>
      </c>
      <c r="T2" s="73" t="s">
        <v>352</v>
      </c>
      <c r="U2" s="73" t="s">
        <v>353</v>
      </c>
      <c r="V2" s="73" t="s">
        <v>354</v>
      </c>
      <c r="W2" s="64" t="s">
        <v>356</v>
      </c>
      <c r="X2" s="64" t="s">
        <v>357</v>
      </c>
      <c r="Y2" s="64" t="s">
        <v>360</v>
      </c>
      <c r="Z2" s="68"/>
      <c r="AA2" s="68"/>
      <c r="AB2" s="64" t="s">
        <v>356</v>
      </c>
      <c r="AC2" s="64" t="s">
        <v>357</v>
      </c>
      <c r="AD2" s="64" t="s">
        <v>358</v>
      </c>
      <c r="AE2" s="79"/>
      <c r="AF2" s="79"/>
      <c r="AG2" s="79"/>
      <c r="AH2" s="79"/>
      <c r="AI2" s="79"/>
      <c r="AJ2" s="64"/>
      <c r="AK2" s="79"/>
      <c r="AL2" s="79"/>
      <c r="AM2" s="79"/>
    </row>
    <row r="3" spans="1:39" ht="39.6">
      <c r="A3" s="78"/>
      <c r="B3" s="79"/>
      <c r="C3" s="79"/>
      <c r="D3" s="79"/>
      <c r="E3" s="79"/>
      <c r="F3" s="79"/>
      <c r="G3" s="79"/>
      <c r="H3" s="79"/>
      <c r="I3" s="79"/>
      <c r="J3" s="79"/>
      <c r="K3" s="79"/>
      <c r="L3" s="79"/>
      <c r="M3" s="79"/>
      <c r="N3" s="79"/>
      <c r="O3" s="69"/>
      <c r="P3" s="69"/>
      <c r="Q3" s="69"/>
      <c r="R3" s="69"/>
      <c r="S3" s="69"/>
      <c r="T3" s="69"/>
      <c r="U3" s="69"/>
      <c r="V3" s="69"/>
      <c r="W3" s="64"/>
      <c r="X3" s="64"/>
      <c r="Y3" s="64"/>
      <c r="Z3" s="69"/>
      <c r="AA3" s="69"/>
      <c r="AB3" s="64"/>
      <c r="AC3" s="64"/>
      <c r="AD3" s="64"/>
      <c r="AE3" s="5" t="s">
        <v>288</v>
      </c>
      <c r="AF3" s="5" t="s">
        <v>189</v>
      </c>
      <c r="AG3" s="5" t="s">
        <v>190</v>
      </c>
      <c r="AH3" s="5" t="s">
        <v>191</v>
      </c>
      <c r="AI3" s="79"/>
      <c r="AJ3" s="64"/>
      <c r="AK3" s="79"/>
      <c r="AL3" s="79"/>
      <c r="AM3" s="79"/>
    </row>
    <row r="4" spans="1:39">
      <c r="A4" s="11">
        <v>1</v>
      </c>
      <c r="B4" s="5">
        <v>2</v>
      </c>
      <c r="C4" s="5">
        <v>3</v>
      </c>
      <c r="D4" s="11">
        <v>4</v>
      </c>
      <c r="E4" s="5">
        <v>5</v>
      </c>
      <c r="F4" s="5">
        <v>6</v>
      </c>
      <c r="G4" s="11">
        <v>7</v>
      </c>
      <c r="H4" s="5">
        <v>8</v>
      </c>
      <c r="I4" s="5">
        <v>9</v>
      </c>
      <c r="J4" s="11">
        <v>10</v>
      </c>
      <c r="K4" s="5">
        <v>11</v>
      </c>
      <c r="L4" s="5">
        <v>12</v>
      </c>
      <c r="M4" s="11">
        <v>13</v>
      </c>
      <c r="N4" s="5">
        <v>14</v>
      </c>
      <c r="O4" s="53"/>
      <c r="P4" s="53"/>
      <c r="Q4" s="53"/>
      <c r="R4" s="53"/>
      <c r="S4" s="53"/>
      <c r="T4" s="53"/>
      <c r="U4" s="53"/>
      <c r="V4" s="53"/>
      <c r="W4" s="53"/>
      <c r="X4" s="53"/>
      <c r="Y4" s="53"/>
      <c r="Z4" s="53"/>
      <c r="AA4" s="53"/>
      <c r="AB4" s="53"/>
      <c r="AC4" s="53"/>
      <c r="AD4" s="53"/>
      <c r="AE4" s="5">
        <v>15</v>
      </c>
      <c r="AF4" s="11">
        <v>16</v>
      </c>
      <c r="AG4" s="5">
        <v>17</v>
      </c>
      <c r="AH4" s="5">
        <v>18</v>
      </c>
      <c r="AI4" s="11">
        <v>19</v>
      </c>
      <c r="AJ4" s="5">
        <v>20</v>
      </c>
      <c r="AK4" s="5">
        <v>21</v>
      </c>
      <c r="AL4" s="11">
        <v>22</v>
      </c>
      <c r="AM4" s="5">
        <v>23</v>
      </c>
    </row>
    <row r="5" spans="1:39">
      <c r="A5" s="4"/>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row>
    <row r="6" spans="1:39" collapsed="1">
      <c r="A6" s="2" t="s">
        <v>0</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39" hidden="1" outlineLevel="1">
      <c r="A7" s="3" t="s">
        <v>206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idden="1" outlineLevel="1">
      <c r="A8" s="3" t="s">
        <v>207</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idden="1" outlineLevel="1">
      <c r="A9" s="3" t="s">
        <v>208</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hidden="1" outlineLevel="1">
      <c r="A10" s="3" t="s">
        <v>209</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hidden="1" outlineLevel="1">
      <c r="A11" s="3" t="s">
        <v>210</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hidden="1" outlineLevel="1">
      <c r="A12" s="3" t="s">
        <v>211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hidden="1" outlineLevel="1">
      <c r="A13" s="3" t="s">
        <v>212</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hidden="1" outlineLevel="1">
      <c r="A14" s="3" t="s">
        <v>213</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hidden="1" outlineLevel="1">
      <c r="A15" s="3" t="s">
        <v>214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hidden="1" outlineLevel="1">
      <c r="A16" s="3" t="s">
        <v>215</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hidden="1" outlineLevel="1">
      <c r="A17" s="3" t="s">
        <v>216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hidden="1" outlineLevel="1">
      <c r="A18" s="3" t="s">
        <v>217</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hidden="1" outlineLevel="1">
      <c r="A19" s="3" t="s">
        <v>218</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hidden="1" outlineLevel="1">
      <c r="A20" s="3" t="s">
        <v>219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hidden="1" outlineLevel="1">
      <c r="A21" s="3" t="s">
        <v>220</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hidden="1" outlineLevel="1">
      <c r="A22" s="3" t="s">
        <v>221</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hidden="1" outlineLevel="1">
      <c r="A23" s="3" t="s">
        <v>222</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1:39" hidden="1" outlineLevel="1">
      <c r="A24" s="3" t="s">
        <v>223</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1:39" hidden="1" outlineLevel="1">
      <c r="A25" s="3" t="s">
        <v>224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collapsed="1">
      <c r="A26" s="2"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hidden="1" outlineLevel="1">
      <c r="A27" s="3" t="s">
        <v>225</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collapsed="1">
      <c r="A28" s="2" t="s">
        <v>62</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idden="1" outlineLevel="1">
      <c r="A29" s="3" t="s">
        <v>226</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hidden="1" outlineLevel="1">
      <c r="A30" s="3" t="s">
        <v>227</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idden="1" outlineLevel="1">
      <c r="A31" s="3" t="s">
        <v>228</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hidden="1" outlineLevel="1">
      <c r="A32" s="3" t="s">
        <v>229</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39" hidden="1" outlineLevel="1">
      <c r="A33" s="3" t="s">
        <v>230</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hidden="1" outlineLevel="1">
      <c r="A34" s="3" t="s">
        <v>231</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1:39" collapsed="1">
      <c r="A35" s="2" t="s">
        <v>76</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row r="36" spans="1:39" hidden="1" outlineLevel="1">
      <c r="A36" s="3" t="s">
        <v>232</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collapsed="1">
      <c r="A37" s="2" t="s">
        <v>83</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idden="1" outlineLevel="1">
      <c r="A38" s="3" t="s">
        <v>233</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1:39" collapsed="1">
      <c r="A39" s="2" t="s">
        <v>93</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idden="1" outlineLevel="1">
      <c r="A40" s="3" t="s">
        <v>234</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hidden="1" outlineLevel="1">
      <c r="A41" s="3" t="s">
        <v>235</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collapsed="1">
      <c r="A42" s="2" t="s">
        <v>99</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idden="1" outlineLevel="1">
      <c r="A43" s="3" t="s">
        <v>236</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collapsed="1">
      <c r="A44" s="2" t="s">
        <v>104</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idden="1" outlineLevel="1">
      <c r="A45" s="3" t="s">
        <v>237</v>
      </c>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hidden="1" outlineLevel="1">
      <c r="A46" s="3" t="s">
        <v>238</v>
      </c>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collapsed="1">
      <c r="A47" s="2" t="s">
        <v>107</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idden="1" outlineLevel="1">
      <c r="A48" s="3" t="s">
        <v>239</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hidden="1" outlineLevel="1">
      <c r="A49" s="3" t="s">
        <v>240</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hidden="1" outlineLevel="1">
      <c r="A50" s="3" t="s">
        <v>241</v>
      </c>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collapsed="1">
      <c r="A51" s="2" t="s">
        <v>123</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idden="1" outlineLevel="1">
      <c r="A52" s="3" t="s">
        <v>242</v>
      </c>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hidden="1" outlineLevel="1">
      <c r="A53" s="3" t="s">
        <v>243</v>
      </c>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collapsed="1">
      <c r="A54" s="2" t="s">
        <v>127</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hidden="1" outlineLevel="1">
      <c r="A55" s="3" t="s">
        <v>244</v>
      </c>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hidden="1" outlineLevel="1">
      <c r="A56" s="3" t="s">
        <v>245</v>
      </c>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hidden="1" outlineLevel="1">
      <c r="A57" s="3" t="s">
        <v>246</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collapsed="1">
      <c r="A58" s="2" t="s">
        <v>136</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hidden="1" outlineLevel="1">
      <c r="A59" s="3" t="s">
        <v>247</v>
      </c>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hidden="1" outlineLevel="1">
      <c r="A60" s="3" t="s">
        <v>138</v>
      </c>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39" hidden="1" outlineLevel="1">
      <c r="A61" s="3" t="s">
        <v>248</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39">
      <c r="A62" s="2" t="s">
        <v>140</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39" outlineLevel="1">
      <c r="A63" s="3" t="s">
        <v>375</v>
      </c>
      <c r="B63" s="3">
        <v>0</v>
      </c>
      <c r="C63" s="3">
        <v>0</v>
      </c>
      <c r="D63" s="3">
        <v>8</v>
      </c>
      <c r="E63" s="3">
        <v>8</v>
      </c>
      <c r="F63" s="3" t="s">
        <v>380</v>
      </c>
      <c r="G63" s="3" t="s">
        <v>380</v>
      </c>
      <c r="H63" s="3" t="s">
        <v>380</v>
      </c>
      <c r="I63" s="3" t="s">
        <v>381</v>
      </c>
      <c r="J63" s="3" t="s">
        <v>380</v>
      </c>
      <c r="K63" s="3" t="s">
        <v>380</v>
      </c>
      <c r="L63" s="3"/>
      <c r="M63" s="3"/>
      <c r="N63" s="3" t="s">
        <v>382</v>
      </c>
      <c r="O63" s="3"/>
      <c r="P63" s="3"/>
      <c r="Q63" s="3"/>
      <c r="R63" s="3"/>
      <c r="S63" s="3"/>
      <c r="T63" s="3"/>
      <c r="U63" s="3"/>
      <c r="V63" s="3"/>
      <c r="W63" s="3"/>
      <c r="X63" s="3"/>
      <c r="Y63" s="3"/>
      <c r="Z63" s="3"/>
      <c r="AA63" s="3"/>
      <c r="AB63" s="3"/>
      <c r="AC63" s="3"/>
      <c r="AD63" s="3"/>
      <c r="AE63" s="3" t="s">
        <v>380</v>
      </c>
      <c r="AF63" s="3"/>
      <c r="AG63" s="3"/>
      <c r="AH63" s="3"/>
      <c r="AI63" s="3" t="s">
        <v>380</v>
      </c>
      <c r="AJ63" s="3"/>
      <c r="AK63" s="3" t="s">
        <v>383</v>
      </c>
      <c r="AL63" s="3">
        <v>8</v>
      </c>
      <c r="AM63" s="3" t="s">
        <v>380</v>
      </c>
    </row>
    <row r="64" spans="1:39" outlineLevel="1">
      <c r="A64" s="3" t="s">
        <v>376</v>
      </c>
      <c r="B64" s="3">
        <v>0</v>
      </c>
      <c r="C64" s="3">
        <v>0</v>
      </c>
      <c r="D64" s="3">
        <v>14</v>
      </c>
      <c r="E64" s="3">
        <v>9</v>
      </c>
      <c r="F64" s="3" t="s">
        <v>380</v>
      </c>
      <c r="G64" s="3" t="s">
        <v>380</v>
      </c>
      <c r="H64" s="3" t="s">
        <v>380</v>
      </c>
      <c r="I64" s="3" t="s">
        <v>381</v>
      </c>
      <c r="J64" s="3" t="s">
        <v>380</v>
      </c>
      <c r="K64" s="3" t="s">
        <v>380</v>
      </c>
      <c r="L64" s="3"/>
      <c r="M64" s="3"/>
      <c r="N64" s="3" t="s">
        <v>382</v>
      </c>
      <c r="O64" s="3"/>
      <c r="P64" s="3"/>
      <c r="Q64" s="3"/>
      <c r="R64" s="3"/>
      <c r="S64" s="3"/>
      <c r="T64" s="3"/>
      <c r="U64" s="3"/>
      <c r="V64" s="3"/>
      <c r="W64" s="3"/>
      <c r="X64" s="3"/>
      <c r="Y64" s="3"/>
      <c r="Z64" s="3"/>
      <c r="AA64" s="3"/>
      <c r="AB64" s="3"/>
      <c r="AC64" s="3"/>
      <c r="AD64" s="3"/>
      <c r="AE64" s="3" t="s">
        <v>380</v>
      </c>
      <c r="AF64" s="3"/>
      <c r="AG64" s="3"/>
      <c r="AH64" s="3"/>
      <c r="AI64" s="3" t="s">
        <v>380</v>
      </c>
      <c r="AJ64" s="3"/>
      <c r="AK64" s="3" t="s">
        <v>384</v>
      </c>
      <c r="AL64" s="3">
        <v>14</v>
      </c>
      <c r="AM64" s="3" t="s">
        <v>380</v>
      </c>
    </row>
    <row r="65" spans="1:39" collapsed="1">
      <c r="A65" s="2" t="s">
        <v>142</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hidden="1" outlineLevel="1">
      <c r="A66" s="3" t="s">
        <v>249</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collapsed="1">
      <c r="A67" s="2" t="s">
        <v>144</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hidden="1" outlineLevel="1">
      <c r="A68" s="3" t="s">
        <v>250</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idden="1" outlineLevel="1">
      <c r="A69" s="3" t="s">
        <v>251</v>
      </c>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hidden="1" outlineLevel="1">
      <c r="A70" s="3" t="s">
        <v>252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hidden="1" outlineLevel="1">
      <c r="A71" s="3" t="s">
        <v>253</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hidden="1" outlineLevel="1">
      <c r="A72" s="3" t="s">
        <v>254</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hidden="1" outlineLevel="1">
      <c r="A73" s="3" t="s">
        <v>255</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hidden="1" outlineLevel="1">
      <c r="A74" s="3" t="s">
        <v>256</v>
      </c>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collapsed="1">
      <c r="A75" s="2" t="s">
        <v>156</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idden="1" outlineLevel="1">
      <c r="A76" s="3" t="s">
        <v>257</v>
      </c>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idden="1" outlineLevel="1">
      <c r="A77" s="3" t="s">
        <v>258</v>
      </c>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hidden="1" outlineLevel="1">
      <c r="A78" s="3" t="s">
        <v>259</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hidden="1" outlineLevel="1">
      <c r="A79" s="3" t="s">
        <v>260</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hidden="1" outlineLevel="1">
      <c r="A80" s="3" t="s">
        <v>261</v>
      </c>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hidden="1" outlineLevel="1">
      <c r="A81" s="3" t="s">
        <v>262</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hidden="1" outlineLevel="1">
      <c r="A82" s="3" t="s">
        <v>263</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collapsed="1">
      <c r="A83" s="2" t="s">
        <v>165</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idden="1" outlineLevel="1">
      <c r="A84" s="3" t="s">
        <v>264</v>
      </c>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hidden="1" outlineLevel="1">
      <c r="A85" s="3" t="s">
        <v>265</v>
      </c>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sheetData>
  <autoFilter ref="A4:AM4"/>
  <mergeCells count="41">
    <mergeCell ref="Y2:Y3"/>
    <mergeCell ref="AB2:AB3"/>
    <mergeCell ref="AC2:AC3"/>
    <mergeCell ref="AD2:AD3"/>
    <mergeCell ref="T2:T3"/>
    <mergeCell ref="U2:U3"/>
    <mergeCell ref="V2:V3"/>
    <mergeCell ref="W2:W3"/>
    <mergeCell ref="X2:X3"/>
    <mergeCell ref="AK1:AK3"/>
    <mergeCell ref="AL1:AL3"/>
    <mergeCell ref="AM1:AM3"/>
    <mergeCell ref="F2:F3"/>
    <mergeCell ref="G2:G3"/>
    <mergeCell ref="H2:H3"/>
    <mergeCell ref="I2:I3"/>
    <mergeCell ref="M2:M3"/>
    <mergeCell ref="K2:K3"/>
    <mergeCell ref="L2:L3"/>
    <mergeCell ref="K1:M1"/>
    <mergeCell ref="AI1:AI3"/>
    <mergeCell ref="F1:I1"/>
    <mergeCell ref="J1:J3"/>
    <mergeCell ref="N1:N3"/>
    <mergeCell ref="AE1:AH2"/>
    <mergeCell ref="AJ1:AJ3"/>
    <mergeCell ref="A1:A3"/>
    <mergeCell ref="B1:B3"/>
    <mergeCell ref="C1:C3"/>
    <mergeCell ref="D1:D3"/>
    <mergeCell ref="E1:E3"/>
    <mergeCell ref="O1:O3"/>
    <mergeCell ref="P1:P3"/>
    <mergeCell ref="Q1:V1"/>
    <mergeCell ref="W1:Y1"/>
    <mergeCell ref="Z1:Z3"/>
    <mergeCell ref="AA1:AA3"/>
    <mergeCell ref="AB1:AD1"/>
    <mergeCell ref="Q2:Q3"/>
    <mergeCell ref="R2:R3"/>
    <mergeCell ref="S2:S3"/>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M21"/>
  <sheetViews>
    <sheetView zoomScale="80" zoomScaleNormal="80" workbookViewId="0">
      <selection activeCell="P23" sqref="P23"/>
    </sheetView>
  </sheetViews>
  <sheetFormatPr defaultRowHeight="15.6"/>
  <cols>
    <col min="1" max="1" width="53.59765625" customWidth="1"/>
    <col min="2" max="14" width="12.09765625" customWidth="1"/>
    <col min="15" max="16" width="12.8984375" customWidth="1"/>
    <col min="17" max="36" width="12.09765625" customWidth="1"/>
    <col min="39" max="39" width="11" customWidth="1"/>
  </cols>
  <sheetData>
    <row r="1" spans="1:39" s="9" customFormat="1" ht="39" customHeight="1">
      <c r="A1" s="80" t="s">
        <v>196</v>
      </c>
      <c r="B1" s="79" t="s">
        <v>198</v>
      </c>
      <c r="C1" s="79" t="s">
        <v>199</v>
      </c>
      <c r="D1" s="79" t="s">
        <v>200</v>
      </c>
      <c r="E1" s="79" t="s">
        <v>322</v>
      </c>
      <c r="F1" s="79" t="s">
        <v>181</v>
      </c>
      <c r="G1" s="79"/>
      <c r="H1" s="79"/>
      <c r="I1" s="79"/>
      <c r="J1" s="79" t="s">
        <v>201</v>
      </c>
      <c r="K1" s="79" t="s">
        <v>266</v>
      </c>
      <c r="L1" s="79"/>
      <c r="M1" s="79"/>
      <c r="N1" s="79" t="s">
        <v>187</v>
      </c>
      <c r="O1" s="73" t="s">
        <v>363</v>
      </c>
      <c r="P1" s="73" t="s">
        <v>364</v>
      </c>
      <c r="Q1" s="70" t="s">
        <v>368</v>
      </c>
      <c r="R1" s="74"/>
      <c r="S1" s="74"/>
      <c r="T1" s="74"/>
      <c r="U1" s="74"/>
      <c r="V1" s="71"/>
      <c r="W1" s="75" t="s">
        <v>361</v>
      </c>
      <c r="X1" s="76"/>
      <c r="Y1" s="77"/>
      <c r="Z1" s="73" t="s">
        <v>355</v>
      </c>
      <c r="AA1" s="73" t="s">
        <v>349</v>
      </c>
      <c r="AB1" s="75" t="s">
        <v>359</v>
      </c>
      <c r="AC1" s="76"/>
      <c r="AD1" s="77"/>
      <c r="AE1" s="79" t="s">
        <v>188</v>
      </c>
      <c r="AF1" s="79"/>
      <c r="AG1" s="79"/>
      <c r="AH1" s="79"/>
      <c r="AI1" s="79" t="s">
        <v>192</v>
      </c>
      <c r="AJ1" s="64" t="s">
        <v>346</v>
      </c>
      <c r="AK1" s="79" t="s">
        <v>193</v>
      </c>
      <c r="AL1" s="79" t="s">
        <v>194</v>
      </c>
      <c r="AM1" s="79" t="s">
        <v>195</v>
      </c>
    </row>
    <row r="2" spans="1:39" s="10" customFormat="1" ht="13.8">
      <c r="A2" s="80"/>
      <c r="B2" s="79"/>
      <c r="C2" s="79"/>
      <c r="D2" s="79"/>
      <c r="E2" s="79"/>
      <c r="F2" s="79" t="s">
        <v>205</v>
      </c>
      <c r="G2" s="79" t="s">
        <v>202</v>
      </c>
      <c r="H2" s="79" t="s">
        <v>203</v>
      </c>
      <c r="I2" s="79" t="s">
        <v>204</v>
      </c>
      <c r="J2" s="79"/>
      <c r="K2" s="79" t="s">
        <v>287</v>
      </c>
      <c r="L2" s="79" t="s">
        <v>267</v>
      </c>
      <c r="M2" s="79" t="s">
        <v>345</v>
      </c>
      <c r="N2" s="79"/>
      <c r="O2" s="68"/>
      <c r="P2" s="68"/>
      <c r="Q2" s="73" t="s">
        <v>350</v>
      </c>
      <c r="R2" s="73" t="s">
        <v>351</v>
      </c>
      <c r="S2" s="73" t="s">
        <v>362</v>
      </c>
      <c r="T2" s="73" t="s">
        <v>352</v>
      </c>
      <c r="U2" s="73" t="s">
        <v>353</v>
      </c>
      <c r="V2" s="73" t="s">
        <v>354</v>
      </c>
      <c r="W2" s="64" t="s">
        <v>356</v>
      </c>
      <c r="X2" s="64" t="s">
        <v>357</v>
      </c>
      <c r="Y2" s="64" t="s">
        <v>360</v>
      </c>
      <c r="Z2" s="68"/>
      <c r="AA2" s="68"/>
      <c r="AB2" s="64" t="s">
        <v>356</v>
      </c>
      <c r="AC2" s="64" t="s">
        <v>357</v>
      </c>
      <c r="AD2" s="64" t="s">
        <v>358</v>
      </c>
      <c r="AE2" s="79"/>
      <c r="AF2" s="79"/>
      <c r="AG2" s="79"/>
      <c r="AH2" s="79"/>
      <c r="AI2" s="79"/>
      <c r="AJ2" s="64"/>
      <c r="AK2" s="79"/>
      <c r="AL2" s="79"/>
      <c r="AM2" s="79"/>
    </row>
    <row r="3" spans="1:39" ht="66.75" customHeight="1">
      <c r="A3" s="80"/>
      <c r="B3" s="79"/>
      <c r="C3" s="79"/>
      <c r="D3" s="79"/>
      <c r="E3" s="79"/>
      <c r="F3" s="79"/>
      <c r="G3" s="79"/>
      <c r="H3" s="79"/>
      <c r="I3" s="79"/>
      <c r="J3" s="79"/>
      <c r="K3" s="79"/>
      <c r="L3" s="79"/>
      <c r="M3" s="79"/>
      <c r="N3" s="79"/>
      <c r="O3" s="69"/>
      <c r="P3" s="69"/>
      <c r="Q3" s="69"/>
      <c r="R3" s="69"/>
      <c r="S3" s="69"/>
      <c r="T3" s="69"/>
      <c r="U3" s="69"/>
      <c r="V3" s="69"/>
      <c r="W3" s="64"/>
      <c r="X3" s="64"/>
      <c r="Y3" s="64"/>
      <c r="Z3" s="69"/>
      <c r="AA3" s="69"/>
      <c r="AB3" s="64"/>
      <c r="AC3" s="64"/>
      <c r="AD3" s="64"/>
      <c r="AE3" s="5" t="s">
        <v>288</v>
      </c>
      <c r="AF3" s="5" t="s">
        <v>189</v>
      </c>
      <c r="AG3" s="5" t="s">
        <v>190</v>
      </c>
      <c r="AH3" s="5" t="s">
        <v>191</v>
      </c>
      <c r="AI3" s="79"/>
      <c r="AJ3" s="64"/>
      <c r="AK3" s="79"/>
      <c r="AL3" s="79"/>
      <c r="AM3" s="79"/>
    </row>
    <row r="4" spans="1:39" ht="15" customHeight="1">
      <c r="A4" s="8">
        <v>1</v>
      </c>
      <c r="B4" s="5">
        <v>2</v>
      </c>
      <c r="C4" s="8">
        <v>3</v>
      </c>
      <c r="D4" s="5">
        <v>4</v>
      </c>
      <c r="E4" s="8">
        <v>5</v>
      </c>
      <c r="F4" s="5">
        <v>6</v>
      </c>
      <c r="G4" s="8">
        <v>7</v>
      </c>
      <c r="H4" s="5">
        <v>8</v>
      </c>
      <c r="I4" s="8">
        <v>9</v>
      </c>
      <c r="J4" s="5">
        <v>10</v>
      </c>
      <c r="K4" s="8">
        <v>11</v>
      </c>
      <c r="L4" s="5">
        <v>12</v>
      </c>
      <c r="M4" s="8">
        <v>13</v>
      </c>
      <c r="N4" s="5">
        <v>14</v>
      </c>
      <c r="O4" s="54">
        <v>15</v>
      </c>
      <c r="P4" s="53">
        <v>16</v>
      </c>
      <c r="Q4" s="54">
        <v>17</v>
      </c>
      <c r="R4" s="53">
        <v>18</v>
      </c>
      <c r="S4" s="54">
        <v>19</v>
      </c>
      <c r="T4" s="53">
        <v>20</v>
      </c>
      <c r="U4" s="54">
        <v>21</v>
      </c>
      <c r="V4" s="53">
        <v>22</v>
      </c>
      <c r="W4" s="54">
        <v>23</v>
      </c>
      <c r="X4" s="53">
        <v>24</v>
      </c>
      <c r="Y4" s="54">
        <v>25</v>
      </c>
      <c r="Z4" s="53">
        <v>26</v>
      </c>
      <c r="AA4" s="54">
        <v>27</v>
      </c>
      <c r="AB4" s="53">
        <v>28</v>
      </c>
      <c r="AC4" s="54">
        <v>29</v>
      </c>
      <c r="AD4" s="53">
        <v>30</v>
      </c>
      <c r="AE4" s="54">
        <v>31</v>
      </c>
      <c r="AF4" s="53">
        <v>32</v>
      </c>
      <c r="AG4" s="54">
        <v>33</v>
      </c>
      <c r="AH4" s="53">
        <v>34</v>
      </c>
      <c r="AI4" s="54">
        <v>35</v>
      </c>
      <c r="AJ4" s="53">
        <v>36</v>
      </c>
      <c r="AK4" s="54">
        <v>37</v>
      </c>
      <c r="AL4" s="53">
        <v>38</v>
      </c>
      <c r="AM4" s="54">
        <v>39</v>
      </c>
    </row>
    <row r="5" spans="1:39" ht="15" customHeight="1">
      <c r="A5" s="7"/>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row>
    <row r="6" spans="1:39">
      <c r="A6" s="13" t="s">
        <v>268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c r="A7" s="13" t="s">
        <v>269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c r="A8" s="13" t="s">
        <v>270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c r="A9" s="13" t="s">
        <v>271</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c r="A10" s="13" t="s">
        <v>272</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c r="A11" s="13" t="s">
        <v>273</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c r="A12" s="13" t="s">
        <v>274</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c r="A13" s="13" t="s">
        <v>275</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c r="A14" s="13" t="s">
        <v>276</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c r="A15" s="13" t="s">
        <v>277</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c r="A16" s="13" t="s">
        <v>278</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c r="A17" s="13" t="s">
        <v>279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c r="A18" s="13" t="s">
        <v>280</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c r="A19" s="13" t="s">
        <v>281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c r="A20" s="13" t="s">
        <v>282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c r="A21" s="13" t="s">
        <v>283</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sheetData>
  <autoFilter ref="A4:AM4"/>
  <mergeCells count="41">
    <mergeCell ref="AA1:AA3"/>
    <mergeCell ref="AB1:AD1"/>
    <mergeCell ref="Q2:Q3"/>
    <mergeCell ref="R2:R3"/>
    <mergeCell ref="S2:S3"/>
    <mergeCell ref="T2:T3"/>
    <mergeCell ref="U2:U3"/>
    <mergeCell ref="V2:V3"/>
    <mergeCell ref="W2:W3"/>
    <mergeCell ref="X2:X3"/>
    <mergeCell ref="Y2:Y3"/>
    <mergeCell ref="AB2:AB3"/>
    <mergeCell ref="AC2:AC3"/>
    <mergeCell ref="AD2:AD3"/>
    <mergeCell ref="AM1:AM3"/>
    <mergeCell ref="K1:M1"/>
    <mergeCell ref="AI1:AI3"/>
    <mergeCell ref="AJ1:AJ3"/>
    <mergeCell ref="AK1:AK3"/>
    <mergeCell ref="AL1:AL3"/>
    <mergeCell ref="N1:N3"/>
    <mergeCell ref="AE1:AH2"/>
    <mergeCell ref="L2:L3"/>
    <mergeCell ref="M2:M3"/>
    <mergeCell ref="K2:K3"/>
    <mergeCell ref="O1:O3"/>
    <mergeCell ref="P1:P3"/>
    <mergeCell ref="Q1:V1"/>
    <mergeCell ref="W1:Y1"/>
    <mergeCell ref="Z1:Z3"/>
    <mergeCell ref="A1:A3"/>
    <mergeCell ref="B1:B3"/>
    <mergeCell ref="C1:C3"/>
    <mergeCell ref="D1:D3"/>
    <mergeCell ref="E1:E3"/>
    <mergeCell ref="J1:J3"/>
    <mergeCell ref="F1:I1"/>
    <mergeCell ref="F2:F3"/>
    <mergeCell ref="G2:G3"/>
    <mergeCell ref="H2:H3"/>
    <mergeCell ref="I2: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Инструкция</vt:lpstr>
      <vt:lpstr>ОО</vt:lpstr>
      <vt:lpstr>ОДОД</vt:lpstr>
      <vt:lpstr>СПО</vt:lpstr>
      <vt:lpstr>ОО!Да.нет</vt:lpstr>
      <vt:lpstr>ОО!Область_печати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Владислав Штирмер</dc:creator>
  <cp:lastModifiedBy>МОЦ</cp:lastModifiedBy>
  <cp:lastPrinted>2019-04-09T08:43:01Z</cp:lastPrinted>
  <dcterms:created xsi:type="dcterms:W3CDTF">2019-02-22T11:30:54Z</dcterms:created>
  <dcterms:modified xsi:type="dcterms:W3CDTF">2021-02-09T17:23:58Z</dcterms:modified>
</cp:coreProperties>
</file>