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Дмитрий\Downloads\"/>
    </mc:Choice>
  </mc:AlternateContent>
  <bookViews>
    <workbookView xWindow="0" yWindow="0" windowWidth="28800" windowHeight="11835" tabRatio="814" activeTab="1"/>
  </bookViews>
  <sheets>
    <sheet name="Инструкция" sheetId="8" r:id="rId1"/>
    <sheet name="ОО" sheetId="7" r:id="rId2"/>
    <sheet name="ОДОД" sheetId="3" r:id="rId3"/>
    <sheet name="СПО" sheetId="4" r:id="rId4"/>
  </sheets>
  <definedNames>
    <definedName name="_xlnm._FilterDatabase" localSheetId="2" hidden="1">ОДОД!$A$4:$W$82</definedName>
    <definedName name="_xlnm._FilterDatabase" localSheetId="1" hidden="1">ОО!$A$5:$AG$195</definedName>
    <definedName name="_xlnm._FilterDatabase" localSheetId="3" hidden="1">СПО!$A$4:$Z$4</definedName>
    <definedName name="Да.нет" localSheetId="1">ОО!$B$2:$B$3</definedName>
    <definedName name="Да.нет">#REF!</definedName>
    <definedName name="_xlnm.Print_Area" localSheetId="1">ОО!$A$2:$AG$184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9" i="7" l="1"/>
  <c r="B170" i="7" s="1"/>
  <c r="B157" i="7" s="1"/>
  <c r="B155" i="7" s="1"/>
  <c r="B152" i="7" s="1"/>
  <c r="Y150" i="7" l="1"/>
  <c r="B150" i="7"/>
  <c r="B147" i="7" s="1"/>
  <c r="B136" i="7" s="1"/>
  <c r="B132" i="7" s="1"/>
  <c r="B116" i="7" s="1"/>
  <c r="B111" i="7" s="1"/>
  <c r="B106" i="7" s="1"/>
  <c r="B100" i="7" s="1"/>
  <c r="B90" i="7" s="1"/>
  <c r="B83" i="7" s="1"/>
  <c r="B69" i="7" s="1"/>
  <c r="B59" i="7" s="1"/>
  <c r="E5" i="4"/>
  <c r="D5" i="4"/>
  <c r="C5" i="4"/>
  <c r="B5" i="4"/>
  <c r="V80" i="3"/>
  <c r="E80" i="3"/>
  <c r="D80" i="3"/>
  <c r="C80" i="3"/>
  <c r="B80" i="3"/>
  <c r="C72" i="3"/>
  <c r="D72" i="3"/>
  <c r="E72" i="3"/>
  <c r="B72" i="3"/>
  <c r="V65" i="3"/>
  <c r="E65" i="3"/>
  <c r="D65" i="3"/>
  <c r="C65" i="3"/>
  <c r="B65" i="3"/>
  <c r="V63" i="3"/>
  <c r="E63" i="3"/>
  <c r="D63" i="3"/>
  <c r="C63" i="3"/>
  <c r="B63" i="3"/>
  <c r="V60" i="3"/>
  <c r="E60" i="3"/>
  <c r="D60" i="3"/>
  <c r="C60" i="3"/>
  <c r="B60" i="3"/>
  <c r="V58" i="3"/>
  <c r="E58" i="3"/>
  <c r="D58" i="3"/>
  <c r="C58" i="3"/>
  <c r="B58" i="3"/>
  <c r="V56" i="3"/>
  <c r="E56" i="3"/>
  <c r="D56" i="3"/>
  <c r="C56" i="3"/>
  <c r="B56" i="3"/>
  <c r="V52" i="3"/>
  <c r="E52" i="3"/>
  <c r="D52" i="3"/>
  <c r="C52" i="3"/>
  <c r="B52" i="3"/>
  <c r="V49" i="3"/>
  <c r="E49" i="3"/>
  <c r="D49" i="3"/>
  <c r="C49" i="3"/>
  <c r="B49" i="3"/>
  <c r="V45" i="3"/>
  <c r="E45" i="3"/>
  <c r="D45" i="3"/>
  <c r="C45" i="3"/>
  <c r="B45" i="3"/>
  <c r="V42" i="3"/>
  <c r="E42" i="3"/>
  <c r="D42" i="3"/>
  <c r="C42" i="3"/>
  <c r="B42" i="3"/>
  <c r="V40" i="3"/>
  <c r="E40" i="3"/>
  <c r="D40" i="3"/>
  <c r="C40" i="3"/>
  <c r="B40" i="3"/>
  <c r="V38" i="3"/>
  <c r="E38" i="3"/>
  <c r="D38" i="3"/>
  <c r="C38" i="3"/>
  <c r="B38" i="3"/>
  <c r="V36" i="3"/>
  <c r="E36" i="3"/>
  <c r="D36" i="3"/>
  <c r="C36" i="3"/>
  <c r="B36" i="3"/>
  <c r="V34" i="3"/>
  <c r="E34" i="3"/>
  <c r="D34" i="3"/>
  <c r="C34" i="3"/>
  <c r="B34" i="3"/>
  <c r="V28" i="3"/>
  <c r="E28" i="3"/>
  <c r="D28" i="3"/>
  <c r="C28" i="3"/>
  <c r="B28" i="3"/>
  <c r="V26" i="3"/>
  <c r="C26" i="3"/>
  <c r="D26" i="3"/>
  <c r="E26" i="3"/>
  <c r="B26" i="3"/>
  <c r="V6" i="3"/>
  <c r="M6" i="3"/>
  <c r="E6" i="3"/>
  <c r="D6" i="3"/>
  <c r="C6" i="3"/>
  <c r="B6" i="3"/>
  <c r="A5" i="3" l="1"/>
  <c r="S179" i="7" l="1"/>
  <c r="Q179" i="7"/>
  <c r="O179" i="7"/>
  <c r="S170" i="7"/>
  <c r="Q170" i="7"/>
  <c r="O170" i="7"/>
  <c r="S157" i="7"/>
  <c r="Q157" i="7"/>
  <c r="O157" i="7"/>
  <c r="S155" i="7"/>
  <c r="Q155" i="7"/>
  <c r="O155" i="7"/>
  <c r="S152" i="7"/>
  <c r="Q152" i="7"/>
  <c r="O152" i="7"/>
  <c r="S150" i="7"/>
  <c r="Q150" i="7"/>
  <c r="O150" i="7"/>
  <c r="S147" i="7"/>
  <c r="Q147" i="7"/>
  <c r="O147" i="7"/>
  <c r="S136" i="7"/>
  <c r="Q136" i="7"/>
  <c r="O136" i="7"/>
  <c r="S132" i="7"/>
  <c r="Q132" i="7"/>
  <c r="O132" i="7"/>
  <c r="S116" i="7"/>
  <c r="Q116" i="7"/>
  <c r="O116" i="7"/>
  <c r="S111" i="7"/>
  <c r="Q111" i="7"/>
  <c r="O111" i="7"/>
  <c r="S106" i="7"/>
  <c r="Q106" i="7"/>
  <c r="O106" i="7"/>
  <c r="S100" i="7"/>
  <c r="Q100" i="7"/>
  <c r="O100" i="7"/>
  <c r="S90" i="7"/>
  <c r="Q90" i="7"/>
  <c r="O90" i="7"/>
  <c r="S83" i="7"/>
  <c r="Q83" i="7"/>
  <c r="O83" i="7"/>
  <c r="S69" i="7"/>
  <c r="Q69" i="7"/>
  <c r="O69" i="7"/>
  <c r="S59" i="7"/>
  <c r="Q59" i="7"/>
  <c r="O59" i="7"/>
  <c r="M179" i="7" l="1"/>
  <c r="L179" i="7"/>
  <c r="K179" i="7"/>
  <c r="J179" i="7"/>
  <c r="I179" i="7"/>
  <c r="H179" i="7"/>
  <c r="M170" i="7"/>
  <c r="L170" i="7"/>
  <c r="K170" i="7"/>
  <c r="J170" i="7"/>
  <c r="I170" i="7"/>
  <c r="H170" i="7"/>
  <c r="M157" i="7"/>
  <c r="L157" i="7"/>
  <c r="K157" i="7"/>
  <c r="J157" i="7"/>
  <c r="I157" i="7"/>
  <c r="H157" i="7"/>
  <c r="M155" i="7"/>
  <c r="L155" i="7"/>
  <c r="K155" i="7"/>
  <c r="J155" i="7"/>
  <c r="I155" i="7"/>
  <c r="H155" i="7"/>
  <c r="M152" i="7"/>
  <c r="L152" i="7"/>
  <c r="K152" i="7"/>
  <c r="J152" i="7"/>
  <c r="I152" i="7"/>
  <c r="H152" i="7"/>
  <c r="M150" i="7"/>
  <c r="L150" i="7"/>
  <c r="K150" i="7"/>
  <c r="J150" i="7"/>
  <c r="I150" i="7"/>
  <c r="H150" i="7"/>
  <c r="M147" i="7"/>
  <c r="L147" i="7"/>
  <c r="K147" i="7"/>
  <c r="J147" i="7"/>
  <c r="I147" i="7"/>
  <c r="H147" i="7"/>
  <c r="M136" i="7"/>
  <c r="L136" i="7"/>
  <c r="K136" i="7"/>
  <c r="J136" i="7"/>
  <c r="I136" i="7"/>
  <c r="H136" i="7"/>
  <c r="M132" i="7"/>
  <c r="L132" i="7"/>
  <c r="K132" i="7"/>
  <c r="J132" i="7"/>
  <c r="I132" i="7"/>
  <c r="H132" i="7"/>
  <c r="M116" i="7"/>
  <c r="L116" i="7"/>
  <c r="K116" i="7"/>
  <c r="J116" i="7"/>
  <c r="I116" i="7"/>
  <c r="H116" i="7"/>
  <c r="M111" i="7"/>
  <c r="L111" i="7"/>
  <c r="K111" i="7"/>
  <c r="J111" i="7"/>
  <c r="I111" i="7"/>
  <c r="H111" i="7"/>
  <c r="M106" i="7"/>
  <c r="L106" i="7"/>
  <c r="K106" i="7"/>
  <c r="J106" i="7"/>
  <c r="I106" i="7"/>
  <c r="H106" i="7"/>
  <c r="M100" i="7"/>
  <c r="L100" i="7"/>
  <c r="K100" i="7"/>
  <c r="J100" i="7"/>
  <c r="I100" i="7"/>
  <c r="H100" i="7"/>
  <c r="M90" i="7"/>
  <c r="L90" i="7"/>
  <c r="K90" i="7"/>
  <c r="J90" i="7"/>
  <c r="I90" i="7"/>
  <c r="H90" i="7"/>
  <c r="M83" i="7"/>
  <c r="L83" i="7"/>
  <c r="K83" i="7"/>
  <c r="J83" i="7"/>
  <c r="I83" i="7"/>
  <c r="H83" i="7"/>
  <c r="M69" i="7"/>
  <c r="L69" i="7"/>
  <c r="K69" i="7"/>
  <c r="J69" i="7"/>
  <c r="I69" i="7"/>
  <c r="H69" i="7"/>
  <c r="M59" i="7"/>
  <c r="L59" i="7"/>
  <c r="K59" i="7"/>
  <c r="J59" i="7"/>
  <c r="I59" i="7"/>
  <c r="H59" i="7"/>
  <c r="L7" i="7" l="1"/>
  <c r="K7" i="7"/>
  <c r="J7" i="7"/>
  <c r="I7" i="7"/>
  <c r="H7" i="7"/>
  <c r="AF179" i="7" l="1"/>
  <c r="AF7" i="7"/>
  <c r="Y179" i="7" l="1"/>
  <c r="W179" i="7"/>
  <c r="V179" i="7"/>
  <c r="F179" i="7"/>
  <c r="Y170" i="7"/>
  <c r="V170" i="7"/>
  <c r="Y157" i="7"/>
  <c r="V157" i="7"/>
  <c r="Y155" i="7"/>
  <c r="V155" i="7"/>
  <c r="Y152" i="7"/>
  <c r="V152" i="7"/>
  <c r="V150" i="7"/>
  <c r="Y147" i="7"/>
  <c r="V147" i="7"/>
  <c r="Y136" i="7"/>
  <c r="V136" i="7"/>
  <c r="Y132" i="7"/>
  <c r="V132" i="7"/>
  <c r="Y116" i="7"/>
  <c r="V116" i="7"/>
  <c r="Y111" i="7"/>
  <c r="V111" i="7"/>
  <c r="Y106" i="7"/>
  <c r="V106" i="7"/>
  <c r="Y100" i="7"/>
  <c r="V100" i="7"/>
  <c r="Y90" i="7"/>
  <c r="V90" i="7"/>
  <c r="Y83" i="7"/>
  <c r="V83" i="7"/>
  <c r="Y69" i="7"/>
  <c r="V69" i="7"/>
  <c r="Y59" i="7"/>
  <c r="V59" i="7"/>
  <c r="D7" i="7"/>
  <c r="Y7" i="7"/>
  <c r="W7" i="7"/>
  <c r="V7" i="7"/>
  <c r="S7" i="7"/>
  <c r="Q7" i="7"/>
  <c r="O7" i="7"/>
  <c r="M7" i="7"/>
  <c r="F7" i="7"/>
  <c r="A6" i="7"/>
  <c r="Y6" i="7" l="1"/>
  <c r="I6" i="7"/>
  <c r="K6" i="7"/>
  <c r="J6" i="7"/>
  <c r="O6" i="7"/>
  <c r="H6" i="7"/>
  <c r="L6" i="7"/>
  <c r="S6" i="7"/>
  <c r="M6" i="7"/>
  <c r="Q6" i="7"/>
  <c r="V6" i="7"/>
  <c r="G7" i="7"/>
  <c r="E7" i="7"/>
  <c r="T179" i="7"/>
  <c r="R179" i="7"/>
  <c r="P179" i="7"/>
  <c r="N179" i="7"/>
  <c r="G179" i="7"/>
  <c r="E179" i="7"/>
  <c r="T7" i="7"/>
  <c r="R7" i="7"/>
  <c r="P7" i="7"/>
  <c r="N7" i="7"/>
  <c r="D179" i="7"/>
  <c r="D170" i="7" l="1"/>
  <c r="W170" i="7" l="1"/>
  <c r="AF170" i="7"/>
  <c r="E170" i="7"/>
  <c r="N170" i="7"/>
  <c r="R170" i="7"/>
  <c r="F170" i="7"/>
  <c r="G170" i="7"/>
  <c r="P170" i="7"/>
  <c r="T170" i="7"/>
  <c r="E157" i="7" l="1"/>
  <c r="AF157" i="7" l="1"/>
  <c r="W157" i="7"/>
  <c r="R157" i="7"/>
  <c r="T157" i="7"/>
  <c r="N157" i="7"/>
  <c r="P157" i="7"/>
  <c r="D157" i="7"/>
  <c r="G157" i="7"/>
  <c r="F157" i="7"/>
  <c r="R155" i="7" l="1"/>
  <c r="AF155" i="7" l="1"/>
  <c r="W155" i="7"/>
  <c r="F155" i="7"/>
  <c r="D155" i="7"/>
  <c r="T155" i="7"/>
  <c r="N155" i="7"/>
  <c r="P155" i="7"/>
  <c r="E155" i="7"/>
  <c r="G155" i="7"/>
  <c r="F152" i="7" l="1"/>
  <c r="AF152" i="7" l="1"/>
  <c r="W152" i="7"/>
  <c r="N152" i="7"/>
  <c r="T152" i="7"/>
  <c r="G152" i="7"/>
  <c r="P152" i="7"/>
  <c r="E152" i="7"/>
  <c r="D152" i="7"/>
  <c r="R152" i="7"/>
  <c r="N150" i="7" l="1"/>
  <c r="AF150" i="7" l="1"/>
  <c r="W150" i="7"/>
  <c r="G150" i="7"/>
  <c r="R150" i="7"/>
  <c r="E150" i="7"/>
  <c r="T150" i="7"/>
  <c r="D150" i="7"/>
  <c r="P150" i="7"/>
  <c r="F150" i="7"/>
  <c r="N147" i="7" l="1"/>
  <c r="AF147" i="7" l="1"/>
  <c r="W147" i="7"/>
  <c r="G147" i="7"/>
  <c r="F147" i="7"/>
  <c r="E147" i="7"/>
  <c r="R147" i="7"/>
  <c r="D147" i="7"/>
  <c r="T147" i="7"/>
  <c r="P147" i="7"/>
  <c r="R136" i="7" l="1"/>
  <c r="AF136" i="7" l="1"/>
  <c r="F136" i="7"/>
  <c r="D136" i="7"/>
  <c r="P136" i="7"/>
  <c r="E136" i="7"/>
  <c r="W136" i="7"/>
  <c r="N136" i="7"/>
  <c r="T136" i="7"/>
  <c r="G136" i="7"/>
  <c r="W132" i="7" l="1"/>
  <c r="AF132" i="7" l="1"/>
  <c r="R132" i="7"/>
  <c r="N132" i="7"/>
  <c r="T132" i="7"/>
  <c r="D132" i="7"/>
  <c r="F132" i="7"/>
  <c r="E132" i="7"/>
  <c r="G132" i="7"/>
  <c r="P132" i="7"/>
  <c r="F116" i="7" l="1"/>
  <c r="W116" i="7" l="1"/>
  <c r="AF116" i="7"/>
  <c r="D116" i="7"/>
  <c r="P116" i="7"/>
  <c r="E116" i="7"/>
  <c r="N116" i="7"/>
  <c r="T116" i="7"/>
  <c r="G116" i="7"/>
  <c r="R116" i="7"/>
  <c r="F111" i="7" l="1"/>
  <c r="AF111" i="7" l="1"/>
  <c r="P111" i="7"/>
  <c r="R111" i="7"/>
  <c r="D111" i="7"/>
  <c r="W111" i="7"/>
  <c r="T111" i="7"/>
  <c r="N111" i="7"/>
  <c r="E111" i="7"/>
  <c r="G111" i="7"/>
  <c r="P106" i="7" l="1"/>
  <c r="AF106" i="7" l="1"/>
  <c r="D106" i="7"/>
  <c r="G106" i="7"/>
  <c r="T106" i="7"/>
  <c r="W106" i="7"/>
  <c r="E106" i="7"/>
  <c r="F106" i="7"/>
  <c r="R106" i="7"/>
  <c r="N106" i="7"/>
  <c r="P100" i="7" l="1"/>
  <c r="G100" i="7" l="1"/>
  <c r="F100" i="7"/>
  <c r="R100" i="7"/>
  <c r="AF100" i="7"/>
  <c r="N100" i="7"/>
  <c r="E100" i="7"/>
  <c r="W100" i="7"/>
  <c r="T100" i="7"/>
  <c r="D100" i="7"/>
  <c r="AF90" i="7" l="1"/>
  <c r="R90" i="7" l="1"/>
  <c r="E90" i="7"/>
  <c r="F90" i="7"/>
  <c r="G90" i="7"/>
  <c r="N90" i="7"/>
  <c r="P90" i="7"/>
  <c r="D90" i="7"/>
  <c r="T90" i="7"/>
  <c r="W90" i="7"/>
  <c r="P83" i="7" l="1"/>
  <c r="AF83" i="7" l="1"/>
  <c r="W83" i="7"/>
  <c r="F83" i="7"/>
  <c r="G83" i="7"/>
  <c r="T83" i="7"/>
  <c r="R83" i="7"/>
  <c r="D83" i="7"/>
  <c r="E83" i="7"/>
  <c r="N83" i="7"/>
  <c r="D69" i="7" l="1"/>
  <c r="P69" i="7" l="1"/>
  <c r="AF69" i="7"/>
  <c r="T69" i="7"/>
  <c r="N69" i="7"/>
  <c r="F69" i="7"/>
  <c r="W69" i="7"/>
  <c r="G69" i="7"/>
  <c r="R69" i="7"/>
  <c r="E69" i="7"/>
  <c r="R59" i="7" l="1"/>
  <c r="R6" i="7" s="1"/>
  <c r="P59" i="7" l="1"/>
  <c r="P6" i="7" s="1"/>
  <c r="AF59" i="7"/>
  <c r="AF6" i="7" s="1"/>
  <c r="N59" i="7"/>
  <c r="N6" i="7" s="1"/>
  <c r="T59" i="7"/>
  <c r="T6" i="7" s="1"/>
  <c r="W59" i="7"/>
  <c r="W6" i="7" s="1"/>
  <c r="E59" i="7"/>
  <c r="E6" i="7" s="1"/>
  <c r="F59" i="7"/>
  <c r="F6" i="7" s="1"/>
  <c r="D59" i="7"/>
  <c r="D6" i="7" s="1"/>
  <c r="G59" i="7"/>
  <c r="G6" i="7" s="1"/>
  <c r="B7" i="7" l="1"/>
</calcChain>
</file>

<file path=xl/sharedStrings.xml><?xml version="1.0" encoding="utf-8"?>
<sst xmlns="http://schemas.openxmlformats.org/spreadsheetml/2006/main" count="764" uniqueCount="378">
  <si>
    <t>г.Мурманск</t>
  </si>
  <si>
    <t>МБОУ г. Мурманска СОШ № 1</t>
  </si>
  <si>
    <t>МБОУ г. Мурманска СОШ № 3</t>
  </si>
  <si>
    <t>МБОУ г. Мурманска ООШ № 4</t>
  </si>
  <si>
    <t>МБОУ г. Мурманска СОШ № 5</t>
  </si>
  <si>
    <t>МБОУ г. Мурманска СОШ № 11</t>
  </si>
  <si>
    <t>МБОУ г. Мурманска СОШ № 13</t>
  </si>
  <si>
    <t>МБОУ г. Мурманска ООШ № 16</t>
  </si>
  <si>
    <t>МБОУ г. Мурманска СОШ № 18</t>
  </si>
  <si>
    <t>МБОУ «Кадетская школа города Мурманска»</t>
  </si>
  <si>
    <t>МБОУ г. Мурманска СОШ № 20</t>
  </si>
  <si>
    <t>МБОУ г. Мурманска СОШ № 21</t>
  </si>
  <si>
    <t>МБОУ г. Мурманска СОШ № 22</t>
  </si>
  <si>
    <t>МБОУ г. Мурманска СОШ № 23</t>
  </si>
  <si>
    <t>МБОУ г. Мурманска ООШ № 26</t>
  </si>
  <si>
    <t>МБОУ г.Мурманска СОШ №27</t>
  </si>
  <si>
    <t>филиал МБОУ г. Мурманска СОШ № 27</t>
  </si>
  <si>
    <t>МБОУ г.Мурманска СОШ № 28</t>
  </si>
  <si>
    <t>МБОУ г. Мурманска СОШ № 31</t>
  </si>
  <si>
    <t>МБОУ г. Мурманска СОШ № 33</t>
  </si>
  <si>
    <t>МБОУ г.Мурманска "СОШ № 34"</t>
  </si>
  <si>
    <t>МБОУ г. Мурманска СОШ № 36</t>
  </si>
  <si>
    <t>МБОУ г. Мурманска ООШ № 37</t>
  </si>
  <si>
    <t>МБОУ г.Мурманска СОШ № 38</t>
  </si>
  <si>
    <t>МБОУ г. Мурманска СОШ № 41</t>
  </si>
  <si>
    <t>МБОУ г. Мурманска СОШ № 42</t>
  </si>
  <si>
    <t>МБОУ г. Мурманска СОШ № 43</t>
  </si>
  <si>
    <t>МБОУ г. Мурманска СОШ №44</t>
  </si>
  <si>
    <t>МБОУ г. Мурманска СОШ № 45</t>
  </si>
  <si>
    <t>МБОУ г. Мурманска СОШ № 49</t>
  </si>
  <si>
    <t>МБОУ г. Мурманска СОШ № 50</t>
  </si>
  <si>
    <t>МБОУ г.Мурманска СОШ № 53</t>
  </si>
  <si>
    <t>МБОУ г. Мурманска СОШ № 56</t>
  </si>
  <si>
    <t>МБОУ г. Мурманска СОШ № 57</t>
  </si>
  <si>
    <t>МБОУ г.Мурманска ООШ № 58</t>
  </si>
  <si>
    <t>МБОУ г. Мурманска "Прогимназия № 24"</t>
  </si>
  <si>
    <t>МБОУ г.Мурманска "Прогимназия №40"</t>
  </si>
  <si>
    <t>МБОУ г. Мурманска "Прогимназия № 51"</t>
  </si>
  <si>
    <t>МБОУ г. Мурманска "Прогимназия № 61"</t>
  </si>
  <si>
    <t>МБОУ г. Мурманска «Гимназия №1»</t>
  </si>
  <si>
    <t>МБОУ г. Мурманска "Гимназия №2"</t>
  </si>
  <si>
    <t>МБОУ г. Мурманска "Гимназия №3"</t>
  </si>
  <si>
    <t>МБОУ МАЛ</t>
  </si>
  <si>
    <t>МБОУ г. Мурманска "Гимназия №5"</t>
  </si>
  <si>
    <t>МБОУ г. Мурманска "Гимназия № 6"</t>
  </si>
  <si>
    <t>МБОУ г. Мурманска "Гимназия № 7"</t>
  </si>
  <si>
    <t>МБОУ г.Мурманска "Гимназия №8"</t>
  </si>
  <si>
    <t>МБОУ г. Мурманска гимназия № 9</t>
  </si>
  <si>
    <t>МБОУ г. Мурманска "Гимназия № 10"</t>
  </si>
  <si>
    <t>МБОУ г. Мурманска ММЛ</t>
  </si>
  <si>
    <t>МБОУ г. Мурманска лицей № 2</t>
  </si>
  <si>
    <t>МБОУ МПЛ</t>
  </si>
  <si>
    <t>г.Апатиты с п/т*</t>
  </si>
  <si>
    <t>МБОУ гимназия № 1 г. Апатиты</t>
  </si>
  <si>
    <t>МБОУ ООШ № 3 г. Апатиты</t>
  </si>
  <si>
    <t>МБОУ СОШ № 4 г. Апатиты</t>
  </si>
  <si>
    <t>МБОУ СОШ № 5 г. Апатиты</t>
  </si>
  <si>
    <t>МБОУ СОШ № 6 г. Апатиты</t>
  </si>
  <si>
    <t>МБОУ СОШ №7 г. Апатиты</t>
  </si>
  <si>
    <t>МБОУ СОШ №10 г. Апатиты</t>
  </si>
  <si>
    <t>МБОУ СОШ №14 г. Апатиты</t>
  </si>
  <si>
    <t>МБОУ СОШ № 15 г. Апатиты</t>
  </si>
  <si>
    <t>Кандалакшский район</t>
  </si>
  <si>
    <t>МБОУ СОШ № 1</t>
  </si>
  <si>
    <t>МБОУ СОШ № 2</t>
  </si>
  <si>
    <t>МАОУ СОШ № 3 с.Алакуртти</t>
  </si>
  <si>
    <t>МБОУ "ООШ № 5" г.Кандалакша</t>
  </si>
  <si>
    <t>МБОУ, СОШ № 6  п.г.т. Зеленоборский</t>
  </si>
  <si>
    <t>МБОУ ООШ № 9</t>
  </si>
  <si>
    <t>МАОУ СОШ № 10</t>
  </si>
  <si>
    <t>МБОУ, СОШ № 11 н.п.Зареченск</t>
  </si>
  <si>
    <t>МБОУ СОШ № 12 н.п.Лесозаводский</t>
  </si>
  <si>
    <t>МБОУ, СОШ № 13 н.п. Белое Море</t>
  </si>
  <si>
    <t>МБОУ "ООШ №15 н.п. Нивский"</t>
  </si>
  <si>
    <t>МАОУ ООШ № 19 г. Кандалакша</t>
  </si>
  <si>
    <t>МБОУ, СОШ № 20 с. Лувеньга</t>
  </si>
  <si>
    <t>г.Кировск с п/т*</t>
  </si>
  <si>
    <t>МБОУ "СОШ № 2 г. Кировска"</t>
  </si>
  <si>
    <t>МБОУ "СОШ № 5 г. Кировска"</t>
  </si>
  <si>
    <t>МБОУ "СОШ № 7 г. Кировска"</t>
  </si>
  <si>
    <t>МБОУ "ООШ № 8 г. Кировска"</t>
  </si>
  <si>
    <t>МБОУ "СОШ № 10"</t>
  </si>
  <si>
    <t>МБОУ "Хибинская гимназия"</t>
  </si>
  <si>
    <t>г.Мончегорск с п/т*</t>
  </si>
  <si>
    <t>МБОУ СОШ №1 имени А.Ваганова</t>
  </si>
  <si>
    <t>МБОУ ВСОШ № 2</t>
  </si>
  <si>
    <t>МБОУ лицей имени В.Г. Сизова</t>
  </si>
  <si>
    <t>МБОУ СОШ № 5</t>
  </si>
  <si>
    <t>МБОУ ОШ № 7</t>
  </si>
  <si>
    <t>Средняя школа № 8</t>
  </si>
  <si>
    <t>МБОУ СОШ № 10 им. Б. Ф. Сафонова</t>
  </si>
  <si>
    <t>МБОУ ОШ № 14</t>
  </si>
  <si>
    <t>МБОУ Гимназия № 1</t>
  </si>
  <si>
    <t>г.Оленегорск с п/т*</t>
  </si>
  <si>
    <t>МОУ СОШ № 4</t>
  </si>
  <si>
    <t>МОУ ООШ № 7</t>
  </si>
  <si>
    <t>МОУ СОШ № 13</t>
  </si>
  <si>
    <t>МОУ ООШ № 21</t>
  </si>
  <si>
    <t>МОУ СОШ № 22</t>
  </si>
  <si>
    <t>г.Полярные Зори с п/т*</t>
  </si>
  <si>
    <t>МБОУ ООШ № 1 н.п. Африканда</t>
  </si>
  <si>
    <t>МБОУ ООШ № 3</t>
  </si>
  <si>
    <t>МБОУ СОШ №4</t>
  </si>
  <si>
    <t>МБОУ гимназия №1</t>
  </si>
  <si>
    <t>Ковдорский район</t>
  </si>
  <si>
    <t>МБОУ ООШ №2</t>
  </si>
  <si>
    <t>МБОУ СОШ № 4</t>
  </si>
  <si>
    <t>Кольский район</t>
  </si>
  <si>
    <t>МОУ Верхнетуломская СОШ</t>
  </si>
  <si>
    <t>МОУ Зверосовхозская СОШ</t>
  </si>
  <si>
    <t>МОУ Кильдинская ООШ</t>
  </si>
  <si>
    <t>МБОУ Кольская СОШ N 2</t>
  </si>
  <si>
    <t>КОСОШ</t>
  </si>
  <si>
    <t>МОУ Лодейнинская СОШ</t>
  </si>
  <si>
    <t>МОУ Междуреченская СОШ</t>
  </si>
  <si>
    <t>МОУ Молочненская СОШ</t>
  </si>
  <si>
    <t>МОУ Мурмашинская СОШ N 1</t>
  </si>
  <si>
    <t>МОУ Причальненская НОШ</t>
  </si>
  <si>
    <t>МОУ Пушновская СОШ</t>
  </si>
  <si>
    <t>МОУ Туломская СОШ</t>
  </si>
  <si>
    <t>МОУ Туманненская ООШ</t>
  </si>
  <si>
    <t>МОУ Урагубская СОШ</t>
  </si>
  <si>
    <t>МОУ Шонгуйская СОШ</t>
  </si>
  <si>
    <t>Ловозерский район</t>
  </si>
  <si>
    <t>МБОУ "РСОШ  им. В.С. Воронина"</t>
  </si>
  <si>
    <t>МБОУ «ЛСОШ»</t>
  </si>
  <si>
    <t>МБОУ «КСОШ»</t>
  </si>
  <si>
    <t>Печенгский район</t>
  </si>
  <si>
    <t>МБОУ СОШ № 3</t>
  </si>
  <si>
    <t>МБОУ СОШ № 7</t>
  </si>
  <si>
    <t>МБОУ СОШ № 9</t>
  </si>
  <si>
    <t>МБОУ СОШ № 11</t>
  </si>
  <si>
    <t>МБОУ СОШ № 19</t>
  </si>
  <si>
    <t>МБОУ ООШ № 20</t>
  </si>
  <si>
    <t>МБОУ ООШ № 22</t>
  </si>
  <si>
    <t>МБОУ СОШ № 23</t>
  </si>
  <si>
    <t>Терский район</t>
  </si>
  <si>
    <t>МАОУ ООШ с. Варзуга</t>
  </si>
  <si>
    <t>ЗАТО п.Видяево</t>
  </si>
  <si>
    <t>МБОУ СОШ ЗАТО Видяево</t>
  </si>
  <si>
    <t>ЗАТО г.Заозерск</t>
  </si>
  <si>
    <t>МОУ СОШ № 289</t>
  </si>
  <si>
    <t>ЗАТО г.Островной</t>
  </si>
  <si>
    <t>МБОУ "СОШ № 284 ЗАТО г. Островной"</t>
  </si>
  <si>
    <t>ЗАТО г.Североморск</t>
  </si>
  <si>
    <t>МБОУСОШ № 1</t>
  </si>
  <si>
    <t>МБОУСОШ №2</t>
  </si>
  <si>
    <t>МБОУСОШ №5</t>
  </si>
  <si>
    <t>МБОУ ООШ № 6 н/п Щукозеро Мурманской области.</t>
  </si>
  <si>
    <t>МБОУСОШ № 7</t>
  </si>
  <si>
    <t>МБОУ СОШ № 8</t>
  </si>
  <si>
    <t>МБОУСОШ № 9</t>
  </si>
  <si>
    <t>МБОУ СОШ № 10 им. К.И. Душенова</t>
  </si>
  <si>
    <t>МБОУСОШ № 11</t>
  </si>
  <si>
    <t>МБОУСОШ № 12</t>
  </si>
  <si>
    <t>МБОУ 'Североморская школа полного дня'</t>
  </si>
  <si>
    <t xml:space="preserve">ЗАТО Александровск </t>
  </si>
  <si>
    <t>МБОУ ООШ № 2</t>
  </si>
  <si>
    <t>МБОУ "Гимназия"</t>
  </si>
  <si>
    <t>МБОУ ООШ № 1 им. М.А. Погодина</t>
  </si>
  <si>
    <t>МБОУ 'СОШ № 276'</t>
  </si>
  <si>
    <t>МБОУ СОШ № 279</t>
  </si>
  <si>
    <t>МБОУ "ООШ № 280"</t>
  </si>
  <si>
    <t>МБОУ "СОШ № 266 ЗАТО Александровск"</t>
  </si>
  <si>
    <t>МБОУ ООШ № 269 ЗАТО Александровск</t>
  </si>
  <si>
    <t>ГОБОУ, подведомственные МОиНМО</t>
  </si>
  <si>
    <t>ГКОУ МО ВСОШ № 18</t>
  </si>
  <si>
    <t>филиал ГКОУ МО ВСОШ № 18 (г. Мурманск)</t>
  </si>
  <si>
    <t>филиал ГКОУ МО ВСОШ № 18 (пгт. Зеленоборский)</t>
  </si>
  <si>
    <t>филиал ГКОУ МО ВСОШ № 18 (п.г.т. Ревда)</t>
  </si>
  <si>
    <t>ГОБОУ Мурманская КШИ №3</t>
  </si>
  <si>
    <t>ГОБОУ Минькинская КШИ</t>
  </si>
  <si>
    <t>ГОБОУ Оленегорская КШИ</t>
  </si>
  <si>
    <t>ГОБООУ ЗСШИ</t>
  </si>
  <si>
    <t>ГОБОУ Мурманская КШ № 1</t>
  </si>
  <si>
    <t>ГОБОУ Мончегорская КШ</t>
  </si>
  <si>
    <t>ГОБОУ МО КК "Североморский кадетский корпус"</t>
  </si>
  <si>
    <t>ГОБОУ Кандалакшская КШИ</t>
  </si>
  <si>
    <t>ГОБУ "Мурмашинский ЦПД "Журавушка"</t>
  </si>
  <si>
    <t>ГОБУ "Кандалакшский ЦПД "Берег"</t>
  </si>
  <si>
    <t>ГОБУ «Мурманский ЦПД «Ровесник»</t>
  </si>
  <si>
    <t>Способ подключения к сети Интернет</t>
  </si>
  <si>
    <t>При помощи чего организована система фильтрации доступа к интерет ресурсам</t>
  </si>
  <si>
    <t>Наименование используемых дополнительных програмных средств фильтрации</t>
  </si>
  <si>
    <t>Причина отсутсвия фильтрации</t>
  </si>
  <si>
    <t>Прокурорская проверка в отчетный период</t>
  </si>
  <si>
    <t>Дата проверки</t>
  </si>
  <si>
    <t>Реквизиты акта</t>
  </si>
  <si>
    <t xml:space="preserve">Замечания прокуратуры </t>
  </si>
  <si>
    <t>ФИО специалиста, ответственного за систему фильтрации в ОО</t>
  </si>
  <si>
    <t>Наименование используемого антивирусного ПО</t>
  </si>
  <si>
    <t>Кол-во компьютеров, на которых установлено антивирусное ПО</t>
  </si>
  <si>
    <t>Проблемы с контентной фильтрацией в образовательной организации, предложения, пожелания</t>
  </si>
  <si>
    <t>Наименование ОО</t>
  </si>
  <si>
    <t>Код ОО</t>
  </si>
  <si>
    <t>Количество выделенных серверов в ОО</t>
  </si>
  <si>
    <t>Количество серверов, имеющих доступ к сети Интернет</t>
  </si>
  <si>
    <t>Количество персональных компьютеров в ОО (включая ноутбуки)</t>
  </si>
  <si>
    <t>Наличие действующей беспроводной сети 
Wi-Fi в учреждении</t>
  </si>
  <si>
    <t>подключение через сервер (прокси)</t>
  </si>
  <si>
    <t>подключение через сервер (NAT)</t>
  </si>
  <si>
    <t>подключение через коммутатор</t>
  </si>
  <si>
    <t>подключен только один компьютер</t>
  </si>
  <si>
    <t>МБОУ ДОД г. Мурманска детский морской центр "Океан"</t>
  </si>
  <si>
    <t>МБОУ ДОД г. Мурманска детско-юношеская спортивно -адаптивная школа № 15</t>
  </si>
  <si>
    <t>МБОУ ДОД г. Мурманска Дом детского творчества им. А. Торцева</t>
  </si>
  <si>
    <t>МБОУ ДОД г. Мурманска Первомайский Дом детского творчества</t>
  </si>
  <si>
    <t>МБОУ ДОД города Мурманска ДЮСШ № 10 по футболу</t>
  </si>
  <si>
    <t>МБОУ ДОД города Мурманска ДЮСШ № 11 по фитнес аэробике и пауэрлифтингу</t>
  </si>
  <si>
    <t>МБОУ ДОД города Мурманска ДЮСШ № 14 по танцевальному спорту</t>
  </si>
  <si>
    <t>МБОУ ДОД города Мурманска ДЮСШ № 16 по дзюдо и самбо</t>
  </si>
  <si>
    <t>МБОУ ДОД города Мурманска ДЮСШ № 1 по спортивной гимнастике и акробатике</t>
  </si>
  <si>
    <t>МБОУ ДОД города Мурманска ДЮСШ № 2 по волейболу</t>
  </si>
  <si>
    <t>МБОУ ДОД города Мурманска ДЮСШ №6 по зимним видам спорта</t>
  </si>
  <si>
    <t>МБОУ ДОД города Мурманска ДЮСШ единоборств №19</t>
  </si>
  <si>
    <t>МБОУ ДОД города Мурманска Дом детского творчества им. А. Бредова</t>
  </si>
  <si>
    <t>МБОУ ДОД города Мурманска комплексная ДЮСШ № 17</t>
  </si>
  <si>
    <t>МБОУ ДОД города Мурманска Центр детского и юношеского туризма</t>
  </si>
  <si>
    <t>МБОУ ДОД г. Мурманска детско-юношеская спортивная школа № 4</t>
  </si>
  <si>
    <t>МБОУ ДОД г. Мурманска "Центр патриотического воспитания "Юная Гвардия"</t>
  </si>
  <si>
    <t>МБУДО г. Мурманска Центр профессиональной ориентации "ПрофСтарт"</t>
  </si>
  <si>
    <t>МБОУ ДОД Дом детского творчества имени академика А.Е. Ферсмана</t>
  </si>
  <si>
    <t>МАОУ ДОД "Детская эколого-биологическая станция"</t>
  </si>
  <si>
    <t>МАОУ ДОД "Центр детского творчества "Вега" город Кандалакша</t>
  </si>
  <si>
    <t>МАОУ ДОД "Центр развития творчества детей и юношества"</t>
  </si>
  <si>
    <t>МАОУ ДОД ДЮСШ</t>
  </si>
  <si>
    <t>МАОУ ДОД детско-юношеский центр "Ровесник"</t>
  </si>
  <si>
    <t>МАОУ ДОД "Центр детского творчества "Хибины" г. Кировска"</t>
  </si>
  <si>
    <t>МБОУ ДОД Центр развития творчества детей и юношества "Полярис"</t>
  </si>
  <si>
    <t>Муниципальное образовательное учреждение дополнительного образования детей "Центр внешкольной работы"</t>
  </si>
  <si>
    <t>МБОУ ДОД "Дом детского творчества"</t>
  </si>
  <si>
    <t>МАОУ ДОД детский оздоровительно-образовательный профильный центр</t>
  </si>
  <si>
    <t>МАОУ ДОД Центр детского творчества Ковдорского района</t>
  </si>
  <si>
    <t>Муниципальное образовательное учреждение дополнительного образования ДЮСШ Кольский район Мурманской области</t>
  </si>
  <si>
    <t>Муниципальное образовательное учреждение дополнительного образования детей Детско-юношеский центр муниципального образования Кольский район Мурманской области</t>
  </si>
  <si>
    <t>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t>
  </si>
  <si>
    <t>МБОУ ДОД «ДЮСШ»</t>
  </si>
  <si>
    <t>МБОУ ДОД "Центр детского творчества"</t>
  </si>
  <si>
    <t>МБОУ ДОД ДЮСШ</t>
  </si>
  <si>
    <t>МБОУ ДОД дом детского творчества № 1</t>
  </si>
  <si>
    <t>МБОУ ДОД дом детского творчества № 2</t>
  </si>
  <si>
    <t>МБОУ ДОД Центр детского творчества</t>
  </si>
  <si>
    <t>Муниципальная бюджетная образовательная организация дополнительного образования детей "Олимп" ЗАТО Видяево</t>
  </si>
  <si>
    <t>МБОУ ДОД "Дом детского творчества закрытого административно-территориального образования город Островной Мурманской области"</t>
  </si>
  <si>
    <t>МБОУ ДОД Детский морской центр им. В. Пикуля</t>
  </si>
  <si>
    <t>МБОУ ДОД ДЮСШ № 1</t>
  </si>
  <si>
    <t>МБОУ ДОД ДЮСШ № 3 г.Североморск</t>
  </si>
  <si>
    <t>МБОУ ДОД Североморская городская станция юных техников</t>
  </si>
  <si>
    <t>МБОУ ДОД Североморский Дом детского творчества им.Саши Ковалева</t>
  </si>
  <si>
    <t>МБОУ ДОД "Учебный центр"</t>
  </si>
  <si>
    <t>МАОУ ДОД "ДЮСШ им. дважды Героя Советского Союза В.Н. Леонова", Полярный</t>
  </si>
  <si>
    <t>МАОУ ДОД "Центр дополнительного образования детей", Полярный</t>
  </si>
  <si>
    <t>МБОУ ДОД "ДЮСШ", Гаджиево</t>
  </si>
  <si>
    <t>МБОУ ДОД "ДЮСШ № 2", Снежногорск</t>
  </si>
  <si>
    <t>МБОУ ДОД "Дом детского творчества им. Героя Российской Федерации Сергея Анатольевича Преминина", Гаджиево</t>
  </si>
  <si>
    <t>МБОУ ДОД "Дом детского творчества", Снежногорск</t>
  </si>
  <si>
    <t>МАОУДОД "Центр технического творчества и профессионального обучения"</t>
  </si>
  <si>
    <t>ГАОУ МО ДОД "Мурманский областной центр дополнительного образования детей "Лапландия"</t>
  </si>
  <si>
    <t>ГОБОУ ДОД "Мурманский областной загородный стационарный детский оздоровительно-образовательный (профильный) центр "Гандвиг"</t>
  </si>
  <si>
    <t>Организация контент-фильтрации</t>
  </si>
  <si>
    <t>Наименование программного средства контент-фильтрации</t>
  </si>
  <si>
    <t>ГАПОУ МО «Кольский медицинский колледж»</t>
  </si>
  <si>
    <t>ГАПОУ МО "Мурманский колледж экономики и информационных технологий"</t>
  </si>
  <si>
    <t>ГАПОУ МО "Мурманский индустриальный колледж"</t>
  </si>
  <si>
    <t>ГАПОУ МО «Мурманский медицинский колледж»</t>
  </si>
  <si>
    <t>ГАПОУ МО «Кольский транспортный колледж»</t>
  </si>
  <si>
    <t>ГАПОУ МО "Кандалакшский индустриальный колледж"</t>
  </si>
  <si>
    <t>ГАПОУ МО «Ковдорский политехнический колледж»</t>
  </si>
  <si>
    <t>ГАПОУ МО «Оленегорский горнопромышленный колледж»</t>
  </si>
  <si>
    <t>ГАПОУ МО «Мурманский технологический колледж сервиса»</t>
  </si>
  <si>
    <t>ГАПОУ МО «Северный колледж физической культуры и спорта»</t>
  </si>
  <si>
    <t>ГАПОУ МО «Мончегорский политехнический колледж»</t>
  </si>
  <si>
    <t>ГАПОУ МО «Полярнозоринский энергетический колледж»</t>
  </si>
  <si>
    <t>ГАПОУ МО «Печенгский политехнический техникум»</t>
  </si>
  <si>
    <t>ГАПОУ МО «Мурманский строительный колледж имени Н.Е. Момота»</t>
  </si>
  <si>
    <t>ГАПОУ МО «Мурманский педагогический колледж»</t>
  </si>
  <si>
    <t>ГАПОУ МО «Апатитский политехнический колледж имени Голованова Георгия Александровича»</t>
  </si>
  <si>
    <t>Да</t>
  </si>
  <si>
    <t>Нет</t>
  </si>
  <si>
    <t>Фильтрация не установлена</t>
  </si>
  <si>
    <t>Да/Нет</t>
  </si>
  <si>
    <t>Факт проверки  
(Да/Нет)</t>
  </si>
  <si>
    <t>ЗАТО п. Видяево</t>
  </si>
  <si>
    <t>ЗАТО г. Североморск</t>
  </si>
  <si>
    <t>ЗАТО г. Островной</t>
  </si>
  <si>
    <t>ЗАТО г. Заозерск</t>
  </si>
  <si>
    <t>г. Полярные Зори с п/т*</t>
  </si>
  <si>
    <t>г. Оленегорск с п/т*</t>
  </si>
  <si>
    <t>г. Мончегорск с п/т*</t>
  </si>
  <si>
    <t>г. Кировск с п/т*</t>
  </si>
  <si>
    <t>г. Апатиты с п/т*</t>
  </si>
  <si>
    <t>г. Мурманск</t>
  </si>
  <si>
    <r>
      <rPr>
        <b/>
        <sz val="12"/>
        <color indexed="8"/>
        <rFont val="Times New Roman"/>
        <family val="1"/>
        <charset val="204"/>
      </rPr>
      <t>Телефон специалиста, ответственного за систему фильтрации в ОУ</t>
    </r>
    <r>
      <rPr>
        <sz val="12"/>
        <color theme="1"/>
        <rFont val="Times New Roman"/>
        <family val="1"/>
        <charset val="204"/>
      </rPr>
      <t xml:space="preserve"> - контактный телефон специалиста, с которым можно связаться и получить информацию, в том числе и техническую, по вопросам фильтрации в учреждении.</t>
    </r>
  </si>
  <si>
    <r>
      <rPr>
        <b/>
        <sz val="12"/>
        <color indexed="8"/>
        <rFont val="Times New Roman"/>
        <family val="1"/>
        <charset val="204"/>
      </rPr>
      <t>ФИО специалиста, ответственного за систему фильтрации в ОУ</t>
    </r>
    <r>
      <rPr>
        <sz val="12"/>
        <color theme="1"/>
        <rFont val="Times New Roman"/>
        <family val="1"/>
        <charset val="204"/>
      </rPr>
      <t xml:space="preserve"> - ФИО специалиста, который может дать пояснения по организации системы фильтрации в учреждении</t>
    </r>
  </si>
  <si>
    <r>
      <rPr>
        <b/>
        <sz val="12"/>
        <color indexed="8"/>
        <rFont val="Times New Roman"/>
        <family val="1"/>
        <charset val="204"/>
      </rPr>
      <t>Замечания прокураторы</t>
    </r>
    <r>
      <rPr>
        <sz val="12"/>
        <color theme="1"/>
        <rFont val="Times New Roman"/>
        <family val="1"/>
        <charset val="204"/>
      </rPr>
      <t xml:space="preserve"> - замечания по результатам проверки. Если проверки не было - поле не заполнять.</t>
    </r>
  </si>
  <si>
    <r>
      <rPr>
        <b/>
        <sz val="12"/>
        <color indexed="8"/>
        <rFont val="Times New Roman"/>
        <family val="1"/>
        <charset val="204"/>
      </rPr>
      <t>Реквизиты акта</t>
    </r>
    <r>
      <rPr>
        <sz val="12"/>
        <color theme="1"/>
        <rFont val="Times New Roman"/>
        <family val="1"/>
        <charset val="204"/>
      </rPr>
      <t>- реквизиты акта по результатам прокурорской проверки. Если проверки не было - поле не заполнять.</t>
    </r>
  </si>
  <si>
    <r>
      <rPr>
        <b/>
        <sz val="12"/>
        <color indexed="8"/>
        <rFont val="Times New Roman"/>
        <family val="1"/>
        <charset val="204"/>
      </rPr>
      <t>Дата проверки</t>
    </r>
    <r>
      <rPr>
        <sz val="12"/>
        <color theme="1"/>
        <rFont val="Times New Roman"/>
        <family val="1"/>
        <charset val="204"/>
      </rPr>
      <t xml:space="preserve"> - дата прокурорской проверки. Если проверки не было - поле не заполнять.</t>
    </r>
  </si>
  <si>
    <r>
      <rPr>
        <b/>
        <sz val="12"/>
        <color indexed="8"/>
        <rFont val="Times New Roman"/>
        <family val="1"/>
        <charset val="204"/>
      </rPr>
      <t xml:space="preserve">Факт проверки  (да/нет) </t>
    </r>
    <r>
      <rPr>
        <sz val="12"/>
        <color theme="1"/>
        <rFont val="Times New Roman"/>
        <family val="1"/>
        <charset val="204"/>
      </rPr>
      <t>- проводилась ли прокурорская проверка в отчетном периоде (квартале)</t>
    </r>
  </si>
  <si>
    <r>
      <rPr>
        <b/>
        <sz val="12"/>
        <color theme="1"/>
        <rFont val="Times New Roman"/>
        <family val="1"/>
        <charset val="204"/>
      </rPr>
      <t>Как организована система фильтрации доступа к интернет ресурсам</t>
    </r>
    <r>
      <rPr>
        <sz val="12"/>
        <color theme="1"/>
        <rFont val="Times New Roman"/>
        <family val="1"/>
        <charset val="204"/>
      </rPr>
      <t xml:space="preserve"> - указать какими способами и средствами организована фильтрация внутри учреждения.</t>
    </r>
  </si>
  <si>
    <r>
      <rPr>
        <b/>
        <sz val="12"/>
        <color indexed="8"/>
        <rFont val="Times New Roman"/>
        <family val="1"/>
        <charset val="204"/>
      </rPr>
      <t>Наличие действующей беспроводной сети Wi-Fi в учреждении</t>
    </r>
    <r>
      <rPr>
        <sz val="12"/>
        <color theme="1"/>
        <rFont val="Times New Roman"/>
        <family val="1"/>
        <charset val="204"/>
      </rPr>
      <t xml:space="preserve"> - указать, есть ли действующая беспроводная сеть Wi-Fi</t>
    </r>
  </si>
  <si>
    <t>4 - подключение через коммутатор - ADSL модем подключен напрямую в коммутатор локальной сети. Прокси-сервер у учреждении не используется и все компьютеры получают интернет напрямую с ADSL модема.
К данному пункту относится также подключение через ADSL маршрутизатор</t>
  </si>
  <si>
    <t>3 - подключение через сервер (NAT) - подключение через один компьютер, на котором средствами операционной системы происходит раздача интернета другим компьютерам в сети.
Это может быть как выделенный компьютер (сервер) в учреждении, так и любой компьютер, на котором включена функция "общий доступ к интернет".</t>
  </si>
  <si>
    <t>2 - подключение через сервер (прокси) - подключение через один компьютер, на котором установлена программа, раздающая интернет другим компьютерам в локальной сети (прокси-сервер)
Это может быть как выделенный компьютер (сервер) в учреждении, так и любой компьютер, на котором установлен и работает прокси-сервер.</t>
  </si>
  <si>
    <t>1 - подключен только  один компьютер - ADSL модем подключен напрямую к одному компьютеру.  Больше компьютеров с выходом в интернет в учреждении нет.</t>
  </si>
  <si>
    <r>
      <rPr>
        <b/>
        <sz val="12"/>
        <color indexed="8"/>
        <rFont val="Times New Roman"/>
        <family val="1"/>
        <charset val="204"/>
      </rPr>
      <t>Способ подключения к сети Интернет</t>
    </r>
    <r>
      <rPr>
        <sz val="12"/>
        <color theme="1"/>
        <rFont val="Times New Roman"/>
        <family val="1"/>
        <charset val="204"/>
      </rPr>
      <t xml:space="preserve"> - указать основной способ подключения к интернет компьютеров учреждения</t>
    </r>
  </si>
  <si>
    <t>Заполнение</t>
  </si>
  <si>
    <t>Для каждого учреждения выделена отдельная строка в таблице, для каждой записи - отдельная ячейка</t>
  </si>
  <si>
    <t>Данные в таблицу необходимо вносить только по своим подведомственным учреждениям</t>
  </si>
  <si>
    <t>Общие требования</t>
  </si>
  <si>
    <t>Инструкция по заполнению</t>
  </si>
  <si>
    <t>Все ячейки в строке должны быть заполнены, т.е. если у вас нет данных по выбранному показателю - необходимо поставить "0" или "Нет", в зависимости от столбца.</t>
  </si>
  <si>
    <r>
      <rPr>
        <b/>
        <sz val="12"/>
        <color indexed="8"/>
        <rFont val="Times New Roman"/>
        <family val="1"/>
        <charset val="204"/>
      </rPr>
      <t>Код ОО</t>
    </r>
    <r>
      <rPr>
        <sz val="12"/>
        <color theme="1"/>
        <rFont val="Times New Roman"/>
        <family val="1"/>
        <charset val="204"/>
      </rPr>
      <t xml:space="preserve"> - 6-ти значный код учреждения, используемый при организации и проведении ЕГЭ</t>
    </r>
  </si>
  <si>
    <r>
      <rPr>
        <b/>
        <sz val="12"/>
        <color indexed="8"/>
        <rFont val="Times New Roman"/>
        <family val="1"/>
        <charset val="204"/>
      </rPr>
      <t>Наименование ОО</t>
    </r>
    <r>
      <rPr>
        <sz val="12"/>
        <color theme="1"/>
        <rFont val="Times New Roman"/>
        <family val="1"/>
        <charset val="204"/>
      </rPr>
      <t xml:space="preserve"> - краткое наименование учреждения</t>
    </r>
  </si>
  <si>
    <r>
      <rPr>
        <b/>
        <sz val="12"/>
        <color indexed="8"/>
        <rFont val="Times New Roman"/>
        <family val="1"/>
        <charset val="204"/>
      </rPr>
      <t>Количество выделенных серверов</t>
    </r>
    <r>
      <rPr>
        <sz val="12"/>
        <color theme="1"/>
        <rFont val="Times New Roman"/>
        <family val="1"/>
        <charset val="204"/>
      </rPr>
      <t xml:space="preserve"> - количество выделенных серверов в учреждении (компьютеров, которые  обеспечивают работу компьютерной сети и не используются как персональные)</t>
    </r>
  </si>
  <si>
    <r>
      <rPr>
        <b/>
        <sz val="12"/>
        <color indexed="8"/>
        <rFont val="Times New Roman"/>
        <family val="1"/>
        <charset val="204"/>
      </rPr>
      <t>Количество персональных компьютеров в ОО (включая ноутбуки)</t>
    </r>
    <r>
      <rPr>
        <sz val="12"/>
        <color theme="1"/>
        <rFont val="Times New Roman"/>
        <family val="1"/>
        <charset val="204"/>
      </rPr>
      <t xml:space="preserve"> - суммарное количество персональных компьютеров в учреждении, включая компьютеры администрации и ноутбуки</t>
    </r>
  </si>
  <si>
    <t>Количество персональных компьютеров, имеющих доступ к сети Интернет</t>
  </si>
  <si>
    <r>
      <rPr>
        <b/>
        <sz val="12"/>
        <color indexed="8"/>
        <rFont val="Times New Roman"/>
        <family val="1"/>
        <charset val="204"/>
      </rPr>
      <t>Количество персональных компьютеров, имеющих доступ к сети Интернет</t>
    </r>
    <r>
      <rPr>
        <sz val="12"/>
        <color theme="1"/>
        <rFont val="Times New Roman"/>
        <family val="1"/>
        <charset val="204"/>
      </rPr>
      <t xml:space="preserve"> - суммарное количество персональных компьютеров в учреждении, включая компьютеры администрации и ноутбуки, имеющих доступ к сети Интернет</t>
    </r>
  </si>
  <si>
    <r>
      <rPr>
        <b/>
        <sz val="12"/>
        <color indexed="8"/>
        <rFont val="Times New Roman"/>
        <family val="1"/>
        <charset val="204"/>
      </rPr>
      <t>С помощью дополнительных программных средств</t>
    </r>
    <r>
      <rPr>
        <b/>
        <sz val="12"/>
        <color rgb="FFFF0000"/>
        <rFont val="Times New Roman"/>
        <family val="1"/>
        <charset val="204"/>
      </rPr>
      <t xml:space="preserve"> (кроме KinderGate / NetPolice Pro или UserGate Web Filter). </t>
    </r>
    <r>
      <rPr>
        <sz val="12"/>
        <rFont val="Times New Roman"/>
        <family val="1"/>
        <charset val="204"/>
      </rPr>
      <t>При заполнении данного столбца, необходимо указать наименования используемых средств контент-фильтрации</t>
    </r>
  </si>
  <si>
    <r>
      <t>Фильтрация не установлена -</t>
    </r>
    <r>
      <rPr>
        <sz val="12"/>
        <color indexed="8"/>
        <rFont val="Times New Roman"/>
        <family val="1"/>
        <charset val="204"/>
      </rPr>
      <t xml:space="preserve"> отсутсвие фильтрации на компьютерах</t>
    </r>
  </si>
  <si>
    <r>
      <t xml:space="preserve">Фильтрация не установлена - </t>
    </r>
    <r>
      <rPr>
        <sz val="12"/>
        <color indexed="8"/>
        <rFont val="Times New Roman"/>
        <family val="1"/>
        <charset val="204"/>
      </rPr>
      <t>необходимо указать причину отсутствия средств контент-фильтрации</t>
    </r>
  </si>
  <si>
    <t>Цветовая легенда</t>
  </si>
  <si>
    <r>
      <rPr>
        <b/>
        <sz val="12"/>
        <color indexed="8"/>
        <rFont val="Times New Roman"/>
        <family val="1"/>
        <charset val="204"/>
      </rPr>
      <t>Количество серверов, имеющих доступ к сети Интернет</t>
    </r>
    <r>
      <rPr>
        <sz val="12"/>
        <color theme="1"/>
        <rFont val="Times New Roman"/>
        <family val="1"/>
        <charset val="204"/>
      </rPr>
      <t xml:space="preserve"> - количество выделенных серверов в учреждении (компьютеров, которые  обеспечивают работу компьютерной сети и не используются как персональные), имеющие доступ к сети Интернет</t>
    </r>
  </si>
  <si>
    <t>Подключен только один компьютер</t>
  </si>
  <si>
    <t>Подключение через сервер (прокси)</t>
  </si>
  <si>
    <t>Подключение через сервер (NAT)</t>
  </si>
  <si>
    <t>Подключение через коммутатор</t>
  </si>
  <si>
    <t>Замечания прокуратуры</t>
  </si>
  <si>
    <t>Наличие действующей беспроводной сети Wi-Fi в учреждении</t>
  </si>
  <si>
    <t>Факт проверки (Да/Нет)</t>
  </si>
  <si>
    <t>Количество компьютеров</t>
  </si>
  <si>
    <t>Количество 
компьютеров</t>
  </si>
  <si>
    <t>Телефон специалиста, ответственного за систему фильтрации в ОО, в формате 8##########
без скоб и пробелов</t>
  </si>
  <si>
    <t>Вносить изменения в таблицу, удалять строки (чужие ОО), менять нумерацию запрещено</t>
  </si>
  <si>
    <t>При выборе параметра "Да", необходимо вписать число, в соответсвующих ячейках
При выборе параметра "Нет" число должно отсутствовать, в соответсвующих ячейках</t>
  </si>
  <si>
    <t>Укажите какие ресурсы не заблокировали</t>
  </si>
  <si>
    <t>Установите реальную дату и время блокировки ресурса (через сайт stat.rtsz.cair.ru)</t>
  </si>
  <si>
    <t>Дата</t>
  </si>
  <si>
    <t>Время обращения</t>
  </si>
  <si>
    <t>Результат</t>
  </si>
  <si>
    <t>Укажите количество обращений в техническую поддержку по поводу неработающей СКФ</t>
  </si>
  <si>
    <t>Обращения о блокировке сайтов в отчетный период на сайте skf.rtsz.cair.ru или по телефону горячей линии</t>
  </si>
  <si>
    <r>
      <t xml:space="preserve">Количество сайтов в категории «Разрешенные» - </t>
    </r>
    <r>
      <rPr>
        <sz val="12"/>
        <color indexed="8"/>
        <rFont val="Times New Roman"/>
        <family val="1"/>
        <charset val="204"/>
      </rPr>
      <t>указать количество сайтов, допускаемых програмным обеспечением контент-фильтрации</t>
    </r>
  </si>
  <si>
    <r>
      <t xml:space="preserve">Количество сайтов в категории «Запрещенные» - </t>
    </r>
    <r>
      <rPr>
        <sz val="12"/>
        <color indexed="8"/>
        <rFont val="Times New Roman"/>
        <family val="1"/>
        <charset val="204"/>
      </rPr>
      <t>указать количество сайтов, запрещенных програмным обеспечением контент-фильтрации</t>
    </r>
  </si>
  <si>
    <t>26-31</t>
  </si>
  <si>
    <t xml:space="preserve">Количество заблокированных сайтов по категориям </t>
  </si>
  <si>
    <t>32-34</t>
  </si>
  <si>
    <t>37-39</t>
  </si>
  <si>
    <t>Информация о внедрении системы исключения доступа к Интернет-ресурсам, несовместимым с целями и задачами воспитания обучающихся</t>
  </si>
  <si>
    <t>Приложение</t>
  </si>
  <si>
    <t>-</t>
  </si>
  <si>
    <t>МБОУ ДОД города Мурманска ДЮСШ №7 по боксу</t>
  </si>
  <si>
    <t>Только с помощью KinderGate</t>
  </si>
  <si>
    <t>Только с помощью NetPolice Pro</t>
  </si>
  <si>
    <t>Только с помощью UserGate Web Filter</t>
  </si>
  <si>
    <r>
      <t>С помощью дополнительных программных средств (</t>
    </r>
    <r>
      <rPr>
        <u/>
        <sz val="10"/>
        <color rgb="FFFF0000"/>
        <rFont val="times new roman"/>
        <family val="1"/>
        <charset val="204"/>
      </rPr>
      <t>кроме</t>
    </r>
    <r>
      <rPr>
        <sz val="10"/>
        <color theme="1"/>
        <rFont val="times new roman"/>
        <family val="2"/>
        <charset val="204"/>
      </rPr>
      <t xml:space="preserve"> KinderGate / NetPolice Pro или UserGate Web Filter)</t>
    </r>
  </si>
  <si>
    <t>Наличие действующей беспроводной сети 
WiFi в учреждении</t>
  </si>
  <si>
    <t>Организация контентфильтрации</t>
  </si>
  <si>
    <t>Колво компьютеров, на которых установлено антивирусное ПО</t>
  </si>
  <si>
    <t>Наименование программного средства контентфильтрации</t>
  </si>
  <si>
    <r>
      <rPr>
        <b/>
        <sz val="12"/>
        <color theme="1"/>
        <rFont val="Times New Roman"/>
        <family val="1"/>
        <charset val="204"/>
      </rPr>
      <t>С помощью KinderGate</t>
    </r>
    <r>
      <rPr>
        <sz val="12"/>
        <color theme="1"/>
        <rFont val="Times New Roman"/>
        <family val="1"/>
        <charset val="204"/>
      </rPr>
      <t xml:space="preserve"> - исключение доступа организовано </t>
    </r>
    <r>
      <rPr>
        <b/>
        <u/>
        <sz val="12"/>
        <color rgb="FFFF0000"/>
        <rFont val="Times New Roman"/>
        <family val="1"/>
        <charset val="204"/>
      </rPr>
      <t>только</t>
    </r>
    <r>
      <rPr>
        <sz val="12"/>
        <color theme="1"/>
        <rFont val="Times New Roman"/>
        <family val="1"/>
        <charset val="204"/>
      </rPr>
      <t xml:space="preserve"> с использованием </t>
    </r>
    <r>
      <rPr>
        <sz val="12"/>
        <color rgb="FFFF0000"/>
        <rFont val="Times New Roman"/>
        <family val="1"/>
        <charset val="204"/>
      </rPr>
      <t>KinderGate</t>
    </r>
  </si>
  <si>
    <r>
      <rPr>
        <b/>
        <sz val="12"/>
        <color indexed="8"/>
        <rFont val="Times New Roman"/>
        <family val="1"/>
        <charset val="204"/>
      </rPr>
      <t>С помощью NetPolice Pro</t>
    </r>
    <r>
      <rPr>
        <sz val="12"/>
        <color theme="1"/>
        <rFont val="Times New Roman"/>
        <family val="1"/>
        <charset val="204"/>
      </rPr>
      <t xml:space="preserve"> - исключение доступа организовано </t>
    </r>
    <r>
      <rPr>
        <b/>
        <u/>
        <sz val="12"/>
        <color rgb="FFFF0000"/>
        <rFont val="Times New Roman"/>
        <family val="1"/>
        <charset val="204"/>
      </rPr>
      <t xml:space="preserve">только </t>
    </r>
    <r>
      <rPr>
        <sz val="12"/>
        <color theme="1"/>
        <rFont val="Times New Roman"/>
        <family val="1"/>
        <charset val="204"/>
      </rPr>
      <t xml:space="preserve">с использованием  </t>
    </r>
    <r>
      <rPr>
        <sz val="12"/>
        <color rgb="FFFF0000"/>
        <rFont val="Times New Roman"/>
        <family val="1"/>
        <charset val="204"/>
      </rPr>
      <t>NetPolice Pro</t>
    </r>
  </si>
  <si>
    <r>
      <rPr>
        <b/>
        <sz val="12"/>
        <color indexed="8"/>
        <rFont val="Times New Roman"/>
        <family val="1"/>
        <charset val="204"/>
      </rPr>
      <t>С помощью NetPolice Pro</t>
    </r>
    <r>
      <rPr>
        <sz val="12"/>
        <color theme="1"/>
        <rFont val="Times New Roman"/>
        <family val="1"/>
        <charset val="204"/>
      </rPr>
      <t xml:space="preserve"> -  исключение доступа организовано </t>
    </r>
    <r>
      <rPr>
        <b/>
        <u/>
        <sz val="12"/>
        <color rgb="FFFF0000"/>
        <rFont val="Times New Roman"/>
        <family val="1"/>
        <charset val="204"/>
      </rPr>
      <t>только</t>
    </r>
    <r>
      <rPr>
        <sz val="12"/>
        <color theme="1"/>
        <rFont val="Times New Roman"/>
        <family val="1"/>
        <charset val="204"/>
      </rPr>
      <t xml:space="preserve"> с использованием  </t>
    </r>
    <r>
      <rPr>
        <sz val="12"/>
        <color rgb="FFFF0000"/>
        <rFont val="Times New Roman"/>
        <family val="1"/>
        <charset val="204"/>
      </rPr>
      <t>UserGate Web Filter</t>
    </r>
  </si>
  <si>
    <t>Количество компьютеров, указанных в графе 6, не совпадает с суммарным количеством компьютеров, указанных в графах 13, 15, 17, 19, 22</t>
  </si>
  <si>
    <t>По любым вопросам заполнения формы по фильтрации звонить:
8 (8152) 400-750 (доб.125)
8 (906) 289-48-34
Штирмер Владислав Дмитриевич</t>
  </si>
  <si>
    <t>Интернет Цензор</t>
  </si>
  <si>
    <t>Kaspersky Endpoint Security</t>
  </si>
  <si>
    <t>нет</t>
  </si>
  <si>
    <t>Федотов В.В.</t>
  </si>
  <si>
    <t>DansGuardian + Squid</t>
  </si>
  <si>
    <t>Лапочкин С.А.</t>
  </si>
  <si>
    <t>COMODO Antivirus</t>
  </si>
  <si>
    <t>ООШ № 288</t>
  </si>
  <si>
    <t>Муниципальное образовательное учреждение дополнительного образования «Центр дополнительного образования детей»</t>
  </si>
  <si>
    <t>Муниципальное бюджетное образовательное учреждение дополнительного образования «ДЮСШ»</t>
  </si>
  <si>
    <t>да</t>
  </si>
  <si>
    <t>Компьютеры в образовательном процессе не используются</t>
  </si>
  <si>
    <t>AVG Antivirus Free Edition</t>
  </si>
  <si>
    <t>Comodo Antivirus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</si>
</sst>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9]General"/>
  </numFmts>
  <fonts count="28" x14ac:knownFonts="1">
    <font>
      <sz val="12"/>
      <color theme="1"/>
      <name val="times new roman"/>
      <family val="2"/>
      <charset val="204"/>
    </font>
    <font>
      <sz val="11"/>
      <color theme="1"/>
      <name val="Calibri"/>
      <family val="2"/>
      <charset val="204"/>
      <scheme val="minor"/>
    </font>
    <font>
      <sz val="11"/>
      <color indexed="8"/>
      <name val="Calibri"/>
      <family val="2"/>
      <charset val="204"/>
    </font>
    <font>
      <sz val="10"/>
      <name val="Arial Cyr"/>
      <charset val="204"/>
    </font>
    <font>
      <sz val="10"/>
      <name val="Arial Cyr"/>
      <family val="2"/>
      <charset val="204"/>
    </font>
    <font>
      <sz val="11"/>
      <color indexed="8"/>
      <name val="Calibri"/>
      <family val="2"/>
    </font>
    <font>
      <sz val="10"/>
      <name val="Arial Cyr"/>
      <family val="2"/>
    </font>
    <font>
      <sz val="11"/>
      <name val="Times New Roman"/>
      <family val="1"/>
      <charset val="204"/>
    </font>
    <font>
      <sz val="10"/>
      <color theme="1"/>
      <name val="times new roman"/>
      <family val="2"/>
      <charset val="204"/>
    </font>
    <font>
      <sz val="11"/>
      <color indexed="8"/>
      <name val="Times New Roman"/>
      <family val="1"/>
      <charset val="204"/>
    </font>
    <font>
      <sz val="11"/>
      <color theme="1"/>
      <name val="Times New Roman"/>
      <family val="1"/>
      <charset val="204"/>
    </font>
    <font>
      <b/>
      <sz val="12"/>
      <color indexed="8"/>
      <name val="Times New Roman"/>
      <family val="1"/>
      <charset val="204"/>
    </font>
    <font>
      <b/>
      <sz val="12"/>
      <color theme="1"/>
      <name val="Times New Roman"/>
      <family val="1"/>
      <charset val="204"/>
    </font>
    <font>
      <sz val="12"/>
      <color theme="1"/>
      <name val="Times New Roman"/>
      <family val="1"/>
      <charset val="204"/>
    </font>
    <font>
      <b/>
      <i/>
      <u/>
      <sz val="12"/>
      <color theme="1"/>
      <name val="Times New Roman"/>
      <family val="1"/>
      <charset val="204"/>
    </font>
    <font>
      <b/>
      <sz val="14"/>
      <color theme="1"/>
      <name val="Times New Roman"/>
      <family val="1"/>
      <charset val="204"/>
    </font>
    <font>
      <sz val="12"/>
      <name val="Times New Roman"/>
      <family val="1"/>
      <charset val="204"/>
    </font>
    <font>
      <sz val="12"/>
      <color rgb="FFFF0000"/>
      <name val="Times New Roman"/>
      <family val="1"/>
      <charset val="204"/>
    </font>
    <font>
      <b/>
      <sz val="12"/>
      <color rgb="FFFF0000"/>
      <name val="Times New Roman"/>
      <family val="1"/>
      <charset val="204"/>
    </font>
    <font>
      <sz val="12"/>
      <color indexed="8"/>
      <name val="Times New Roman"/>
      <family val="1"/>
      <charset val="204"/>
    </font>
    <font>
      <b/>
      <sz val="11"/>
      <color theme="1"/>
      <name val="Times New Roman"/>
      <family val="1"/>
      <charset val="204"/>
    </font>
    <font>
      <sz val="11"/>
      <color rgb="FF000000"/>
      <name val="Calibri"/>
      <family val="2"/>
      <charset val="204"/>
    </font>
    <font>
      <u/>
      <sz val="10"/>
      <color rgb="FFFF0000"/>
      <name val="times new roman"/>
      <family val="1"/>
      <charset val="204"/>
    </font>
    <font>
      <b/>
      <sz val="10"/>
      <color theme="1"/>
      <name val="times new roman"/>
      <family val="1"/>
      <charset val="204"/>
    </font>
    <font>
      <sz val="12"/>
      <name val="times new roman"/>
      <family val="2"/>
      <charset val="204"/>
    </font>
    <font>
      <b/>
      <sz val="12"/>
      <color rgb="FF92D050"/>
      <name val="times new roman"/>
      <family val="1"/>
      <charset val="204"/>
    </font>
    <font>
      <b/>
      <u/>
      <sz val="12"/>
      <color rgb="FFFF0000"/>
      <name val="Times New Roman"/>
      <family val="1"/>
      <charset val="204"/>
    </font>
    <font>
      <sz val="14"/>
      <color theme="1"/>
      <name val="Times New Roman"/>
      <family val="1"/>
      <charset val="204"/>
    </font>
  </fonts>
  <fills count="7">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
      <patternFill patternType="solid">
        <fgColor rgb="FF7030A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7">
    <xf numFmtId="0" fontId="0" fillId="0" borderId="0"/>
    <xf numFmtId="0" fontId="1" fillId="0" borderId="0"/>
    <xf numFmtId="0" fontId="2" fillId="0" borderId="0"/>
    <xf numFmtId="0" fontId="2" fillId="0" borderId="0"/>
    <xf numFmtId="0" fontId="2" fillId="0" borderId="0"/>
    <xf numFmtId="0" fontId="1" fillId="0" borderId="0"/>
    <xf numFmtId="0" fontId="3" fillId="0" borderId="0"/>
    <xf numFmtId="0" fontId="6" fillId="0" borderId="0"/>
    <xf numFmtId="0" fontId="4" fillId="0" borderId="0"/>
    <xf numFmtId="0" fontId="3" fillId="0" borderId="0"/>
    <xf numFmtId="0" fontId="5" fillId="0" borderId="0"/>
    <xf numFmtId="0" fontId="3" fillId="0" borderId="0"/>
    <xf numFmtId="0" fontId="7" fillId="0" borderId="1" applyFill="0">
      <alignment horizontal="center" vertical="center" wrapText="1"/>
    </xf>
    <xf numFmtId="164" fontId="21" fillId="0" borderId="0" applyBorder="0" applyProtection="0"/>
    <xf numFmtId="0" fontId="1" fillId="0" borderId="0"/>
    <xf numFmtId="0" fontId="1" fillId="0" borderId="0"/>
    <xf numFmtId="0" fontId="1" fillId="0" borderId="0"/>
  </cellStyleXfs>
  <cellXfs count="93">
    <xf numFmtId="0" fontId="0" fillId="0" borderId="0" xfId="0"/>
    <xf numFmtId="0" fontId="8" fillId="0" borderId="0" xfId="0" applyFont="1"/>
    <xf numFmtId="0" fontId="0" fillId="2" borderId="1" xfId="0" applyFill="1" applyBorder="1"/>
    <xf numFmtId="0" fontId="0" fillId="0" borderId="1" xfId="0" applyBorder="1"/>
    <xf numFmtId="0" fontId="0" fillId="3"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ill="1"/>
    <xf numFmtId="0" fontId="7" fillId="3" borderId="1" xfId="4"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xf numFmtId="0" fontId="0" fillId="0" borderId="1" xfId="0"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0" xfId="0" applyFill="1" applyAlignment="1" applyProtection="1">
      <alignment horizontal="center" vertical="center" wrapText="1"/>
      <protection locked="0"/>
    </xf>
    <xf numFmtId="0" fontId="0" fillId="0" borderId="0" xfId="0" applyFill="1" applyProtection="1">
      <protection locked="0"/>
    </xf>
    <xf numFmtId="0" fontId="10" fillId="0" borderId="0" xfId="5" applyFont="1"/>
    <xf numFmtId="0" fontId="10" fillId="0" borderId="0" xfId="5" applyFont="1" applyAlignment="1">
      <alignment horizontal="left" vertical="center" wrapText="1"/>
    </xf>
    <xf numFmtId="0" fontId="10" fillId="0" borderId="0" xfId="5" applyFont="1" applyFill="1" applyAlignment="1">
      <alignment horizontal="left" vertical="center" wrapText="1"/>
    </xf>
    <xf numFmtId="0" fontId="10" fillId="0" borderId="0" xfId="5" applyFont="1" applyFill="1"/>
    <xf numFmtId="0" fontId="11" fillId="0" borderId="0" xfId="5" applyFont="1" applyFill="1" applyAlignment="1">
      <alignment horizontal="left" vertical="center" wrapText="1"/>
    </xf>
    <xf numFmtId="0" fontId="12" fillId="0" borderId="0" xfId="5" applyFont="1" applyFill="1" applyAlignment="1">
      <alignment horizontal="center" vertical="center"/>
    </xf>
    <xf numFmtId="0" fontId="13" fillId="0" borderId="0" xfId="5" applyFont="1" applyFill="1" applyAlignment="1">
      <alignment horizontal="left" vertical="center" wrapText="1"/>
    </xf>
    <xf numFmtId="0" fontId="13" fillId="0" borderId="0" xfId="5" applyFont="1" applyFill="1"/>
    <xf numFmtId="0" fontId="12" fillId="0" borderId="0" xfId="5" applyFont="1" applyFill="1" applyAlignment="1">
      <alignment horizontal="left" vertical="center" wrapText="1"/>
    </xf>
    <xf numFmtId="0" fontId="12" fillId="0" borderId="0" xfId="5" applyFont="1" applyFill="1" applyAlignment="1">
      <alignment horizontal="center"/>
    </xf>
    <xf numFmtId="1" fontId="12" fillId="0" borderId="0" xfId="5" applyNumberFormat="1" applyFont="1" applyFill="1" applyAlignment="1">
      <alignment horizontal="center" vertical="center"/>
    </xf>
    <xf numFmtId="0" fontId="14" fillId="0" borderId="0" xfId="5" applyFont="1"/>
    <xf numFmtId="0" fontId="17" fillId="0" borderId="0" xfId="5" applyFont="1" applyAlignment="1">
      <alignment horizontal="left" vertical="center" wrapText="1"/>
    </xf>
    <xf numFmtId="0" fontId="13" fillId="2" borderId="0" xfId="5" applyFont="1" applyFill="1" applyAlignment="1">
      <alignment horizontal="left" vertical="center" wrapText="1"/>
    </xf>
    <xf numFmtId="0" fontId="13" fillId="0" borderId="0" xfId="5" applyFont="1"/>
    <xf numFmtId="0" fontId="20" fillId="0" borderId="0" xfId="5" applyFont="1" applyAlignment="1">
      <alignment horizontal="left" vertical="center" wrapText="1"/>
    </xf>
    <xf numFmtId="0" fontId="20" fillId="0" borderId="0" xfId="5" applyFont="1" applyAlignment="1">
      <alignment horizontal="center" vertical="center"/>
    </xf>
    <xf numFmtId="0" fontId="10" fillId="4" borderId="0" xfId="5" applyFont="1" applyFill="1"/>
    <xf numFmtId="0" fontId="8" fillId="0" borderId="0" xfId="0" applyFont="1" applyAlignment="1">
      <alignment horizontal="right"/>
    </xf>
    <xf numFmtId="0" fontId="8" fillId="0" borderId="1" xfId="0" applyFont="1" applyFill="1" applyBorder="1" applyAlignment="1" applyProtection="1">
      <alignment horizontal="center" vertical="center"/>
    </xf>
    <xf numFmtId="0" fontId="8" fillId="0" borderId="0" xfId="0" applyFont="1" applyAlignment="1">
      <alignment horizontal="center" vertical="center"/>
    </xf>
    <xf numFmtId="0" fontId="23" fillId="2" borderId="1" xfId="0" applyFont="1" applyFill="1" applyBorder="1" applyAlignment="1" applyProtection="1">
      <alignment horizontal="center" vertical="center"/>
    </xf>
    <xf numFmtId="49" fontId="23" fillId="2"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xf>
    <xf numFmtId="0" fontId="7" fillId="0" borderId="1" xfId="0" applyFont="1" applyFill="1" applyBorder="1" applyAlignment="1">
      <alignment horizontal="center" vertical="center"/>
    </xf>
    <xf numFmtId="0" fontId="12" fillId="3" borderId="1" xfId="0"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xf>
    <xf numFmtId="49" fontId="12" fillId="3" borderId="1" xfId="0" applyNumberFormat="1" applyFont="1" applyFill="1" applyBorder="1" applyAlignment="1" applyProtection="1">
      <alignment horizontal="center" vertical="center" wrapText="1"/>
    </xf>
    <xf numFmtId="0" fontId="12" fillId="0" borderId="0" xfId="0" applyFont="1" applyFill="1" applyAlignment="1" applyProtection="1">
      <alignment horizontal="center" vertical="center" wrapText="1"/>
      <protection locked="0"/>
    </xf>
    <xf numFmtId="0" fontId="12" fillId="2" borderId="1" xfId="0" applyFont="1" applyFill="1" applyBorder="1" applyAlignment="1" applyProtection="1">
      <alignment horizontal="center" vertical="center"/>
      <protection locked="0"/>
    </xf>
    <xf numFmtId="0" fontId="12" fillId="0" borderId="0" xfId="0" applyFont="1" applyFill="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8" fillId="0" borderId="1" xfId="0" applyFont="1" applyBorder="1" applyAlignment="1" applyProtection="1">
      <alignment horizontal="center" vertical="center"/>
    </xf>
    <xf numFmtId="0" fontId="0" fillId="0" borderId="0" xfId="0" applyFill="1" applyAlignment="1" applyProtection="1">
      <alignment horizontal="center" vertical="center"/>
      <protection locked="0"/>
    </xf>
    <xf numFmtId="0" fontId="7" fillId="0" borderId="2"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9" fillId="0" borderId="1" xfId="2" applyFont="1" applyFill="1" applyBorder="1" applyAlignment="1" applyProtection="1">
      <alignment horizontal="left" vertical="center"/>
    </xf>
    <xf numFmtId="0" fontId="0" fillId="0" borderId="0" xfId="0" applyAlignment="1">
      <alignment horizontal="center"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0" xfId="0" applyAlignment="1">
      <alignment horizontal="left"/>
    </xf>
    <xf numFmtId="0" fontId="0" fillId="0" borderId="1" xfId="0" applyBorder="1" applyAlignment="1">
      <alignment horizontal="left" vertical="center"/>
    </xf>
    <xf numFmtId="0" fontId="8" fillId="3" borderId="1" xfId="0" applyFont="1" applyFill="1" applyBorder="1" applyAlignment="1">
      <alignment horizontal="left" vertical="center" wrapText="1"/>
    </xf>
    <xf numFmtId="0" fontId="0" fillId="2" borderId="1" xfId="0" applyFill="1" applyBorder="1" applyAlignment="1">
      <alignment horizontal="left" vertical="center"/>
    </xf>
    <xf numFmtId="0" fontId="0" fillId="0" borderId="1" xfId="0" applyFill="1" applyBorder="1" applyAlignment="1">
      <alignment horizontal="left" vertical="center"/>
    </xf>
    <xf numFmtId="0" fontId="12" fillId="2" borderId="1" xfId="0" applyFont="1" applyFill="1" applyBorder="1" applyAlignment="1" applyProtection="1">
      <alignment vertical="center"/>
      <protection locked="0"/>
    </xf>
    <xf numFmtId="0" fontId="0" fillId="0" borderId="1" xfId="0" applyBorder="1" applyAlignment="1" applyProtection="1">
      <alignment vertical="center"/>
      <protection locked="0"/>
    </xf>
    <xf numFmtId="0" fontId="25" fillId="3"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14" fontId="0" fillId="0" borderId="1" xfId="0" quotePrefix="1" applyNumberFormat="1" applyFill="1" applyBorder="1" applyAlignment="1">
      <alignment horizontal="center" vertical="center" wrapText="1"/>
    </xf>
    <xf numFmtId="14" fontId="0" fillId="0" borderId="1" xfId="0" quotePrefix="1" applyNumberFormat="1" applyFill="1" applyBorder="1" applyAlignment="1">
      <alignment horizontal="center" vertical="center"/>
    </xf>
    <xf numFmtId="1" fontId="0" fillId="0" borderId="1" xfId="0" applyNumberFormat="1" applyFill="1" applyBorder="1" applyAlignment="1" applyProtection="1">
      <alignment horizontal="center" vertical="center" wrapText="1"/>
    </xf>
    <xf numFmtId="1" fontId="8" fillId="0" borderId="1" xfId="0" applyNumberFormat="1" applyFont="1" applyFill="1" applyBorder="1" applyAlignment="1" applyProtection="1">
      <alignment horizontal="center" vertical="center" wrapText="1"/>
    </xf>
    <xf numFmtId="0" fontId="7" fillId="6" borderId="0" xfId="5" applyFont="1" applyFill="1"/>
    <xf numFmtId="0" fontId="24" fillId="0" borderId="0" xfId="0" applyFont="1" applyFill="1" applyBorder="1" applyAlignment="1">
      <alignment horizontal="left"/>
    </xf>
    <xf numFmtId="0" fontId="24" fillId="0" borderId="0" xfId="0" applyFont="1" applyFill="1" applyBorder="1"/>
    <xf numFmtId="0" fontId="27" fillId="0" borderId="0" xfId="5" applyFont="1" applyAlignment="1">
      <alignment horizontal="center" vertical="center" wrapText="1"/>
    </xf>
    <xf numFmtId="0" fontId="27" fillId="0" borderId="0" xfId="5" applyFont="1" applyAlignment="1">
      <alignment horizontal="center" vertical="center"/>
    </xf>
    <xf numFmtId="0" fontId="15" fillId="0" borderId="0" xfId="5" applyFont="1" applyAlignment="1">
      <alignment horizontal="center"/>
    </xf>
    <xf numFmtId="0" fontId="13" fillId="2" borderId="0" xfId="5" applyFont="1" applyFill="1" applyAlignment="1">
      <alignment horizontal="center"/>
    </xf>
    <xf numFmtId="0" fontId="13" fillId="5" borderId="0" xfId="5" applyFont="1" applyFill="1" applyAlignment="1">
      <alignment horizontal="center" vertical="center" wrapText="1"/>
    </xf>
    <xf numFmtId="0" fontId="12" fillId="5" borderId="0" xfId="5" applyFont="1" applyFill="1" applyAlignment="1">
      <alignment horizontal="center" wrapText="1"/>
    </xf>
    <xf numFmtId="0" fontId="15" fillId="0" borderId="0" xfId="0" applyFont="1" applyBorder="1" applyAlignment="1">
      <alignment horizontal="center"/>
    </xf>
    <xf numFmtId="0" fontId="8"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 applyFont="1" applyFill="1" applyBorder="1" applyAlignment="1">
      <alignment horizontal="center" vertical="center" wrapText="1"/>
    </xf>
    <xf numFmtId="0" fontId="8" fillId="0" borderId="1" xfId="0" applyFont="1" applyFill="1" applyBorder="1" applyAlignment="1" applyProtection="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cellXfs>
  <cellStyles count="17">
    <cellStyle name="Excel Built-in Normal" xfId="13"/>
    <cellStyle name="Обычный" xfId="0" builtinId="0"/>
    <cellStyle name="Обычный 10" xfId="14"/>
    <cellStyle name="Обычный 11" xfId="15"/>
    <cellStyle name="Обычный 2" xfId="2"/>
    <cellStyle name="Обычный 2 2" xfId="3"/>
    <cellStyle name="Обычный 2 2 2" xfId="4"/>
    <cellStyle name="Обычный 3" xfId="5"/>
    <cellStyle name="Обычный 3 2 3" xfId="16"/>
    <cellStyle name="Обычный 4" xfId="6"/>
    <cellStyle name="Обычный 4 3" xfId="7"/>
    <cellStyle name="Обычный 5" xfId="8"/>
    <cellStyle name="Обычный 6" xfId="9"/>
    <cellStyle name="Обычный 7" xfId="10"/>
    <cellStyle name="Обычный 8" xfId="11"/>
    <cellStyle name="Обычный 9" xfId="1"/>
    <cellStyle name="Стиль 1" xfId="12"/>
  </cellStyles>
  <dxfs count="25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030A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74"/>
  <sheetViews>
    <sheetView topLeftCell="A28" zoomScale="90" zoomScaleNormal="90" workbookViewId="0">
      <selection sqref="A1:B1"/>
    </sheetView>
  </sheetViews>
  <sheetFormatPr defaultColWidth="8" defaultRowHeight="15" x14ac:dyDescent="0.25"/>
  <cols>
    <col min="1" max="1" width="3.875" style="14" customWidth="1"/>
    <col min="2" max="2" width="105.625" style="15" customWidth="1"/>
    <col min="3" max="4" width="8" style="14"/>
    <col min="5" max="5" width="112.875" style="14" customWidth="1"/>
    <col min="6" max="16384" width="8" style="14"/>
  </cols>
  <sheetData>
    <row r="1" spans="1:5" ht="88.5" customHeight="1" x14ac:dyDescent="0.25">
      <c r="A1" s="77" t="s">
        <v>363</v>
      </c>
      <c r="B1" s="78"/>
    </row>
    <row r="2" spans="1:5" ht="18.75" x14ac:dyDescent="0.3">
      <c r="A2" s="79" t="s">
        <v>309</v>
      </c>
      <c r="B2" s="79"/>
      <c r="C2" s="25"/>
      <c r="D2" s="28" t="s">
        <v>320</v>
      </c>
    </row>
    <row r="3" spans="1:5" ht="30" x14ac:dyDescent="0.25">
      <c r="A3" s="80" t="s">
        <v>308</v>
      </c>
      <c r="B3" s="80"/>
      <c r="D3" s="74"/>
      <c r="E3" s="15" t="s">
        <v>362</v>
      </c>
    </row>
    <row r="4" spans="1:5" ht="30" x14ac:dyDescent="0.25">
      <c r="B4" s="26" t="s">
        <v>307</v>
      </c>
      <c r="D4" s="31"/>
      <c r="E4" s="15" t="s">
        <v>333</v>
      </c>
    </row>
    <row r="5" spans="1:5" ht="15.75" x14ac:dyDescent="0.25">
      <c r="B5" s="26" t="s">
        <v>332</v>
      </c>
      <c r="D5" s="17"/>
    </row>
    <row r="6" spans="1:5" ht="15.75" x14ac:dyDescent="0.25">
      <c r="B6" s="26" t="s">
        <v>306</v>
      </c>
    </row>
    <row r="7" spans="1:5" ht="31.5" x14ac:dyDescent="0.25">
      <c r="B7" s="26" t="s">
        <v>310</v>
      </c>
    </row>
    <row r="8" spans="1:5" ht="15.75" x14ac:dyDescent="0.25">
      <c r="A8" s="80" t="s">
        <v>305</v>
      </c>
      <c r="B8" s="80"/>
    </row>
    <row r="9" spans="1:5" ht="15.75" x14ac:dyDescent="0.25">
      <c r="A9" s="24"/>
      <c r="B9" s="20" t="s">
        <v>311</v>
      </c>
    </row>
    <row r="10" spans="1:5" ht="15.75" x14ac:dyDescent="0.25">
      <c r="A10" s="24"/>
      <c r="B10" s="20"/>
    </row>
    <row r="11" spans="1:5" ht="15.75" x14ac:dyDescent="0.25">
      <c r="A11" s="24"/>
      <c r="B11" s="20" t="s">
        <v>312</v>
      </c>
    </row>
    <row r="12" spans="1:5" ht="15.75" x14ac:dyDescent="0.25">
      <c r="A12" s="24"/>
      <c r="B12" s="20"/>
    </row>
    <row r="13" spans="1:5" ht="31.5" x14ac:dyDescent="0.25">
      <c r="A13" s="24"/>
      <c r="B13" s="20" t="s">
        <v>313</v>
      </c>
    </row>
    <row r="14" spans="1:5" ht="15.75" x14ac:dyDescent="0.25">
      <c r="A14" s="24"/>
      <c r="B14" s="20"/>
    </row>
    <row r="15" spans="1:5" ht="47.25" x14ac:dyDescent="0.25">
      <c r="A15" s="24"/>
      <c r="B15" s="20" t="s">
        <v>321</v>
      </c>
    </row>
    <row r="16" spans="1:5" ht="15.75" x14ac:dyDescent="0.25">
      <c r="A16" s="24"/>
      <c r="B16" s="20"/>
    </row>
    <row r="17" spans="1:5" ht="31.5" x14ac:dyDescent="0.25">
      <c r="A17" s="24"/>
      <c r="B17" s="20" t="s">
        <v>314</v>
      </c>
    </row>
    <row r="18" spans="1:5" ht="15.75" x14ac:dyDescent="0.25">
      <c r="A18" s="24"/>
      <c r="B18" s="20"/>
    </row>
    <row r="19" spans="1:5" ht="47.25" x14ac:dyDescent="0.25">
      <c r="A19" s="24"/>
      <c r="B19" s="20" t="s">
        <v>316</v>
      </c>
    </row>
    <row r="20" spans="1:5" ht="15.75" x14ac:dyDescent="0.25">
      <c r="A20" s="24"/>
      <c r="B20" s="20"/>
    </row>
    <row r="21" spans="1:5" ht="31.5" x14ac:dyDescent="0.25">
      <c r="A21" s="19"/>
      <c r="B21" s="27" t="s">
        <v>304</v>
      </c>
    </row>
    <row r="22" spans="1:5" ht="31.5" x14ac:dyDescent="0.25">
      <c r="A22" s="19"/>
      <c r="B22" s="27" t="s">
        <v>303</v>
      </c>
    </row>
    <row r="23" spans="1:5" ht="63" x14ac:dyDescent="0.25">
      <c r="A23" s="19"/>
      <c r="B23" s="27" t="s">
        <v>302</v>
      </c>
    </row>
    <row r="24" spans="1:5" ht="63" x14ac:dyDescent="0.25">
      <c r="A24" s="19"/>
      <c r="B24" s="27" t="s">
        <v>301</v>
      </c>
    </row>
    <row r="25" spans="1:5" ht="31.5" customHeight="1" x14ac:dyDescent="0.25">
      <c r="A25" s="19"/>
      <c r="B25" s="27" t="s">
        <v>300</v>
      </c>
      <c r="E25" s="20"/>
    </row>
    <row r="26" spans="1:5" ht="15.75" x14ac:dyDescent="0.25">
      <c r="A26" s="19"/>
      <c r="B26" s="20"/>
      <c r="E26" s="20"/>
    </row>
    <row r="27" spans="1:5" ht="31.5" x14ac:dyDescent="0.25">
      <c r="A27" s="19"/>
      <c r="B27" s="20" t="s">
        <v>299</v>
      </c>
      <c r="E27" s="20"/>
    </row>
    <row r="28" spans="1:5" ht="15.75" x14ac:dyDescent="0.25">
      <c r="A28" s="19"/>
      <c r="B28" s="20"/>
      <c r="E28" s="20"/>
    </row>
    <row r="29" spans="1:5" ht="15.75" x14ac:dyDescent="0.25">
      <c r="A29" s="81" t="s">
        <v>298</v>
      </c>
      <c r="B29" s="81"/>
    </row>
    <row r="30" spans="1:5" ht="15.75" x14ac:dyDescent="0.25">
      <c r="A30" s="23"/>
      <c r="B30" s="22"/>
    </row>
    <row r="31" spans="1:5" ht="15.75" x14ac:dyDescent="0.25">
      <c r="A31" s="19"/>
      <c r="B31" s="20" t="s">
        <v>359</v>
      </c>
    </row>
    <row r="32" spans="1:5" ht="15.75" x14ac:dyDescent="0.25">
      <c r="A32" s="19"/>
      <c r="B32" s="20"/>
    </row>
    <row r="33" spans="1:2" ht="15.75" x14ac:dyDescent="0.25">
      <c r="A33" s="19"/>
      <c r="B33" s="20" t="s">
        <v>360</v>
      </c>
    </row>
    <row r="34" spans="1:2" ht="15.75" x14ac:dyDescent="0.25">
      <c r="A34" s="19"/>
      <c r="B34" s="20"/>
    </row>
    <row r="35" spans="1:2" ht="15.75" x14ac:dyDescent="0.25">
      <c r="A35" s="19"/>
      <c r="B35" s="20" t="s">
        <v>361</v>
      </c>
    </row>
    <row r="36" spans="1:2" ht="15.75" x14ac:dyDescent="0.25">
      <c r="A36" s="19"/>
      <c r="B36" s="22"/>
    </row>
    <row r="37" spans="1:2" ht="31.5" x14ac:dyDescent="0.25">
      <c r="A37" s="19"/>
      <c r="B37" s="22" t="s">
        <v>317</v>
      </c>
    </row>
    <row r="38" spans="1:2" ht="15.75" x14ac:dyDescent="0.25">
      <c r="A38" s="19"/>
      <c r="B38" s="20"/>
    </row>
    <row r="39" spans="1:2" ht="15.75" x14ac:dyDescent="0.25">
      <c r="A39" s="19"/>
      <c r="B39" s="18" t="s">
        <v>318</v>
      </c>
    </row>
    <row r="40" spans="1:2" ht="15.75" x14ac:dyDescent="0.25">
      <c r="A40" s="19"/>
      <c r="B40" s="20"/>
    </row>
    <row r="41" spans="1:2" ht="15.75" x14ac:dyDescent="0.25">
      <c r="A41" s="19"/>
      <c r="B41" s="18" t="s">
        <v>319</v>
      </c>
    </row>
    <row r="42" spans="1:2" ht="15.75" x14ac:dyDescent="0.25">
      <c r="A42" s="19"/>
      <c r="B42" s="18"/>
    </row>
    <row r="43" spans="1:2" ht="31.5" hidden="1" x14ac:dyDescent="0.25">
      <c r="A43" s="19">
        <v>24</v>
      </c>
      <c r="B43" s="18" t="s">
        <v>341</v>
      </c>
    </row>
    <row r="44" spans="1:2" ht="15.75" hidden="1" x14ac:dyDescent="0.25">
      <c r="A44" s="19"/>
      <c r="B44" s="18"/>
    </row>
    <row r="45" spans="1:2" ht="31.5" hidden="1" x14ac:dyDescent="0.25">
      <c r="A45" s="19">
        <v>25</v>
      </c>
      <c r="B45" s="18" t="s">
        <v>342</v>
      </c>
    </row>
    <row r="46" spans="1:2" ht="15.75" hidden="1" x14ac:dyDescent="0.25">
      <c r="A46" s="19"/>
      <c r="B46" s="18"/>
    </row>
    <row r="47" spans="1:2" ht="15.75" hidden="1" x14ac:dyDescent="0.25">
      <c r="A47" s="19" t="s">
        <v>343</v>
      </c>
      <c r="B47" s="18" t="s">
        <v>344</v>
      </c>
    </row>
    <row r="48" spans="1:2" ht="15.75" hidden="1" x14ac:dyDescent="0.25">
      <c r="A48" s="19"/>
      <c r="B48" s="18"/>
    </row>
    <row r="49" spans="1:2" ht="15.75" hidden="1" x14ac:dyDescent="0.25">
      <c r="A49" s="19" t="s">
        <v>345</v>
      </c>
      <c r="B49" s="18" t="s">
        <v>340</v>
      </c>
    </row>
    <row r="50" spans="1:2" ht="15.75" hidden="1" x14ac:dyDescent="0.25">
      <c r="A50" s="19"/>
      <c r="B50" s="18"/>
    </row>
    <row r="51" spans="1:2" ht="15.75" hidden="1" x14ac:dyDescent="0.25">
      <c r="A51" s="19">
        <v>35</v>
      </c>
      <c r="B51" s="18" t="s">
        <v>335</v>
      </c>
    </row>
    <row r="52" spans="1:2" ht="15.75" hidden="1" x14ac:dyDescent="0.25">
      <c r="A52" s="19"/>
      <c r="B52" s="18"/>
    </row>
    <row r="53" spans="1:2" ht="15.75" hidden="1" x14ac:dyDescent="0.25">
      <c r="A53" s="19">
        <v>36</v>
      </c>
      <c r="B53" s="18" t="s">
        <v>334</v>
      </c>
    </row>
    <row r="54" spans="1:2" ht="15.75" hidden="1" x14ac:dyDescent="0.25">
      <c r="A54" s="19"/>
      <c r="B54" s="18"/>
    </row>
    <row r="55" spans="1:2" ht="15.75" hidden="1" x14ac:dyDescent="0.25">
      <c r="A55" s="19" t="s">
        <v>346</v>
      </c>
      <c r="B55" s="18" t="s">
        <v>339</v>
      </c>
    </row>
    <row r="56" spans="1:2" ht="15.75" hidden="1" x14ac:dyDescent="0.25">
      <c r="A56" s="19"/>
      <c r="B56" s="20"/>
    </row>
    <row r="57" spans="1:2" ht="15.75" x14ac:dyDescent="0.25">
      <c r="A57" s="82" t="s">
        <v>185</v>
      </c>
      <c r="B57" s="82"/>
    </row>
    <row r="58" spans="1:2" ht="15.75" x14ac:dyDescent="0.25">
      <c r="A58" s="19"/>
      <c r="B58" s="20" t="s">
        <v>297</v>
      </c>
    </row>
    <row r="59" spans="1:2" ht="15.75" x14ac:dyDescent="0.25">
      <c r="A59" s="19"/>
      <c r="B59" s="20"/>
    </row>
    <row r="60" spans="1:2" ht="15.75" x14ac:dyDescent="0.25">
      <c r="A60" s="19"/>
      <c r="B60" s="20" t="s">
        <v>296</v>
      </c>
    </row>
    <row r="61" spans="1:2" ht="15.75" x14ac:dyDescent="0.25">
      <c r="A61" s="19"/>
      <c r="B61" s="20"/>
    </row>
    <row r="62" spans="1:2" ht="31.5" x14ac:dyDescent="0.25">
      <c r="A62" s="19"/>
      <c r="B62" s="20" t="s">
        <v>295</v>
      </c>
    </row>
    <row r="63" spans="1:2" ht="15.75" x14ac:dyDescent="0.25">
      <c r="A63" s="19"/>
      <c r="B63" s="20"/>
    </row>
    <row r="64" spans="1:2" ht="15.75" x14ac:dyDescent="0.25">
      <c r="A64" s="19"/>
      <c r="B64" s="20" t="s">
        <v>294</v>
      </c>
    </row>
    <row r="65" spans="1:2" ht="15.75" x14ac:dyDescent="0.25">
      <c r="A65" s="19"/>
      <c r="B65" s="20"/>
    </row>
    <row r="66" spans="1:2" ht="31.5" x14ac:dyDescent="0.25">
      <c r="A66" s="19"/>
      <c r="B66" s="20" t="s">
        <v>293</v>
      </c>
    </row>
    <row r="67" spans="1:2" ht="15.75" x14ac:dyDescent="0.25">
      <c r="A67" s="19"/>
      <c r="B67" s="20"/>
    </row>
    <row r="68" spans="1:2" ht="47.25" x14ac:dyDescent="0.25">
      <c r="A68" s="19"/>
      <c r="B68" s="20" t="s">
        <v>292</v>
      </c>
    </row>
    <row r="69" spans="1:2" ht="15.75" x14ac:dyDescent="0.25">
      <c r="A69" s="21"/>
      <c r="B69" s="20"/>
    </row>
    <row r="70" spans="1:2" ht="15.75" x14ac:dyDescent="0.25">
      <c r="A70" s="19"/>
      <c r="B70" s="18" t="s">
        <v>190</v>
      </c>
    </row>
    <row r="71" spans="1:2" ht="15.75" x14ac:dyDescent="0.25">
      <c r="A71" s="19"/>
      <c r="B71" s="18"/>
    </row>
    <row r="72" spans="1:2" ht="15.75" x14ac:dyDescent="0.25">
      <c r="A72" s="19"/>
      <c r="B72" s="18" t="s">
        <v>191</v>
      </c>
    </row>
    <row r="73" spans="1:2" x14ac:dyDescent="0.25">
      <c r="A73" s="17"/>
      <c r="B73" s="16"/>
    </row>
    <row r="74" spans="1:2" x14ac:dyDescent="0.25">
      <c r="A74" s="30"/>
      <c r="B74" s="29" t="s">
        <v>192</v>
      </c>
    </row>
  </sheetData>
  <mergeCells count="6">
    <mergeCell ref="A57:B57"/>
    <mergeCell ref="A1:B1"/>
    <mergeCell ref="A2:B2"/>
    <mergeCell ref="A3:B3"/>
    <mergeCell ref="A8:B8"/>
    <mergeCell ref="A29:B29"/>
  </mergeCells>
  <pageMargins left="0.70866141732283472" right="0.70866141732283472" top="0.74803149606299213" bottom="0.38"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G195"/>
  <sheetViews>
    <sheetView tabSelected="1" zoomScale="60" zoomScaleNormal="60" workbookViewId="0">
      <pane xSplit="3" ySplit="6" topLeftCell="E7" activePane="bottomRight" state="frozen"/>
      <selection pane="topRight" activeCell="D1" sqref="D1"/>
      <selection pane="bottomLeft" activeCell="A7" sqref="A7"/>
      <selection pane="bottomRight" activeCell="C179" sqref="C179"/>
    </sheetView>
  </sheetViews>
  <sheetFormatPr defaultColWidth="9" defaultRowHeight="15.75" outlineLevelRow="1" x14ac:dyDescent="0.25"/>
  <cols>
    <col min="1" max="1" width="4.875" customWidth="1"/>
    <col min="2" max="2" width="9" hidden="1" customWidth="1"/>
    <col min="3" max="3" width="26.125" customWidth="1"/>
    <col min="4" max="5" width="10.5" style="1" bestFit="1" customWidth="1"/>
    <col min="6" max="8" width="12.375" style="1" bestFit="1" customWidth="1"/>
    <col min="9" max="10" width="10.5" style="1" bestFit="1" customWidth="1"/>
    <col min="11" max="12" width="12.375" style="1" bestFit="1" customWidth="1"/>
    <col min="13" max="14" width="11.375" style="1" bestFit="1" customWidth="1"/>
    <col min="15" max="17" width="13.5" style="1" bestFit="1" customWidth="1"/>
    <col min="18" max="19" width="11.375" style="1" bestFit="1" customWidth="1"/>
    <col min="20" max="20" width="10.5" style="1" bestFit="1" customWidth="1"/>
    <col min="21" max="21" width="11.5" style="1" customWidth="1"/>
    <col min="22" max="24" width="10.5" style="1" bestFit="1" customWidth="1"/>
    <col min="25" max="28" width="10.5" style="34" bestFit="1" customWidth="1"/>
    <col min="29" max="33" width="10.5" style="1" bestFit="1" customWidth="1"/>
    <col min="34" max="16384" width="9" style="13"/>
  </cols>
  <sheetData>
    <row r="1" spans="1:33" ht="18.75" x14ac:dyDescent="0.3">
      <c r="A1" s="83" t="s">
        <v>347</v>
      </c>
      <c r="B1" s="83"/>
      <c r="C1" s="83"/>
      <c r="D1" s="83"/>
      <c r="E1" s="83"/>
      <c r="F1" s="83"/>
      <c r="G1" s="83"/>
      <c r="H1" s="83"/>
      <c r="I1" s="83"/>
      <c r="J1" s="83"/>
      <c r="K1" s="83"/>
      <c r="L1" s="83"/>
      <c r="AG1" s="32" t="s">
        <v>348</v>
      </c>
    </row>
    <row r="2" spans="1:33" s="12" customFormat="1" ht="24" customHeight="1" x14ac:dyDescent="0.25">
      <c r="A2" s="85" t="s">
        <v>194</v>
      </c>
      <c r="B2" s="65" t="s">
        <v>277</v>
      </c>
      <c r="C2" s="85" t="s">
        <v>193</v>
      </c>
      <c r="D2" s="84" t="s">
        <v>195</v>
      </c>
      <c r="E2" s="84" t="s">
        <v>196</v>
      </c>
      <c r="F2" s="84" t="s">
        <v>197</v>
      </c>
      <c r="G2" s="84" t="s">
        <v>315</v>
      </c>
      <c r="H2" s="84" t="s">
        <v>181</v>
      </c>
      <c r="I2" s="84"/>
      <c r="J2" s="84"/>
      <c r="K2" s="84"/>
      <c r="L2" s="84" t="s">
        <v>327</v>
      </c>
      <c r="M2" s="84" t="s">
        <v>182</v>
      </c>
      <c r="N2" s="84"/>
      <c r="O2" s="84"/>
      <c r="P2" s="84"/>
      <c r="Q2" s="84"/>
      <c r="R2" s="84"/>
      <c r="S2" s="84"/>
      <c r="T2" s="84"/>
      <c r="U2" s="84"/>
      <c r="V2" s="84"/>
      <c r="W2" s="84"/>
      <c r="X2" s="84" t="s">
        <v>184</v>
      </c>
      <c r="Y2" s="84" t="s">
        <v>185</v>
      </c>
      <c r="Z2" s="84"/>
      <c r="AA2" s="84"/>
      <c r="AB2" s="84"/>
      <c r="AC2" s="84" t="s">
        <v>189</v>
      </c>
      <c r="AD2" s="84" t="s">
        <v>331</v>
      </c>
      <c r="AE2" s="84" t="s">
        <v>190</v>
      </c>
      <c r="AF2" s="84" t="s">
        <v>191</v>
      </c>
      <c r="AG2" s="84" t="s">
        <v>192</v>
      </c>
    </row>
    <row r="3" spans="1:33" s="12" customFormat="1" ht="51.75" customHeight="1" x14ac:dyDescent="0.25">
      <c r="A3" s="85"/>
      <c r="B3" s="65" t="s">
        <v>278</v>
      </c>
      <c r="C3" s="85"/>
      <c r="D3" s="84"/>
      <c r="E3" s="84"/>
      <c r="F3" s="84"/>
      <c r="G3" s="84"/>
      <c r="H3" s="84" t="s">
        <v>322</v>
      </c>
      <c r="I3" s="84" t="s">
        <v>323</v>
      </c>
      <c r="J3" s="84" t="s">
        <v>324</v>
      </c>
      <c r="K3" s="84" t="s">
        <v>325</v>
      </c>
      <c r="L3" s="84"/>
      <c r="M3" s="84" t="s">
        <v>351</v>
      </c>
      <c r="N3" s="84"/>
      <c r="O3" s="84" t="s">
        <v>352</v>
      </c>
      <c r="P3" s="84"/>
      <c r="Q3" s="84" t="s">
        <v>353</v>
      </c>
      <c r="R3" s="84"/>
      <c r="S3" s="84" t="s">
        <v>354</v>
      </c>
      <c r="T3" s="84"/>
      <c r="U3" s="84"/>
      <c r="V3" s="84" t="s">
        <v>279</v>
      </c>
      <c r="W3" s="84"/>
      <c r="X3" s="84"/>
      <c r="Y3" s="84"/>
      <c r="Z3" s="84"/>
      <c r="AA3" s="84"/>
      <c r="AB3" s="84"/>
      <c r="AC3" s="84"/>
      <c r="AD3" s="84"/>
      <c r="AE3" s="84"/>
      <c r="AF3" s="84"/>
      <c r="AG3" s="84"/>
    </row>
    <row r="4" spans="1:33" s="12" customFormat="1" ht="43.5" customHeight="1" x14ac:dyDescent="0.25">
      <c r="A4" s="85"/>
      <c r="B4" s="65"/>
      <c r="C4" s="85"/>
      <c r="D4" s="84"/>
      <c r="E4" s="84"/>
      <c r="F4" s="84"/>
      <c r="G4" s="84"/>
      <c r="H4" s="84"/>
      <c r="I4" s="84"/>
      <c r="J4" s="84"/>
      <c r="K4" s="84"/>
      <c r="L4" s="84"/>
      <c r="M4" s="64" t="s">
        <v>280</v>
      </c>
      <c r="N4" s="64" t="s">
        <v>329</v>
      </c>
      <c r="O4" s="64" t="s">
        <v>280</v>
      </c>
      <c r="P4" s="64" t="s">
        <v>329</v>
      </c>
      <c r="Q4" s="64" t="s">
        <v>280</v>
      </c>
      <c r="R4" s="64" t="s">
        <v>329</v>
      </c>
      <c r="S4" s="64" t="s">
        <v>280</v>
      </c>
      <c r="T4" s="64" t="s">
        <v>329</v>
      </c>
      <c r="U4" s="64" t="s">
        <v>183</v>
      </c>
      <c r="V4" s="64" t="s">
        <v>280</v>
      </c>
      <c r="W4" s="64" t="s">
        <v>329</v>
      </c>
      <c r="X4" s="84"/>
      <c r="Y4" s="64" t="s">
        <v>328</v>
      </c>
      <c r="Z4" s="64" t="s">
        <v>186</v>
      </c>
      <c r="AA4" s="64" t="s">
        <v>187</v>
      </c>
      <c r="AB4" s="64" t="s">
        <v>326</v>
      </c>
      <c r="AC4" s="84"/>
      <c r="AD4" s="84"/>
      <c r="AE4" s="84"/>
      <c r="AF4" s="84"/>
      <c r="AG4" s="84"/>
    </row>
    <row r="5" spans="1:33" s="12" customFormat="1" x14ac:dyDescent="0.25">
      <c r="A5" s="72">
        <v>1</v>
      </c>
      <c r="B5" s="72"/>
      <c r="C5" s="72">
        <v>2</v>
      </c>
      <c r="D5" s="73">
        <v>3</v>
      </c>
      <c r="E5" s="73">
        <v>4</v>
      </c>
      <c r="F5" s="72">
        <v>4.54285714285714</v>
      </c>
      <c r="G5" s="72">
        <v>6</v>
      </c>
      <c r="H5" s="72">
        <v>7</v>
      </c>
      <c r="I5" s="73">
        <v>8</v>
      </c>
      <c r="J5" s="73">
        <v>9</v>
      </c>
      <c r="K5" s="72">
        <v>10</v>
      </c>
      <c r="L5" s="72">
        <v>11</v>
      </c>
      <c r="M5" s="73">
        <v>12</v>
      </c>
      <c r="N5" s="73">
        <v>13</v>
      </c>
      <c r="O5" s="72">
        <v>14</v>
      </c>
      <c r="P5" s="72">
        <v>15</v>
      </c>
      <c r="Q5" s="72">
        <v>16</v>
      </c>
      <c r="R5" s="73">
        <v>17</v>
      </c>
      <c r="S5" s="73">
        <v>18</v>
      </c>
      <c r="T5" s="64">
        <v>19</v>
      </c>
      <c r="U5" s="64">
        <v>20</v>
      </c>
      <c r="V5" s="64">
        <v>21</v>
      </c>
      <c r="W5" s="64">
        <v>22</v>
      </c>
      <c r="X5" s="64">
        <v>23</v>
      </c>
      <c r="Y5" s="64">
        <v>24</v>
      </c>
      <c r="Z5" s="64">
        <v>25</v>
      </c>
      <c r="AA5" s="64">
        <v>26</v>
      </c>
      <c r="AB5" s="64">
        <v>27</v>
      </c>
      <c r="AC5" s="64">
        <v>28</v>
      </c>
      <c r="AD5" s="64">
        <v>29</v>
      </c>
      <c r="AE5" s="64">
        <v>30</v>
      </c>
      <c r="AF5" s="64">
        <v>31</v>
      </c>
      <c r="AG5" s="64">
        <v>32</v>
      </c>
    </row>
    <row r="6" spans="1:33" s="42" customFormat="1" x14ac:dyDescent="0.25">
      <c r="A6" s="63">
        <f>COUNT(A7:A194)-6+1</f>
        <v>164</v>
      </c>
      <c r="B6" s="39"/>
      <c r="C6" s="39"/>
      <c r="D6" s="40">
        <f ca="1">SUM(D7,D59,D69,D83,D90,D100,D106,D111,D116,D132,D136,D147,D150,D152,D155,D157,D170,D179)</f>
        <v>4</v>
      </c>
      <c r="E6" s="40">
        <f t="shared" ref="E6:T6" ca="1" si="0">SUM(E7,E59,E69,E83,E90,E100,E106,E111,E116,E132,E136,E147,E150,E152,E155,E157,E170,E179)</f>
        <v>4</v>
      </c>
      <c r="F6" s="40">
        <f t="shared" ca="1" si="0"/>
        <v>199</v>
      </c>
      <c r="G6" s="40">
        <f t="shared" ca="1" si="0"/>
        <v>152</v>
      </c>
      <c r="H6" s="40">
        <f t="shared" si="0"/>
        <v>0</v>
      </c>
      <c r="I6" s="40">
        <f t="shared" si="0"/>
        <v>2</v>
      </c>
      <c r="J6" s="40">
        <f t="shared" si="0"/>
        <v>0</v>
      </c>
      <c r="K6" s="40">
        <f t="shared" si="0"/>
        <v>0</v>
      </c>
      <c r="L6" s="40">
        <f t="shared" si="0"/>
        <v>0</v>
      </c>
      <c r="M6" s="40">
        <f t="shared" si="0"/>
        <v>0</v>
      </c>
      <c r="N6" s="40">
        <f t="shared" ca="1" si="0"/>
        <v>0</v>
      </c>
      <c r="O6" s="40">
        <f t="shared" si="0"/>
        <v>0</v>
      </c>
      <c r="P6" s="40">
        <f t="shared" ca="1" si="0"/>
        <v>0</v>
      </c>
      <c r="Q6" s="40">
        <f t="shared" si="0"/>
        <v>0</v>
      </c>
      <c r="R6" s="40">
        <f t="shared" ca="1" si="0"/>
        <v>0</v>
      </c>
      <c r="S6" s="40">
        <f t="shared" si="0"/>
        <v>2</v>
      </c>
      <c r="T6" s="40">
        <f t="shared" ca="1" si="0"/>
        <v>152</v>
      </c>
      <c r="U6" s="40" t="s">
        <v>349</v>
      </c>
      <c r="V6" s="40">
        <f>SUM(V7,V59,V69,V83,V90,V100,V106,V111,V116,V132,V136,V147,V150,V152,V155,V157,V170,V179)</f>
        <v>0</v>
      </c>
      <c r="W6" s="40">
        <f ca="1">SUM(W7,W59,W69,W83,W90,W100,W106,W111,W116,W132,W136,W147,W150,W152,W155,W157,W170,W179)</f>
        <v>0</v>
      </c>
      <c r="X6" s="40" t="s">
        <v>349</v>
      </c>
      <c r="Y6" s="40">
        <f>SUM(Y7,Y59,Y69,Y83,Y90,Y100,Y106,Y111,Y116,Y132,Y136,Y147,Y150,Y152,Y155,Y157,Y170,Y179)</f>
        <v>0</v>
      </c>
      <c r="Z6" s="41" t="s">
        <v>349</v>
      </c>
      <c r="AA6" s="41" t="s">
        <v>349</v>
      </c>
      <c r="AB6" s="41" t="s">
        <v>349</v>
      </c>
      <c r="AC6" s="40"/>
      <c r="AD6" s="40"/>
      <c r="AE6" s="40"/>
      <c r="AF6" s="40">
        <f ca="1">SUM(AF7,AF59,AF69,AF83,AF90,AF100,AF106,AF111,AF116,AF132,AF136,AF147,AF150,AF152,AF155,AF157,AF170,AF179)</f>
        <v>199</v>
      </c>
      <c r="AG6" s="40"/>
    </row>
    <row r="7" spans="1:33" s="44" customFormat="1" collapsed="1" x14ac:dyDescent="0.25">
      <c r="A7" s="43"/>
      <c r="B7" s="43">
        <f>COUNTIF(B8:B194,C7)</f>
        <v>51</v>
      </c>
      <c r="C7" s="61" t="s">
        <v>291</v>
      </c>
      <c r="D7" s="35">
        <f ca="1">SUMIF($B$8:$AG$58,$B$8,D8:D194)</f>
        <v>0</v>
      </c>
      <c r="E7" s="35">
        <f ca="1">SUMIF($B$8:$AG$58,$B$8,E8:E194)</f>
        <v>0</v>
      </c>
      <c r="F7" s="35">
        <f ca="1">SUMIF($B$8:$AG$58,$B$8,F8:F194)</f>
        <v>0</v>
      </c>
      <c r="G7" s="35">
        <f ca="1">SUMIF($B$8:$AG$58,$B$8,G8:G194)</f>
        <v>0</v>
      </c>
      <c r="H7" s="35">
        <f>COUNTIFS($B$8:$B$58,$B$8,H8:H58,"Да")</f>
        <v>0</v>
      </c>
      <c r="I7" s="35">
        <f>COUNTIFS($B$8:$B$58,$B$8,I8:I58,"Да")</f>
        <v>0</v>
      </c>
      <c r="J7" s="35">
        <f>COUNTIFS($B$8:$B$58,$B$8,J8:J58,"Да")</f>
        <v>0</v>
      </c>
      <c r="K7" s="35">
        <f>COUNTIFS($B$8:$B$58,$B$8,K8:K58,"Да")</f>
        <v>0</v>
      </c>
      <c r="L7" s="35">
        <f>COUNTIFS($B$8:$B$58,$B$8,L8:L58,"Да")</f>
        <v>0</v>
      </c>
      <c r="M7" s="35">
        <f>COUNTIFS($B$8:$B$58,$B$8,M8:M58,"да")</f>
        <v>0</v>
      </c>
      <c r="N7" s="35">
        <f ca="1">SUMIF($B$8:$AG$58,$B$8,N8:N194)</f>
        <v>0</v>
      </c>
      <c r="O7" s="35">
        <f>COUNTIFS($B$8:$B$58,$B$8,O8:O58,"да")</f>
        <v>0</v>
      </c>
      <c r="P7" s="35">
        <f ca="1">SUMIF($B$8:$AG$58,$B$8,P8:P194)</f>
        <v>0</v>
      </c>
      <c r="Q7" s="35">
        <f>COUNTIFS($B$8:$B$58,$B$8,Q8:Q58,"да")</f>
        <v>0</v>
      </c>
      <c r="R7" s="35">
        <f ca="1">SUMIF($B$8:$AG$58,$B$8,R8:R194)</f>
        <v>0</v>
      </c>
      <c r="S7" s="35">
        <f>COUNTIFS($B$8:$B$58,$B$8,S8:S58,"да")</f>
        <v>0</v>
      </c>
      <c r="T7" s="35">
        <f ca="1">SUMIF($B$8:$AG$58,$B$8,T8:T194)</f>
        <v>0</v>
      </c>
      <c r="U7" s="35" t="s">
        <v>349</v>
      </c>
      <c r="V7" s="35">
        <f>COUNTIFS($B$8:$B$58,$B$8,V8:V58,"да")</f>
        <v>0</v>
      </c>
      <c r="W7" s="35">
        <f ca="1">SUMIF($B$8:$AG$58,$B$8,W8:W194)</f>
        <v>0</v>
      </c>
      <c r="X7" s="35" t="s">
        <v>349</v>
      </c>
      <c r="Y7" s="35">
        <f>COUNTIFS($B$8:$B$58,$B$8,Y8:Y58,"да")</f>
        <v>0</v>
      </c>
      <c r="Z7" s="36" t="s">
        <v>349</v>
      </c>
      <c r="AA7" s="36" t="s">
        <v>349</v>
      </c>
      <c r="AB7" s="36" t="s">
        <v>349</v>
      </c>
      <c r="AC7" s="35"/>
      <c r="AD7" s="35"/>
      <c r="AE7" s="35"/>
      <c r="AF7" s="35">
        <f ca="1">SUMIF($B$8:$AG$58,$B$8,AF8:AF194)</f>
        <v>0</v>
      </c>
      <c r="AG7" s="35"/>
    </row>
    <row r="8" spans="1:33" s="48" customFormat="1" ht="15.75" hidden="1" customHeight="1" outlineLevel="1" x14ac:dyDescent="0.25">
      <c r="A8" s="45">
        <v>102007</v>
      </c>
      <c r="B8" s="46" t="s">
        <v>291</v>
      </c>
      <c r="C8" s="62" t="s">
        <v>1</v>
      </c>
      <c r="D8" s="47"/>
      <c r="E8" s="47"/>
      <c r="F8" s="47"/>
      <c r="G8" s="47"/>
      <c r="H8" s="33"/>
      <c r="I8" s="33"/>
      <c r="J8" s="33"/>
      <c r="K8" s="33"/>
      <c r="L8" s="33"/>
      <c r="M8" s="33"/>
      <c r="N8" s="33"/>
      <c r="O8" s="33"/>
      <c r="P8" s="33"/>
      <c r="Q8" s="33"/>
      <c r="R8" s="33"/>
      <c r="S8" s="33"/>
      <c r="T8" s="33"/>
      <c r="U8" s="33"/>
      <c r="V8" s="33"/>
      <c r="W8" s="33"/>
      <c r="X8" s="33"/>
      <c r="Y8" s="33"/>
      <c r="Z8" s="37"/>
      <c r="AA8" s="37"/>
      <c r="AB8" s="37"/>
      <c r="AC8" s="33"/>
      <c r="AD8" s="33"/>
      <c r="AE8" s="33"/>
      <c r="AF8" s="33"/>
      <c r="AG8" s="33"/>
    </row>
    <row r="9" spans="1:33" s="48" customFormat="1" ht="15.75" hidden="1" customHeight="1" outlineLevel="1" x14ac:dyDescent="0.25">
      <c r="A9" s="45">
        <v>126003</v>
      </c>
      <c r="B9" s="46" t="s">
        <v>291</v>
      </c>
      <c r="C9" s="62" t="s">
        <v>2</v>
      </c>
      <c r="D9" s="47"/>
      <c r="E9" s="47"/>
      <c r="F9" s="47"/>
      <c r="G9" s="47"/>
      <c r="H9" s="33"/>
      <c r="I9" s="33"/>
      <c r="J9" s="33"/>
      <c r="K9" s="33"/>
      <c r="L9" s="33"/>
      <c r="M9" s="33"/>
      <c r="N9" s="33"/>
      <c r="O9" s="33"/>
      <c r="P9" s="33"/>
      <c r="Q9" s="33"/>
      <c r="R9" s="33"/>
      <c r="S9" s="33"/>
      <c r="T9" s="33"/>
      <c r="U9" s="33"/>
      <c r="V9" s="33"/>
      <c r="W9" s="33"/>
      <c r="X9" s="33"/>
      <c r="Y9" s="33"/>
      <c r="Z9" s="37"/>
      <c r="AA9" s="37"/>
      <c r="AB9" s="37"/>
      <c r="AC9" s="33"/>
      <c r="AD9" s="33"/>
      <c r="AE9" s="33"/>
      <c r="AF9" s="33"/>
      <c r="AG9" s="33"/>
    </row>
    <row r="10" spans="1:33" s="48" customFormat="1" ht="15.75" hidden="1" customHeight="1" outlineLevel="1" x14ac:dyDescent="0.25">
      <c r="A10" s="45">
        <v>126004</v>
      </c>
      <c r="B10" s="46" t="s">
        <v>291</v>
      </c>
      <c r="C10" s="62" t="s">
        <v>3</v>
      </c>
      <c r="D10" s="47"/>
      <c r="E10" s="47"/>
      <c r="F10" s="47"/>
      <c r="G10" s="47"/>
      <c r="H10" s="33"/>
      <c r="I10" s="33"/>
      <c r="J10" s="33"/>
      <c r="K10" s="33"/>
      <c r="L10" s="33"/>
      <c r="M10" s="33"/>
      <c r="N10" s="33"/>
      <c r="O10" s="33"/>
      <c r="P10" s="33"/>
      <c r="Q10" s="33"/>
      <c r="R10" s="33"/>
      <c r="S10" s="33"/>
      <c r="T10" s="33"/>
      <c r="U10" s="33"/>
      <c r="V10" s="33"/>
      <c r="W10" s="33"/>
      <c r="X10" s="33"/>
      <c r="Y10" s="33"/>
      <c r="Z10" s="37"/>
      <c r="AA10" s="37"/>
      <c r="AB10" s="37"/>
      <c r="AC10" s="33"/>
      <c r="AD10" s="33"/>
      <c r="AE10" s="33"/>
      <c r="AF10" s="33"/>
      <c r="AG10" s="33"/>
    </row>
    <row r="11" spans="1:33" s="48" customFormat="1" ht="15.75" hidden="1" customHeight="1" outlineLevel="1" x14ac:dyDescent="0.25">
      <c r="A11" s="45">
        <v>103002</v>
      </c>
      <c r="B11" s="46" t="s">
        <v>291</v>
      </c>
      <c r="C11" s="62" t="s">
        <v>4</v>
      </c>
      <c r="D11" s="47"/>
      <c r="E11" s="47"/>
      <c r="F11" s="47"/>
      <c r="G11" s="47"/>
      <c r="H11" s="33"/>
      <c r="I11" s="33"/>
      <c r="J11" s="33"/>
      <c r="K11" s="33"/>
      <c r="L11" s="33"/>
      <c r="M11" s="33"/>
      <c r="N11" s="33"/>
      <c r="O11" s="33"/>
      <c r="P11" s="33"/>
      <c r="Q11" s="33"/>
      <c r="R11" s="33"/>
      <c r="S11" s="33"/>
      <c r="T11" s="33"/>
      <c r="U11" s="33"/>
      <c r="V11" s="33"/>
      <c r="W11" s="33"/>
      <c r="X11" s="33"/>
      <c r="Y11" s="33"/>
      <c r="Z11" s="37"/>
      <c r="AA11" s="37"/>
      <c r="AB11" s="37"/>
      <c r="AC11" s="33"/>
      <c r="AD11" s="33"/>
      <c r="AE11" s="33"/>
      <c r="AF11" s="33"/>
      <c r="AG11" s="33"/>
    </row>
    <row r="12" spans="1:33" s="48" customFormat="1" ht="15.75" hidden="1" customHeight="1" outlineLevel="1" x14ac:dyDescent="0.25">
      <c r="A12" s="45">
        <v>103004</v>
      </c>
      <c r="B12" s="46" t="s">
        <v>291</v>
      </c>
      <c r="C12" s="62" t="s">
        <v>5</v>
      </c>
      <c r="D12" s="47"/>
      <c r="E12" s="47"/>
      <c r="F12" s="47"/>
      <c r="G12" s="47"/>
      <c r="H12" s="33"/>
      <c r="I12" s="33"/>
      <c r="J12" s="33"/>
      <c r="K12" s="33"/>
      <c r="L12" s="33"/>
      <c r="M12" s="33"/>
      <c r="N12" s="33"/>
      <c r="O12" s="33"/>
      <c r="P12" s="33"/>
      <c r="Q12" s="33"/>
      <c r="R12" s="33"/>
      <c r="S12" s="33"/>
      <c r="T12" s="33"/>
      <c r="U12" s="33"/>
      <c r="V12" s="33"/>
      <c r="W12" s="33"/>
      <c r="X12" s="33"/>
      <c r="Y12" s="33"/>
      <c r="Z12" s="37"/>
      <c r="AA12" s="37"/>
      <c r="AB12" s="37"/>
      <c r="AC12" s="33"/>
      <c r="AD12" s="33"/>
      <c r="AE12" s="33"/>
      <c r="AF12" s="33"/>
      <c r="AG12" s="33"/>
    </row>
    <row r="13" spans="1:33" s="48" customFormat="1" ht="15.75" hidden="1" customHeight="1" outlineLevel="1" x14ac:dyDescent="0.25">
      <c r="A13" s="45">
        <v>101003</v>
      </c>
      <c r="B13" s="46" t="s">
        <v>291</v>
      </c>
      <c r="C13" s="62" t="s">
        <v>6</v>
      </c>
      <c r="D13" s="47"/>
      <c r="E13" s="47"/>
      <c r="F13" s="47"/>
      <c r="G13" s="47"/>
      <c r="H13" s="33"/>
      <c r="I13" s="33"/>
      <c r="J13" s="33"/>
      <c r="K13" s="33"/>
      <c r="L13" s="33"/>
      <c r="M13" s="33"/>
      <c r="N13" s="33"/>
      <c r="O13" s="33"/>
      <c r="P13" s="33"/>
      <c r="Q13" s="33"/>
      <c r="R13" s="33"/>
      <c r="S13" s="33"/>
      <c r="T13" s="33"/>
      <c r="U13" s="33"/>
      <c r="V13" s="33"/>
      <c r="W13" s="33"/>
      <c r="X13" s="33"/>
      <c r="Y13" s="33"/>
      <c r="Z13" s="37"/>
      <c r="AA13" s="37"/>
      <c r="AB13" s="37"/>
      <c r="AC13" s="33"/>
      <c r="AD13" s="33"/>
      <c r="AE13" s="33"/>
      <c r="AF13" s="33"/>
      <c r="AG13" s="33"/>
    </row>
    <row r="14" spans="1:33" s="48" customFormat="1" ht="15.75" hidden="1" customHeight="1" outlineLevel="1" x14ac:dyDescent="0.25">
      <c r="A14" s="45">
        <v>101004</v>
      </c>
      <c r="B14" s="46" t="s">
        <v>291</v>
      </c>
      <c r="C14" s="62" t="s">
        <v>7</v>
      </c>
      <c r="D14" s="47"/>
      <c r="E14" s="47"/>
      <c r="F14" s="47"/>
      <c r="G14" s="47"/>
      <c r="H14" s="33"/>
      <c r="I14" s="33"/>
      <c r="J14" s="33"/>
      <c r="K14" s="33"/>
      <c r="L14" s="33"/>
      <c r="M14" s="33"/>
      <c r="N14" s="33"/>
      <c r="O14" s="33"/>
      <c r="P14" s="33"/>
      <c r="Q14" s="33"/>
      <c r="R14" s="33"/>
      <c r="S14" s="33"/>
      <c r="T14" s="33"/>
      <c r="U14" s="33"/>
      <c r="V14" s="33"/>
      <c r="W14" s="33"/>
      <c r="X14" s="33"/>
      <c r="Y14" s="33"/>
      <c r="Z14" s="37"/>
      <c r="AA14" s="37"/>
      <c r="AB14" s="37"/>
      <c r="AC14" s="33"/>
      <c r="AD14" s="33"/>
      <c r="AE14" s="33"/>
      <c r="AF14" s="33"/>
      <c r="AG14" s="33"/>
    </row>
    <row r="15" spans="1:33" s="48" customFormat="1" ht="15.75" hidden="1" customHeight="1" outlineLevel="1" x14ac:dyDescent="0.25">
      <c r="A15" s="45">
        <v>103005</v>
      </c>
      <c r="B15" s="46" t="s">
        <v>291</v>
      </c>
      <c r="C15" s="62" t="s">
        <v>8</v>
      </c>
      <c r="D15" s="47"/>
      <c r="E15" s="47"/>
      <c r="F15" s="47"/>
      <c r="G15" s="47"/>
      <c r="H15" s="33"/>
      <c r="I15" s="33"/>
      <c r="J15" s="33"/>
      <c r="K15" s="33"/>
      <c r="L15" s="33"/>
      <c r="M15" s="33"/>
      <c r="N15" s="33"/>
      <c r="O15" s="33"/>
      <c r="P15" s="33"/>
      <c r="Q15" s="33"/>
      <c r="R15" s="33"/>
      <c r="S15" s="33"/>
      <c r="T15" s="33"/>
      <c r="U15" s="33"/>
      <c r="V15" s="33"/>
      <c r="W15" s="33"/>
      <c r="X15" s="33"/>
      <c r="Y15" s="33"/>
      <c r="Z15" s="37"/>
      <c r="AA15" s="37"/>
      <c r="AB15" s="37"/>
      <c r="AC15" s="33"/>
      <c r="AD15" s="33"/>
      <c r="AE15" s="33"/>
      <c r="AF15" s="33"/>
      <c r="AG15" s="33"/>
    </row>
    <row r="16" spans="1:33" s="48" customFormat="1" ht="15.75" hidden="1" customHeight="1" outlineLevel="1" x14ac:dyDescent="0.25">
      <c r="A16" s="45">
        <v>101006</v>
      </c>
      <c r="B16" s="46" t="s">
        <v>291</v>
      </c>
      <c r="C16" s="62" t="s">
        <v>9</v>
      </c>
      <c r="D16" s="47"/>
      <c r="E16" s="47"/>
      <c r="F16" s="47"/>
      <c r="G16" s="47"/>
      <c r="H16" s="33"/>
      <c r="I16" s="33"/>
      <c r="J16" s="33"/>
      <c r="K16" s="33"/>
      <c r="L16" s="33"/>
      <c r="M16" s="33"/>
      <c r="N16" s="33"/>
      <c r="O16" s="33"/>
      <c r="P16" s="33"/>
      <c r="Q16" s="33"/>
      <c r="R16" s="33"/>
      <c r="S16" s="33"/>
      <c r="T16" s="33"/>
      <c r="U16" s="33"/>
      <c r="V16" s="33"/>
      <c r="W16" s="33"/>
      <c r="X16" s="33"/>
      <c r="Y16" s="33"/>
      <c r="Z16" s="37"/>
      <c r="AA16" s="37"/>
      <c r="AB16" s="37"/>
      <c r="AC16" s="33"/>
      <c r="AD16" s="33"/>
      <c r="AE16" s="33"/>
      <c r="AF16" s="33"/>
      <c r="AG16" s="33"/>
    </row>
    <row r="17" spans="1:33" s="48" customFormat="1" ht="15.75" hidden="1" customHeight="1" outlineLevel="1" x14ac:dyDescent="0.25">
      <c r="A17" s="45">
        <v>101007</v>
      </c>
      <c r="B17" s="46" t="s">
        <v>291</v>
      </c>
      <c r="C17" s="62" t="s">
        <v>10</v>
      </c>
      <c r="D17" s="47"/>
      <c r="E17" s="47"/>
      <c r="F17" s="47"/>
      <c r="G17" s="47"/>
      <c r="H17" s="33"/>
      <c r="I17" s="33"/>
      <c r="J17" s="33"/>
      <c r="K17" s="33"/>
      <c r="L17" s="33"/>
      <c r="M17" s="33"/>
      <c r="N17" s="33"/>
      <c r="O17" s="33"/>
      <c r="P17" s="33"/>
      <c r="Q17" s="33"/>
      <c r="R17" s="33"/>
      <c r="S17" s="33"/>
      <c r="T17" s="33"/>
      <c r="U17" s="33"/>
      <c r="V17" s="33"/>
      <c r="W17" s="33"/>
      <c r="X17" s="33"/>
      <c r="Y17" s="33"/>
      <c r="Z17" s="37"/>
      <c r="AA17" s="37"/>
      <c r="AB17" s="37"/>
      <c r="AC17" s="33"/>
      <c r="AD17" s="33"/>
      <c r="AE17" s="33"/>
      <c r="AF17" s="33"/>
      <c r="AG17" s="33"/>
    </row>
    <row r="18" spans="1:33" s="48" customFormat="1" ht="15.75" hidden="1" customHeight="1" outlineLevel="1" x14ac:dyDescent="0.25">
      <c r="A18" s="45">
        <v>101008</v>
      </c>
      <c r="B18" s="46" t="s">
        <v>291</v>
      </c>
      <c r="C18" s="62" t="s">
        <v>11</v>
      </c>
      <c r="D18" s="47"/>
      <c r="E18" s="47"/>
      <c r="F18" s="47"/>
      <c r="G18" s="47"/>
      <c r="H18" s="33"/>
      <c r="I18" s="33"/>
      <c r="J18" s="33"/>
      <c r="K18" s="33"/>
      <c r="L18" s="33"/>
      <c r="M18" s="33"/>
      <c r="N18" s="33"/>
      <c r="O18" s="33"/>
      <c r="P18" s="33"/>
      <c r="Q18" s="33"/>
      <c r="R18" s="33"/>
      <c r="S18" s="33"/>
      <c r="T18" s="33"/>
      <c r="U18" s="33"/>
      <c r="V18" s="33"/>
      <c r="W18" s="33"/>
      <c r="X18" s="33"/>
      <c r="Y18" s="33"/>
      <c r="Z18" s="37"/>
      <c r="AA18" s="37"/>
      <c r="AB18" s="37"/>
      <c r="AC18" s="33"/>
      <c r="AD18" s="33"/>
      <c r="AE18" s="33"/>
      <c r="AF18" s="33"/>
      <c r="AG18" s="33"/>
    </row>
    <row r="19" spans="1:33" s="48" customFormat="1" ht="15.75" hidden="1" customHeight="1" outlineLevel="1" x14ac:dyDescent="0.25">
      <c r="A19" s="45">
        <v>101009</v>
      </c>
      <c r="B19" s="46" t="s">
        <v>291</v>
      </c>
      <c r="C19" s="62" t="s">
        <v>12</v>
      </c>
      <c r="D19" s="47"/>
      <c r="E19" s="47"/>
      <c r="F19" s="47"/>
      <c r="G19" s="47"/>
      <c r="H19" s="33"/>
      <c r="I19" s="33"/>
      <c r="J19" s="33"/>
      <c r="K19" s="33"/>
      <c r="L19" s="33"/>
      <c r="M19" s="33"/>
      <c r="N19" s="33"/>
      <c r="O19" s="33"/>
      <c r="P19" s="33"/>
      <c r="Q19" s="33"/>
      <c r="R19" s="33"/>
      <c r="S19" s="33"/>
      <c r="T19" s="33"/>
      <c r="U19" s="33"/>
      <c r="V19" s="33"/>
      <c r="W19" s="33"/>
      <c r="X19" s="33"/>
      <c r="Y19" s="33"/>
      <c r="Z19" s="37"/>
      <c r="AA19" s="37"/>
      <c r="AB19" s="37"/>
      <c r="AC19" s="33"/>
      <c r="AD19" s="33"/>
      <c r="AE19" s="33"/>
      <c r="AF19" s="33"/>
      <c r="AG19" s="33"/>
    </row>
    <row r="20" spans="1:33" s="48" customFormat="1" ht="15.75" hidden="1" customHeight="1" outlineLevel="1" x14ac:dyDescent="0.25">
      <c r="A20" s="45">
        <v>102010</v>
      </c>
      <c r="B20" s="46" t="s">
        <v>291</v>
      </c>
      <c r="C20" s="62" t="s">
        <v>13</v>
      </c>
      <c r="D20" s="47"/>
      <c r="E20" s="47"/>
      <c r="F20" s="47"/>
      <c r="G20" s="47"/>
      <c r="H20" s="33"/>
      <c r="I20" s="33"/>
      <c r="J20" s="33"/>
      <c r="K20" s="33"/>
      <c r="L20" s="33"/>
      <c r="M20" s="33"/>
      <c r="N20" s="33"/>
      <c r="O20" s="33"/>
      <c r="P20" s="33"/>
      <c r="Q20" s="33"/>
      <c r="R20" s="33"/>
      <c r="S20" s="33"/>
      <c r="T20" s="33"/>
      <c r="U20" s="33"/>
      <c r="V20" s="33"/>
      <c r="W20" s="33"/>
      <c r="X20" s="33"/>
      <c r="Y20" s="33"/>
      <c r="Z20" s="37"/>
      <c r="AA20" s="37"/>
      <c r="AB20" s="37"/>
      <c r="AC20" s="33"/>
      <c r="AD20" s="33"/>
      <c r="AE20" s="33"/>
      <c r="AF20" s="33"/>
      <c r="AG20" s="33"/>
    </row>
    <row r="21" spans="1:33" s="48" customFormat="1" ht="15.75" hidden="1" customHeight="1" outlineLevel="1" x14ac:dyDescent="0.25">
      <c r="A21" s="45">
        <v>103006</v>
      </c>
      <c r="B21" s="46" t="s">
        <v>291</v>
      </c>
      <c r="C21" s="62" t="s">
        <v>14</v>
      </c>
      <c r="D21" s="47"/>
      <c r="E21" s="47"/>
      <c r="F21" s="47"/>
      <c r="G21" s="47"/>
      <c r="H21" s="33"/>
      <c r="I21" s="33"/>
      <c r="J21" s="33"/>
      <c r="K21" s="33"/>
      <c r="L21" s="33"/>
      <c r="M21" s="33"/>
      <c r="N21" s="33"/>
      <c r="O21" s="33"/>
      <c r="P21" s="33"/>
      <c r="Q21" s="33"/>
      <c r="R21" s="33"/>
      <c r="S21" s="33"/>
      <c r="T21" s="33"/>
      <c r="U21" s="33"/>
      <c r="V21" s="33"/>
      <c r="W21" s="33"/>
      <c r="X21" s="33"/>
      <c r="Y21" s="33"/>
      <c r="Z21" s="37"/>
      <c r="AA21" s="37"/>
      <c r="AB21" s="37"/>
      <c r="AC21" s="33"/>
      <c r="AD21" s="33"/>
      <c r="AE21" s="33"/>
      <c r="AF21" s="33"/>
      <c r="AG21" s="33"/>
    </row>
    <row r="22" spans="1:33" s="48" customFormat="1" ht="15.75" hidden="1" customHeight="1" outlineLevel="1" x14ac:dyDescent="0.25">
      <c r="A22" s="45">
        <v>101011</v>
      </c>
      <c r="B22" s="46" t="s">
        <v>291</v>
      </c>
      <c r="C22" s="62" t="s">
        <v>15</v>
      </c>
      <c r="D22" s="47"/>
      <c r="E22" s="47"/>
      <c r="F22" s="47"/>
      <c r="G22" s="47"/>
      <c r="H22" s="33"/>
      <c r="I22" s="33"/>
      <c r="J22" s="33"/>
      <c r="K22" s="33"/>
      <c r="L22" s="33"/>
      <c r="M22" s="33"/>
      <c r="N22" s="33"/>
      <c r="O22" s="33"/>
      <c r="P22" s="33"/>
      <c r="Q22" s="33"/>
      <c r="R22" s="33"/>
      <c r="S22" s="33"/>
      <c r="T22" s="33"/>
      <c r="U22" s="33"/>
      <c r="V22" s="33"/>
      <c r="W22" s="33"/>
      <c r="X22" s="33"/>
      <c r="Y22" s="33"/>
      <c r="Z22" s="37"/>
      <c r="AA22" s="37"/>
      <c r="AB22" s="37"/>
      <c r="AC22" s="33"/>
      <c r="AD22" s="33"/>
      <c r="AE22" s="33"/>
      <c r="AF22" s="33"/>
      <c r="AG22" s="33"/>
    </row>
    <row r="23" spans="1:33" s="48" customFormat="1" ht="15.75" hidden="1" customHeight="1" outlineLevel="1" x14ac:dyDescent="0.25">
      <c r="A23" s="45">
        <v>101401</v>
      </c>
      <c r="B23" s="46" t="s">
        <v>291</v>
      </c>
      <c r="C23" s="62" t="s">
        <v>16</v>
      </c>
      <c r="D23" s="47"/>
      <c r="E23" s="47"/>
      <c r="F23" s="47"/>
      <c r="G23" s="47"/>
      <c r="H23" s="33"/>
      <c r="I23" s="33"/>
      <c r="J23" s="33"/>
      <c r="K23" s="33"/>
      <c r="L23" s="33"/>
      <c r="M23" s="33"/>
      <c r="N23" s="33"/>
      <c r="O23" s="33"/>
      <c r="P23" s="33"/>
      <c r="Q23" s="33"/>
      <c r="R23" s="33"/>
      <c r="S23" s="33"/>
      <c r="T23" s="33"/>
      <c r="U23" s="33"/>
      <c r="V23" s="33"/>
      <c r="W23" s="33"/>
      <c r="X23" s="33"/>
      <c r="Y23" s="33"/>
      <c r="Z23" s="37"/>
      <c r="AA23" s="37"/>
      <c r="AB23" s="37"/>
      <c r="AC23" s="33"/>
      <c r="AD23" s="33"/>
      <c r="AE23" s="33"/>
      <c r="AF23" s="33"/>
      <c r="AG23" s="33"/>
    </row>
    <row r="24" spans="1:33" s="48" customFormat="1" ht="15.75" hidden="1" customHeight="1" outlineLevel="1" x14ac:dyDescent="0.25">
      <c r="A24" s="45">
        <v>102011</v>
      </c>
      <c r="B24" s="46" t="s">
        <v>291</v>
      </c>
      <c r="C24" s="62" t="s">
        <v>17</v>
      </c>
      <c r="D24" s="47"/>
      <c r="E24" s="47"/>
      <c r="F24" s="47"/>
      <c r="G24" s="47"/>
      <c r="H24" s="33"/>
      <c r="I24" s="33"/>
      <c r="J24" s="33"/>
      <c r="K24" s="33"/>
      <c r="L24" s="33"/>
      <c r="M24" s="33"/>
      <c r="N24" s="33"/>
      <c r="O24" s="33"/>
      <c r="P24" s="33"/>
      <c r="Q24" s="33"/>
      <c r="R24" s="33"/>
      <c r="S24" s="33"/>
      <c r="T24" s="33"/>
      <c r="U24" s="33"/>
      <c r="V24" s="33"/>
      <c r="W24" s="33"/>
      <c r="X24" s="33"/>
      <c r="Y24" s="33"/>
      <c r="Z24" s="37"/>
      <c r="AA24" s="37"/>
      <c r="AB24" s="37"/>
      <c r="AC24" s="33"/>
      <c r="AD24" s="33"/>
      <c r="AE24" s="33"/>
      <c r="AF24" s="33"/>
      <c r="AG24" s="33"/>
    </row>
    <row r="25" spans="1:33" s="48" customFormat="1" ht="15.75" hidden="1" customHeight="1" outlineLevel="1" x14ac:dyDescent="0.25">
      <c r="A25" s="45">
        <v>101012</v>
      </c>
      <c r="B25" s="46" t="s">
        <v>291</v>
      </c>
      <c r="C25" s="62" t="s">
        <v>18</v>
      </c>
      <c r="D25" s="47"/>
      <c r="E25" s="47"/>
      <c r="F25" s="47"/>
      <c r="G25" s="47"/>
      <c r="H25" s="33"/>
      <c r="I25" s="33"/>
      <c r="J25" s="33"/>
      <c r="K25" s="33"/>
      <c r="L25" s="33"/>
      <c r="M25" s="33"/>
      <c r="N25" s="33"/>
      <c r="O25" s="33"/>
      <c r="P25" s="33"/>
      <c r="Q25" s="33"/>
      <c r="R25" s="33"/>
      <c r="S25" s="33"/>
      <c r="T25" s="33"/>
      <c r="U25" s="33"/>
      <c r="V25" s="33"/>
      <c r="W25" s="33"/>
      <c r="X25" s="33"/>
      <c r="Y25" s="33"/>
      <c r="Z25" s="37"/>
      <c r="AA25" s="37"/>
      <c r="AB25" s="37"/>
      <c r="AC25" s="33"/>
      <c r="AD25" s="33"/>
      <c r="AE25" s="33"/>
      <c r="AF25" s="33"/>
      <c r="AG25" s="33"/>
    </row>
    <row r="26" spans="1:33" s="48" customFormat="1" ht="15.75" hidden="1" customHeight="1" outlineLevel="1" x14ac:dyDescent="0.25">
      <c r="A26" s="45">
        <v>101013</v>
      </c>
      <c r="B26" s="46" t="s">
        <v>291</v>
      </c>
      <c r="C26" s="62" t="s">
        <v>19</v>
      </c>
      <c r="D26" s="47"/>
      <c r="E26" s="47"/>
      <c r="F26" s="47"/>
      <c r="G26" s="47"/>
      <c r="H26" s="33"/>
      <c r="I26" s="33"/>
      <c r="J26" s="33"/>
      <c r="K26" s="33"/>
      <c r="L26" s="33"/>
      <c r="M26" s="33"/>
      <c r="N26" s="33"/>
      <c r="O26" s="33"/>
      <c r="P26" s="33"/>
      <c r="Q26" s="33"/>
      <c r="R26" s="33"/>
      <c r="S26" s="33"/>
      <c r="T26" s="33"/>
      <c r="U26" s="33"/>
      <c r="V26" s="33"/>
      <c r="W26" s="33"/>
      <c r="X26" s="33"/>
      <c r="Y26" s="33"/>
      <c r="Z26" s="37"/>
      <c r="AA26" s="37"/>
      <c r="AB26" s="37"/>
      <c r="AC26" s="33"/>
      <c r="AD26" s="33"/>
      <c r="AE26" s="33"/>
      <c r="AF26" s="33"/>
      <c r="AG26" s="33"/>
    </row>
    <row r="27" spans="1:33" s="48" customFormat="1" ht="15.75" hidden="1" customHeight="1" outlineLevel="1" x14ac:dyDescent="0.25">
      <c r="A27" s="45">
        <v>102012</v>
      </c>
      <c r="B27" s="46" t="s">
        <v>291</v>
      </c>
      <c r="C27" s="62" t="s">
        <v>20</v>
      </c>
      <c r="D27" s="47"/>
      <c r="E27" s="47"/>
      <c r="F27" s="47"/>
      <c r="G27" s="47"/>
      <c r="H27" s="33"/>
      <c r="I27" s="33"/>
      <c r="J27" s="33"/>
      <c r="K27" s="33"/>
      <c r="L27" s="33"/>
      <c r="M27" s="33"/>
      <c r="N27" s="33"/>
      <c r="O27" s="33"/>
      <c r="P27" s="33"/>
      <c r="Q27" s="33"/>
      <c r="R27" s="33"/>
      <c r="S27" s="33"/>
      <c r="T27" s="33"/>
      <c r="U27" s="33"/>
      <c r="V27" s="33"/>
      <c r="W27" s="33"/>
      <c r="X27" s="33"/>
      <c r="Y27" s="33"/>
      <c r="Z27" s="37"/>
      <c r="AA27" s="37"/>
      <c r="AB27" s="37"/>
      <c r="AC27" s="33"/>
      <c r="AD27" s="33"/>
      <c r="AE27" s="33"/>
      <c r="AF27" s="33"/>
      <c r="AG27" s="33"/>
    </row>
    <row r="28" spans="1:33" s="48" customFormat="1" ht="15.75" hidden="1" customHeight="1" outlineLevel="1" x14ac:dyDescent="0.25">
      <c r="A28" s="45">
        <v>102013</v>
      </c>
      <c r="B28" s="46" t="s">
        <v>291</v>
      </c>
      <c r="C28" s="62" t="s">
        <v>21</v>
      </c>
      <c r="D28" s="47"/>
      <c r="E28" s="47"/>
      <c r="F28" s="47"/>
      <c r="G28" s="47"/>
      <c r="H28" s="33"/>
      <c r="I28" s="33"/>
      <c r="J28" s="33"/>
      <c r="K28" s="33"/>
      <c r="L28" s="33"/>
      <c r="M28" s="33"/>
      <c r="N28" s="33"/>
      <c r="O28" s="33"/>
      <c r="P28" s="33"/>
      <c r="Q28" s="33"/>
      <c r="R28" s="33"/>
      <c r="S28" s="33"/>
      <c r="T28" s="33"/>
      <c r="U28" s="33"/>
      <c r="V28" s="33"/>
      <c r="W28" s="33"/>
      <c r="X28" s="33"/>
      <c r="Y28" s="33"/>
      <c r="Z28" s="37"/>
      <c r="AA28" s="37"/>
      <c r="AB28" s="37"/>
      <c r="AC28" s="33"/>
      <c r="AD28" s="33"/>
      <c r="AE28" s="33"/>
      <c r="AF28" s="33"/>
      <c r="AG28" s="33"/>
    </row>
    <row r="29" spans="1:33" s="48" customFormat="1" ht="15.75" hidden="1" customHeight="1" outlineLevel="1" x14ac:dyDescent="0.25">
      <c r="A29" s="45">
        <v>101014</v>
      </c>
      <c r="B29" s="46" t="s">
        <v>291</v>
      </c>
      <c r="C29" s="62" t="s">
        <v>22</v>
      </c>
      <c r="D29" s="47"/>
      <c r="E29" s="47"/>
      <c r="F29" s="47"/>
      <c r="G29" s="47"/>
      <c r="H29" s="33"/>
      <c r="I29" s="33"/>
      <c r="J29" s="33"/>
      <c r="K29" s="33"/>
      <c r="L29" s="33"/>
      <c r="M29" s="33"/>
      <c r="N29" s="33"/>
      <c r="O29" s="33"/>
      <c r="P29" s="33"/>
      <c r="Q29" s="33"/>
      <c r="R29" s="33"/>
      <c r="S29" s="33"/>
      <c r="T29" s="33"/>
      <c r="U29" s="33"/>
      <c r="V29" s="33"/>
      <c r="W29" s="33"/>
      <c r="X29" s="33"/>
      <c r="Y29" s="33"/>
      <c r="Z29" s="37"/>
      <c r="AA29" s="37"/>
      <c r="AB29" s="37"/>
      <c r="AC29" s="33"/>
      <c r="AD29" s="33"/>
      <c r="AE29" s="33"/>
      <c r="AF29" s="33"/>
      <c r="AG29" s="33"/>
    </row>
    <row r="30" spans="1:33" s="48" customFormat="1" ht="15.75" hidden="1" customHeight="1" outlineLevel="1" x14ac:dyDescent="0.25">
      <c r="A30" s="45">
        <v>103008</v>
      </c>
      <c r="B30" s="46" t="s">
        <v>291</v>
      </c>
      <c r="C30" s="62" t="s">
        <v>23</v>
      </c>
      <c r="D30" s="47"/>
      <c r="E30" s="47"/>
      <c r="F30" s="47"/>
      <c r="G30" s="47"/>
      <c r="H30" s="33"/>
      <c r="I30" s="33"/>
      <c r="J30" s="33"/>
      <c r="K30" s="33"/>
      <c r="L30" s="33"/>
      <c r="M30" s="33"/>
      <c r="N30" s="33"/>
      <c r="O30" s="33"/>
      <c r="P30" s="33"/>
      <c r="Q30" s="33"/>
      <c r="R30" s="33"/>
      <c r="S30" s="33"/>
      <c r="T30" s="33"/>
      <c r="U30" s="33"/>
      <c r="V30" s="33"/>
      <c r="W30" s="33"/>
      <c r="X30" s="33"/>
      <c r="Y30" s="33"/>
      <c r="Z30" s="37"/>
      <c r="AA30" s="37"/>
      <c r="AB30" s="37"/>
      <c r="AC30" s="33"/>
      <c r="AD30" s="33"/>
      <c r="AE30" s="33"/>
      <c r="AF30" s="33"/>
      <c r="AG30" s="33"/>
    </row>
    <row r="31" spans="1:33" s="48" customFormat="1" ht="15.75" hidden="1" customHeight="1" outlineLevel="1" x14ac:dyDescent="0.25">
      <c r="A31" s="45">
        <v>103009</v>
      </c>
      <c r="B31" s="46" t="s">
        <v>291</v>
      </c>
      <c r="C31" s="62" t="s">
        <v>24</v>
      </c>
      <c r="D31" s="47"/>
      <c r="E31" s="47"/>
      <c r="F31" s="47"/>
      <c r="G31" s="47"/>
      <c r="H31" s="33"/>
      <c r="I31" s="33"/>
      <c r="J31" s="33"/>
      <c r="K31" s="33"/>
      <c r="L31" s="33"/>
      <c r="M31" s="33"/>
      <c r="N31" s="33"/>
      <c r="O31" s="33"/>
      <c r="P31" s="33"/>
      <c r="Q31" s="33"/>
      <c r="R31" s="33"/>
      <c r="S31" s="33"/>
      <c r="T31" s="33"/>
      <c r="U31" s="33"/>
      <c r="V31" s="33"/>
      <c r="W31" s="33"/>
      <c r="X31" s="33"/>
      <c r="Y31" s="33"/>
      <c r="Z31" s="37"/>
      <c r="AA31" s="37"/>
      <c r="AB31" s="37"/>
      <c r="AC31" s="33"/>
      <c r="AD31" s="33"/>
      <c r="AE31" s="33"/>
      <c r="AF31" s="33"/>
      <c r="AG31" s="33"/>
    </row>
    <row r="32" spans="1:33" s="48" customFormat="1" ht="15.75" hidden="1" customHeight="1" outlineLevel="1" x14ac:dyDescent="0.25">
      <c r="A32" s="45">
        <v>101016</v>
      </c>
      <c r="B32" s="46" t="s">
        <v>291</v>
      </c>
      <c r="C32" s="62" t="s">
        <v>25</v>
      </c>
      <c r="D32" s="47"/>
      <c r="E32" s="47"/>
      <c r="F32" s="47"/>
      <c r="G32" s="47"/>
      <c r="H32" s="33"/>
      <c r="I32" s="33"/>
      <c r="J32" s="33"/>
      <c r="K32" s="33"/>
      <c r="L32" s="33"/>
      <c r="M32" s="33"/>
      <c r="N32" s="33"/>
      <c r="O32" s="33"/>
      <c r="P32" s="33"/>
      <c r="Q32" s="33"/>
      <c r="R32" s="33"/>
      <c r="S32" s="33"/>
      <c r="T32" s="33"/>
      <c r="U32" s="33"/>
      <c r="V32" s="33"/>
      <c r="W32" s="33"/>
      <c r="X32" s="33"/>
      <c r="Y32" s="33"/>
      <c r="Z32" s="37"/>
      <c r="AA32" s="37"/>
      <c r="AB32" s="37"/>
      <c r="AC32" s="33"/>
      <c r="AD32" s="33"/>
      <c r="AE32" s="33"/>
      <c r="AF32" s="33"/>
      <c r="AG32" s="33"/>
    </row>
    <row r="33" spans="1:33" s="48" customFormat="1" ht="15.75" hidden="1" customHeight="1" outlineLevel="1" x14ac:dyDescent="0.25">
      <c r="A33" s="45">
        <v>102014</v>
      </c>
      <c r="B33" s="46" t="s">
        <v>291</v>
      </c>
      <c r="C33" s="62" t="s">
        <v>26</v>
      </c>
      <c r="D33" s="47"/>
      <c r="E33" s="47"/>
      <c r="F33" s="47"/>
      <c r="G33" s="47"/>
      <c r="H33" s="33"/>
      <c r="I33" s="33"/>
      <c r="J33" s="33"/>
      <c r="K33" s="33"/>
      <c r="L33" s="33"/>
      <c r="M33" s="33"/>
      <c r="N33" s="33"/>
      <c r="O33" s="33"/>
      <c r="P33" s="33"/>
      <c r="Q33" s="33"/>
      <c r="R33" s="33"/>
      <c r="S33" s="33"/>
      <c r="T33" s="33"/>
      <c r="U33" s="33"/>
      <c r="V33" s="33"/>
      <c r="W33" s="33"/>
      <c r="X33" s="33"/>
      <c r="Y33" s="33"/>
      <c r="Z33" s="37"/>
      <c r="AA33" s="37"/>
      <c r="AB33" s="37"/>
      <c r="AC33" s="33"/>
      <c r="AD33" s="33"/>
      <c r="AE33" s="33"/>
      <c r="AF33" s="33"/>
      <c r="AG33" s="33"/>
    </row>
    <row r="34" spans="1:33" s="48" customFormat="1" ht="15.75" hidden="1" customHeight="1" outlineLevel="1" x14ac:dyDescent="0.25">
      <c r="A34" s="45">
        <v>103010</v>
      </c>
      <c r="B34" s="46" t="s">
        <v>291</v>
      </c>
      <c r="C34" s="62" t="s">
        <v>27</v>
      </c>
      <c r="D34" s="47"/>
      <c r="E34" s="47"/>
      <c r="F34" s="47"/>
      <c r="G34" s="47"/>
      <c r="H34" s="33"/>
      <c r="I34" s="33"/>
      <c r="J34" s="33"/>
      <c r="K34" s="33"/>
      <c r="L34" s="33"/>
      <c r="M34" s="33"/>
      <c r="N34" s="33"/>
      <c r="O34" s="33"/>
      <c r="P34" s="33"/>
      <c r="Q34" s="33"/>
      <c r="R34" s="33"/>
      <c r="S34" s="33"/>
      <c r="T34" s="33"/>
      <c r="U34" s="33"/>
      <c r="V34" s="33"/>
      <c r="W34" s="33"/>
      <c r="X34" s="33"/>
      <c r="Y34" s="33"/>
      <c r="Z34" s="37"/>
      <c r="AA34" s="37"/>
      <c r="AB34" s="37"/>
      <c r="AC34" s="33"/>
      <c r="AD34" s="33"/>
      <c r="AE34" s="33"/>
      <c r="AF34" s="33"/>
      <c r="AG34" s="33"/>
    </row>
    <row r="35" spans="1:33" s="48" customFormat="1" ht="15.75" hidden="1" customHeight="1" outlineLevel="1" x14ac:dyDescent="0.25">
      <c r="A35" s="45">
        <v>103011</v>
      </c>
      <c r="B35" s="46" t="s">
        <v>291</v>
      </c>
      <c r="C35" s="62" t="s">
        <v>28</v>
      </c>
      <c r="D35" s="47"/>
      <c r="E35" s="47"/>
      <c r="F35" s="47"/>
      <c r="G35" s="47"/>
      <c r="H35" s="33"/>
      <c r="I35" s="33"/>
      <c r="J35" s="33"/>
      <c r="K35" s="33"/>
      <c r="L35" s="33"/>
      <c r="M35" s="33"/>
      <c r="N35" s="33"/>
      <c r="O35" s="33"/>
      <c r="P35" s="33"/>
      <c r="Q35" s="33"/>
      <c r="R35" s="33"/>
      <c r="S35" s="33"/>
      <c r="T35" s="33"/>
      <c r="U35" s="33"/>
      <c r="V35" s="33"/>
      <c r="W35" s="33"/>
      <c r="X35" s="33"/>
      <c r="Y35" s="33"/>
      <c r="Z35" s="37"/>
      <c r="AA35" s="37"/>
      <c r="AB35" s="37"/>
      <c r="AC35" s="33"/>
      <c r="AD35" s="33"/>
      <c r="AE35" s="33"/>
      <c r="AF35" s="33"/>
      <c r="AG35" s="33"/>
    </row>
    <row r="36" spans="1:33" s="48" customFormat="1" ht="15.75" hidden="1" customHeight="1" outlineLevel="1" x14ac:dyDescent="0.25">
      <c r="A36" s="45">
        <v>102015</v>
      </c>
      <c r="B36" s="46" t="s">
        <v>291</v>
      </c>
      <c r="C36" s="62" t="s">
        <v>29</v>
      </c>
      <c r="D36" s="47"/>
      <c r="E36" s="47"/>
      <c r="F36" s="47"/>
      <c r="G36" s="47"/>
      <c r="H36" s="33"/>
      <c r="I36" s="33"/>
      <c r="J36" s="33"/>
      <c r="K36" s="33"/>
      <c r="L36" s="33"/>
      <c r="M36" s="33"/>
      <c r="N36" s="33"/>
      <c r="O36" s="33"/>
      <c r="P36" s="33"/>
      <c r="Q36" s="33"/>
      <c r="R36" s="33"/>
      <c r="S36" s="33"/>
      <c r="T36" s="33"/>
      <c r="U36" s="33"/>
      <c r="V36" s="33"/>
      <c r="W36" s="33"/>
      <c r="X36" s="33"/>
      <c r="Y36" s="33"/>
      <c r="Z36" s="37"/>
      <c r="AA36" s="37"/>
      <c r="AB36" s="37"/>
      <c r="AC36" s="33"/>
      <c r="AD36" s="33"/>
      <c r="AE36" s="33"/>
      <c r="AF36" s="33"/>
      <c r="AG36" s="33"/>
    </row>
    <row r="37" spans="1:33" s="48" customFormat="1" ht="15.75" hidden="1" customHeight="1" outlineLevel="1" x14ac:dyDescent="0.25">
      <c r="A37" s="45">
        <v>101017</v>
      </c>
      <c r="B37" s="46" t="s">
        <v>291</v>
      </c>
      <c r="C37" s="62" t="s">
        <v>30</v>
      </c>
      <c r="D37" s="47"/>
      <c r="E37" s="47"/>
      <c r="F37" s="47"/>
      <c r="G37" s="47"/>
      <c r="H37" s="33"/>
      <c r="I37" s="33"/>
      <c r="J37" s="33"/>
      <c r="K37" s="33"/>
      <c r="L37" s="33"/>
      <c r="M37" s="33"/>
      <c r="N37" s="33"/>
      <c r="O37" s="33"/>
      <c r="P37" s="33"/>
      <c r="Q37" s="33"/>
      <c r="R37" s="33"/>
      <c r="S37" s="33"/>
      <c r="T37" s="33"/>
      <c r="U37" s="33"/>
      <c r="V37" s="33"/>
      <c r="W37" s="33"/>
      <c r="X37" s="33"/>
      <c r="Y37" s="33"/>
      <c r="Z37" s="37"/>
      <c r="AA37" s="37"/>
      <c r="AB37" s="37"/>
      <c r="AC37" s="33"/>
      <c r="AD37" s="33"/>
      <c r="AE37" s="33"/>
      <c r="AF37" s="33"/>
      <c r="AG37" s="33"/>
    </row>
    <row r="38" spans="1:33" s="48" customFormat="1" ht="15.75" hidden="1" customHeight="1" outlineLevel="1" x14ac:dyDescent="0.25">
      <c r="A38" s="45">
        <v>102017</v>
      </c>
      <c r="B38" s="46" t="s">
        <v>291</v>
      </c>
      <c r="C38" s="62" t="s">
        <v>31</v>
      </c>
      <c r="D38" s="47"/>
      <c r="E38" s="47"/>
      <c r="F38" s="47"/>
      <c r="G38" s="47"/>
      <c r="H38" s="33"/>
      <c r="I38" s="33"/>
      <c r="J38" s="33"/>
      <c r="K38" s="33"/>
      <c r="L38" s="33"/>
      <c r="M38" s="33"/>
      <c r="N38" s="33"/>
      <c r="O38" s="33"/>
      <c r="P38" s="33"/>
      <c r="Q38" s="33"/>
      <c r="R38" s="33"/>
      <c r="S38" s="33"/>
      <c r="T38" s="33"/>
      <c r="U38" s="33"/>
      <c r="V38" s="33"/>
      <c r="W38" s="33"/>
      <c r="X38" s="33"/>
      <c r="Y38" s="33"/>
      <c r="Z38" s="37"/>
      <c r="AA38" s="37"/>
      <c r="AB38" s="37"/>
      <c r="AC38" s="33"/>
      <c r="AD38" s="33"/>
      <c r="AE38" s="33"/>
      <c r="AF38" s="33"/>
      <c r="AG38" s="33"/>
    </row>
    <row r="39" spans="1:33" s="48" customFormat="1" ht="15.75" hidden="1" customHeight="1" outlineLevel="1" x14ac:dyDescent="0.25">
      <c r="A39" s="45">
        <v>102019</v>
      </c>
      <c r="B39" s="46" t="s">
        <v>291</v>
      </c>
      <c r="C39" s="62" t="s">
        <v>32</v>
      </c>
      <c r="D39" s="47"/>
      <c r="E39" s="47"/>
      <c r="F39" s="47"/>
      <c r="G39" s="47"/>
      <c r="H39" s="33"/>
      <c r="I39" s="33"/>
      <c r="J39" s="33"/>
      <c r="K39" s="33"/>
      <c r="L39" s="33"/>
      <c r="M39" s="33"/>
      <c r="N39" s="33"/>
      <c r="O39" s="33"/>
      <c r="P39" s="33"/>
      <c r="Q39" s="33"/>
      <c r="R39" s="33"/>
      <c r="S39" s="33"/>
      <c r="T39" s="33"/>
      <c r="U39" s="33"/>
      <c r="V39" s="33"/>
      <c r="W39" s="33"/>
      <c r="X39" s="33"/>
      <c r="Y39" s="33"/>
      <c r="Z39" s="37"/>
      <c r="AA39" s="37"/>
      <c r="AB39" s="37"/>
      <c r="AC39" s="33"/>
      <c r="AD39" s="33"/>
      <c r="AE39" s="33"/>
      <c r="AF39" s="33"/>
      <c r="AG39" s="33"/>
    </row>
    <row r="40" spans="1:33" s="48" customFormat="1" ht="15.75" hidden="1" customHeight="1" outlineLevel="1" x14ac:dyDescent="0.25">
      <c r="A40" s="45">
        <v>103013</v>
      </c>
      <c r="B40" s="46" t="s">
        <v>291</v>
      </c>
      <c r="C40" s="62" t="s">
        <v>33</v>
      </c>
      <c r="D40" s="47"/>
      <c r="E40" s="47"/>
      <c r="F40" s="47"/>
      <c r="G40" s="47"/>
      <c r="H40" s="33"/>
      <c r="I40" s="33"/>
      <c r="J40" s="33"/>
      <c r="K40" s="33"/>
      <c r="L40" s="33"/>
      <c r="M40" s="33"/>
      <c r="N40" s="33"/>
      <c r="O40" s="33"/>
      <c r="P40" s="33"/>
      <c r="Q40" s="33"/>
      <c r="R40" s="33"/>
      <c r="S40" s="33"/>
      <c r="T40" s="33"/>
      <c r="U40" s="33"/>
      <c r="V40" s="33"/>
      <c r="W40" s="33"/>
      <c r="X40" s="33"/>
      <c r="Y40" s="33"/>
      <c r="Z40" s="37"/>
      <c r="AA40" s="37"/>
      <c r="AB40" s="37"/>
      <c r="AC40" s="33"/>
      <c r="AD40" s="33"/>
      <c r="AE40" s="33"/>
      <c r="AF40" s="33"/>
      <c r="AG40" s="33"/>
    </row>
    <row r="41" spans="1:33" s="48" customFormat="1" ht="15.75" hidden="1" customHeight="1" outlineLevel="1" x14ac:dyDescent="0.25">
      <c r="A41" s="45">
        <v>102402</v>
      </c>
      <c r="B41" s="46" t="s">
        <v>291</v>
      </c>
      <c r="C41" s="62" t="s">
        <v>34</v>
      </c>
      <c r="D41" s="47"/>
      <c r="E41" s="47"/>
      <c r="F41" s="47"/>
      <c r="G41" s="47"/>
      <c r="H41" s="33"/>
      <c r="I41" s="33"/>
      <c r="J41" s="33"/>
      <c r="K41" s="33"/>
      <c r="L41" s="33"/>
      <c r="M41" s="33"/>
      <c r="N41" s="33"/>
      <c r="O41" s="33"/>
      <c r="P41" s="33"/>
      <c r="Q41" s="33"/>
      <c r="R41" s="33"/>
      <c r="S41" s="33"/>
      <c r="T41" s="33"/>
      <c r="U41" s="33"/>
      <c r="V41" s="33"/>
      <c r="W41" s="33"/>
      <c r="X41" s="33"/>
      <c r="Y41" s="33"/>
      <c r="Z41" s="37"/>
      <c r="AA41" s="37"/>
      <c r="AB41" s="37"/>
      <c r="AC41" s="33"/>
      <c r="AD41" s="33"/>
      <c r="AE41" s="33"/>
      <c r="AF41" s="33"/>
      <c r="AG41" s="33"/>
    </row>
    <row r="42" spans="1:33" s="48" customFormat="1" ht="15.75" hidden="1" customHeight="1" outlineLevel="1" x14ac:dyDescent="0.25">
      <c r="A42" s="45">
        <v>101151</v>
      </c>
      <c r="B42" s="46" t="s">
        <v>291</v>
      </c>
      <c r="C42" s="62" t="s">
        <v>35</v>
      </c>
      <c r="D42" s="47"/>
      <c r="E42" s="47"/>
      <c r="F42" s="47"/>
      <c r="G42" s="47"/>
      <c r="H42" s="33"/>
      <c r="I42" s="33"/>
      <c r="J42" s="33"/>
      <c r="K42" s="33"/>
      <c r="L42" s="33"/>
      <c r="M42" s="33"/>
      <c r="N42" s="33"/>
      <c r="O42" s="33"/>
      <c r="P42" s="33"/>
      <c r="Q42" s="33"/>
      <c r="R42" s="33"/>
      <c r="S42" s="33"/>
      <c r="T42" s="33"/>
      <c r="U42" s="33"/>
      <c r="V42" s="33"/>
      <c r="W42" s="33"/>
      <c r="X42" s="33"/>
      <c r="Y42" s="33"/>
      <c r="Z42" s="37"/>
      <c r="AA42" s="37"/>
      <c r="AB42" s="37"/>
      <c r="AC42" s="33"/>
      <c r="AD42" s="33"/>
      <c r="AE42" s="33"/>
      <c r="AF42" s="33"/>
      <c r="AG42" s="33"/>
    </row>
    <row r="43" spans="1:33" s="48" customFormat="1" ht="15.75" hidden="1" customHeight="1" outlineLevel="1" x14ac:dyDescent="0.25">
      <c r="A43" s="45">
        <v>102151</v>
      </c>
      <c r="B43" s="46" t="s">
        <v>291</v>
      </c>
      <c r="C43" s="62" t="s">
        <v>36</v>
      </c>
      <c r="D43" s="47"/>
      <c r="E43" s="47"/>
      <c r="F43" s="47"/>
      <c r="G43" s="47"/>
      <c r="H43" s="33"/>
      <c r="I43" s="33"/>
      <c r="J43" s="33"/>
      <c r="K43" s="33"/>
      <c r="L43" s="33"/>
      <c r="M43" s="33"/>
      <c r="N43" s="33"/>
      <c r="O43" s="33"/>
      <c r="P43" s="33"/>
      <c r="Q43" s="33"/>
      <c r="R43" s="33"/>
      <c r="S43" s="33"/>
      <c r="T43" s="33"/>
      <c r="U43" s="33"/>
      <c r="V43" s="33"/>
      <c r="W43" s="33"/>
      <c r="X43" s="33"/>
      <c r="Y43" s="33"/>
      <c r="Z43" s="37"/>
      <c r="AA43" s="37"/>
      <c r="AB43" s="37"/>
      <c r="AC43" s="33"/>
      <c r="AD43" s="33"/>
      <c r="AE43" s="33"/>
      <c r="AF43" s="33"/>
      <c r="AG43" s="33"/>
    </row>
    <row r="44" spans="1:33" s="48" customFormat="1" ht="15.75" hidden="1" customHeight="1" outlineLevel="1" x14ac:dyDescent="0.25">
      <c r="A44" s="45">
        <v>103152</v>
      </c>
      <c r="B44" s="46" t="s">
        <v>291</v>
      </c>
      <c r="C44" s="62" t="s">
        <v>37</v>
      </c>
      <c r="D44" s="47"/>
      <c r="E44" s="47"/>
      <c r="F44" s="47"/>
      <c r="G44" s="47"/>
      <c r="H44" s="33"/>
      <c r="I44" s="33"/>
      <c r="J44" s="33"/>
      <c r="K44" s="33"/>
      <c r="L44" s="33"/>
      <c r="M44" s="33"/>
      <c r="N44" s="33"/>
      <c r="O44" s="33"/>
      <c r="P44" s="33"/>
      <c r="Q44" s="33"/>
      <c r="R44" s="33"/>
      <c r="S44" s="33"/>
      <c r="T44" s="33"/>
      <c r="U44" s="33"/>
      <c r="V44" s="33"/>
      <c r="W44" s="33"/>
      <c r="X44" s="33"/>
      <c r="Y44" s="33"/>
      <c r="Z44" s="37"/>
      <c r="AA44" s="37"/>
      <c r="AB44" s="37"/>
      <c r="AC44" s="33"/>
      <c r="AD44" s="33"/>
      <c r="AE44" s="33"/>
      <c r="AF44" s="33"/>
      <c r="AG44" s="33"/>
    </row>
    <row r="45" spans="1:33" s="48" customFormat="1" ht="15.75" hidden="1" customHeight="1" outlineLevel="1" x14ac:dyDescent="0.25">
      <c r="A45" s="45">
        <v>103153</v>
      </c>
      <c r="B45" s="46" t="s">
        <v>291</v>
      </c>
      <c r="C45" s="62" t="s">
        <v>38</v>
      </c>
      <c r="D45" s="47"/>
      <c r="E45" s="47"/>
      <c r="F45" s="47"/>
      <c r="G45" s="47"/>
      <c r="H45" s="33"/>
      <c r="I45" s="33"/>
      <c r="J45" s="33"/>
      <c r="K45" s="33"/>
      <c r="L45" s="33"/>
      <c r="M45" s="33"/>
      <c r="N45" s="33"/>
      <c r="O45" s="33"/>
      <c r="P45" s="33"/>
      <c r="Q45" s="33"/>
      <c r="R45" s="33"/>
      <c r="S45" s="33"/>
      <c r="T45" s="33"/>
      <c r="U45" s="33"/>
      <c r="V45" s="33"/>
      <c r="W45" s="33"/>
      <c r="X45" s="33"/>
      <c r="Y45" s="33"/>
      <c r="Z45" s="37"/>
      <c r="AA45" s="37"/>
      <c r="AB45" s="37"/>
      <c r="AC45" s="33"/>
      <c r="AD45" s="33"/>
      <c r="AE45" s="33"/>
      <c r="AF45" s="33"/>
      <c r="AG45" s="33"/>
    </row>
    <row r="46" spans="1:33" s="48" customFormat="1" ht="15.75" hidden="1" customHeight="1" outlineLevel="1" x14ac:dyDescent="0.25">
      <c r="A46" s="45">
        <v>102003</v>
      </c>
      <c r="B46" s="46" t="s">
        <v>291</v>
      </c>
      <c r="C46" s="62" t="s">
        <v>39</v>
      </c>
      <c r="D46" s="47"/>
      <c r="E46" s="47"/>
      <c r="F46" s="47"/>
      <c r="G46" s="47"/>
      <c r="H46" s="33"/>
      <c r="I46" s="33"/>
      <c r="J46" s="33"/>
      <c r="K46" s="33"/>
      <c r="L46" s="33"/>
      <c r="M46" s="33"/>
      <c r="N46" s="33"/>
      <c r="O46" s="33"/>
      <c r="P46" s="33"/>
      <c r="Q46" s="33"/>
      <c r="R46" s="33"/>
      <c r="S46" s="33"/>
      <c r="T46" s="33"/>
      <c r="U46" s="33"/>
      <c r="V46" s="33"/>
      <c r="W46" s="33"/>
      <c r="X46" s="33"/>
      <c r="Y46" s="33"/>
      <c r="Z46" s="37"/>
      <c r="AA46" s="37"/>
      <c r="AB46" s="37"/>
      <c r="AC46" s="33"/>
      <c r="AD46" s="33"/>
      <c r="AE46" s="33"/>
      <c r="AF46" s="33"/>
      <c r="AG46" s="33"/>
    </row>
    <row r="47" spans="1:33" s="48" customFormat="1" ht="15.75" hidden="1" customHeight="1" outlineLevel="1" x14ac:dyDescent="0.25">
      <c r="A47" s="45">
        <v>102004</v>
      </c>
      <c r="B47" s="46" t="s">
        <v>291</v>
      </c>
      <c r="C47" s="62" t="s">
        <v>40</v>
      </c>
      <c r="D47" s="47"/>
      <c r="E47" s="47"/>
      <c r="F47" s="47"/>
      <c r="G47" s="47"/>
      <c r="H47" s="33"/>
      <c r="I47" s="33"/>
      <c r="J47" s="33"/>
      <c r="K47" s="33"/>
      <c r="L47" s="33"/>
      <c r="M47" s="33"/>
      <c r="N47" s="33"/>
      <c r="O47" s="33"/>
      <c r="P47" s="33"/>
      <c r="Q47" s="33"/>
      <c r="R47" s="33"/>
      <c r="S47" s="33"/>
      <c r="T47" s="33"/>
      <c r="U47" s="33"/>
      <c r="V47" s="33"/>
      <c r="W47" s="33"/>
      <c r="X47" s="33"/>
      <c r="Y47" s="33"/>
      <c r="Z47" s="37"/>
      <c r="AA47" s="37"/>
      <c r="AB47" s="37"/>
      <c r="AC47" s="33"/>
      <c r="AD47" s="33"/>
      <c r="AE47" s="33"/>
      <c r="AF47" s="33"/>
      <c r="AG47" s="33"/>
    </row>
    <row r="48" spans="1:33" s="48" customFormat="1" ht="15.75" hidden="1" customHeight="1" outlineLevel="1" x14ac:dyDescent="0.25">
      <c r="A48" s="45">
        <v>103014</v>
      </c>
      <c r="B48" s="46" t="s">
        <v>291</v>
      </c>
      <c r="C48" s="62" t="s">
        <v>41</v>
      </c>
      <c r="D48" s="47"/>
      <c r="E48" s="47"/>
      <c r="F48" s="47"/>
      <c r="G48" s="47"/>
      <c r="H48" s="33"/>
      <c r="I48" s="33"/>
      <c r="J48" s="33"/>
      <c r="K48" s="33"/>
      <c r="L48" s="33"/>
      <c r="M48" s="33"/>
      <c r="N48" s="33"/>
      <c r="O48" s="33"/>
      <c r="P48" s="33"/>
      <c r="Q48" s="33"/>
      <c r="R48" s="33"/>
      <c r="S48" s="33"/>
      <c r="T48" s="33"/>
      <c r="U48" s="33"/>
      <c r="V48" s="33"/>
      <c r="W48" s="33"/>
      <c r="X48" s="33"/>
      <c r="Y48" s="33"/>
      <c r="Z48" s="37"/>
      <c r="AA48" s="37"/>
      <c r="AB48" s="37"/>
      <c r="AC48" s="33"/>
      <c r="AD48" s="33"/>
      <c r="AE48" s="33"/>
      <c r="AF48" s="33"/>
      <c r="AG48" s="33"/>
    </row>
    <row r="49" spans="1:33" s="48" customFormat="1" ht="15.75" hidden="1" customHeight="1" outlineLevel="1" x14ac:dyDescent="0.25">
      <c r="A49" s="45">
        <v>103015</v>
      </c>
      <c r="B49" s="46" t="s">
        <v>291</v>
      </c>
      <c r="C49" s="62" t="s">
        <v>42</v>
      </c>
      <c r="D49" s="47"/>
      <c r="E49" s="47"/>
      <c r="F49" s="47"/>
      <c r="G49" s="47"/>
      <c r="H49" s="33"/>
      <c r="I49" s="33"/>
      <c r="J49" s="33"/>
      <c r="K49" s="33"/>
      <c r="L49" s="33"/>
      <c r="M49" s="33"/>
      <c r="N49" s="33"/>
      <c r="O49" s="33"/>
      <c r="P49" s="33"/>
      <c r="Q49" s="33"/>
      <c r="R49" s="33"/>
      <c r="S49" s="33"/>
      <c r="T49" s="33"/>
      <c r="U49" s="33"/>
      <c r="V49" s="33"/>
      <c r="W49" s="33"/>
      <c r="X49" s="33"/>
      <c r="Y49" s="33"/>
      <c r="Z49" s="37"/>
      <c r="AA49" s="37"/>
      <c r="AB49" s="37"/>
      <c r="AC49" s="33"/>
      <c r="AD49" s="33"/>
      <c r="AE49" s="33"/>
      <c r="AF49" s="33"/>
      <c r="AG49" s="33"/>
    </row>
    <row r="50" spans="1:33" s="48" customFormat="1" ht="15.75" hidden="1" customHeight="1" outlineLevel="1" x14ac:dyDescent="0.25">
      <c r="A50" s="45">
        <v>102005</v>
      </c>
      <c r="B50" s="46" t="s">
        <v>291</v>
      </c>
      <c r="C50" s="62" t="s">
        <v>43</v>
      </c>
      <c r="D50" s="47"/>
      <c r="E50" s="47"/>
      <c r="F50" s="47"/>
      <c r="G50" s="47"/>
      <c r="H50" s="33"/>
      <c r="I50" s="33"/>
      <c r="J50" s="33"/>
      <c r="K50" s="33"/>
      <c r="L50" s="33"/>
      <c r="M50" s="33"/>
      <c r="N50" s="33"/>
      <c r="O50" s="33"/>
      <c r="P50" s="33"/>
      <c r="Q50" s="33"/>
      <c r="R50" s="33"/>
      <c r="S50" s="33"/>
      <c r="T50" s="33"/>
      <c r="U50" s="33"/>
      <c r="V50" s="33"/>
      <c r="W50" s="33"/>
      <c r="X50" s="33"/>
      <c r="Y50" s="33"/>
      <c r="Z50" s="37"/>
      <c r="AA50" s="37"/>
      <c r="AB50" s="37"/>
      <c r="AC50" s="33"/>
      <c r="AD50" s="33"/>
      <c r="AE50" s="33"/>
      <c r="AF50" s="33"/>
      <c r="AG50" s="33"/>
    </row>
    <row r="51" spans="1:33" s="48" customFormat="1" ht="15.75" hidden="1" customHeight="1" outlineLevel="1" x14ac:dyDescent="0.25">
      <c r="A51" s="45">
        <v>101020</v>
      </c>
      <c r="B51" s="46" t="s">
        <v>291</v>
      </c>
      <c r="C51" s="62" t="s">
        <v>44</v>
      </c>
      <c r="D51" s="47"/>
      <c r="E51" s="47"/>
      <c r="F51" s="47"/>
      <c r="G51" s="47"/>
      <c r="H51" s="33"/>
      <c r="I51" s="33"/>
      <c r="J51" s="33"/>
      <c r="K51" s="33"/>
      <c r="L51" s="33"/>
      <c r="M51" s="33"/>
      <c r="N51" s="33"/>
      <c r="O51" s="33"/>
      <c r="P51" s="33"/>
      <c r="Q51" s="33"/>
      <c r="R51" s="33"/>
      <c r="S51" s="33"/>
      <c r="T51" s="33"/>
      <c r="U51" s="33"/>
      <c r="V51" s="33"/>
      <c r="W51" s="33"/>
      <c r="X51" s="33"/>
      <c r="Y51" s="33"/>
      <c r="Z51" s="37"/>
      <c r="AA51" s="37"/>
      <c r="AB51" s="37"/>
      <c r="AC51" s="33"/>
      <c r="AD51" s="33"/>
      <c r="AE51" s="33"/>
      <c r="AF51" s="33"/>
      <c r="AG51" s="33"/>
    </row>
    <row r="52" spans="1:33" s="48" customFormat="1" ht="15.75" hidden="1" customHeight="1" outlineLevel="1" x14ac:dyDescent="0.25">
      <c r="A52" s="45">
        <v>101021</v>
      </c>
      <c r="B52" s="46" t="s">
        <v>291</v>
      </c>
      <c r="C52" s="62" t="s">
        <v>45</v>
      </c>
      <c r="D52" s="47"/>
      <c r="E52" s="47"/>
      <c r="F52" s="47"/>
      <c r="G52" s="47"/>
      <c r="H52" s="33"/>
      <c r="I52" s="33"/>
      <c r="J52" s="33"/>
      <c r="K52" s="33"/>
      <c r="L52" s="33"/>
      <c r="M52" s="33"/>
      <c r="N52" s="33"/>
      <c r="O52" s="33"/>
      <c r="P52" s="33"/>
      <c r="Q52" s="33"/>
      <c r="R52" s="33"/>
      <c r="S52" s="33"/>
      <c r="T52" s="33"/>
      <c r="U52" s="33"/>
      <c r="V52" s="33"/>
      <c r="W52" s="33"/>
      <c r="X52" s="33"/>
      <c r="Y52" s="33"/>
      <c r="Z52" s="37"/>
      <c r="AA52" s="37"/>
      <c r="AB52" s="37"/>
      <c r="AC52" s="33"/>
      <c r="AD52" s="33"/>
      <c r="AE52" s="33"/>
      <c r="AF52" s="33"/>
      <c r="AG52" s="33"/>
    </row>
    <row r="53" spans="1:33" s="48" customFormat="1" ht="15.75" hidden="1" customHeight="1" outlineLevel="1" x14ac:dyDescent="0.25">
      <c r="A53" s="45">
        <v>102006</v>
      </c>
      <c r="B53" s="46" t="s">
        <v>291</v>
      </c>
      <c r="C53" s="62" t="s">
        <v>46</v>
      </c>
      <c r="D53" s="47"/>
      <c r="E53" s="47"/>
      <c r="F53" s="47"/>
      <c r="G53" s="47"/>
      <c r="H53" s="33"/>
      <c r="I53" s="33"/>
      <c r="J53" s="33"/>
      <c r="K53" s="33"/>
      <c r="L53" s="33"/>
      <c r="M53" s="33"/>
      <c r="N53" s="33"/>
      <c r="O53" s="33"/>
      <c r="P53" s="33"/>
      <c r="Q53" s="33"/>
      <c r="R53" s="33"/>
      <c r="S53" s="33"/>
      <c r="T53" s="33"/>
      <c r="U53" s="33"/>
      <c r="V53" s="33"/>
      <c r="W53" s="33"/>
      <c r="X53" s="33"/>
      <c r="Y53" s="33"/>
      <c r="Z53" s="37"/>
      <c r="AA53" s="37"/>
      <c r="AB53" s="37"/>
      <c r="AC53" s="33"/>
      <c r="AD53" s="33"/>
      <c r="AE53" s="33"/>
      <c r="AF53" s="33"/>
      <c r="AG53" s="33"/>
    </row>
    <row r="54" spans="1:33" s="48" customFormat="1" ht="15.75" hidden="1" customHeight="1" outlineLevel="1" x14ac:dyDescent="0.25">
      <c r="A54" s="45">
        <v>103016</v>
      </c>
      <c r="B54" s="46" t="s">
        <v>291</v>
      </c>
      <c r="C54" s="62" t="s">
        <v>47</v>
      </c>
      <c r="D54" s="47"/>
      <c r="E54" s="47"/>
      <c r="F54" s="47"/>
      <c r="G54" s="47"/>
      <c r="H54" s="33"/>
      <c r="I54" s="33"/>
      <c r="J54" s="33"/>
      <c r="K54" s="33"/>
      <c r="L54" s="33"/>
      <c r="M54" s="33"/>
      <c r="N54" s="33"/>
      <c r="O54" s="33"/>
      <c r="P54" s="33"/>
      <c r="Q54" s="33"/>
      <c r="R54" s="33"/>
      <c r="S54" s="33"/>
      <c r="T54" s="33"/>
      <c r="U54" s="33"/>
      <c r="V54" s="33"/>
      <c r="W54" s="33"/>
      <c r="X54" s="33"/>
      <c r="Y54" s="33"/>
      <c r="Z54" s="37"/>
      <c r="AA54" s="37"/>
      <c r="AB54" s="37"/>
      <c r="AC54" s="33"/>
      <c r="AD54" s="33"/>
      <c r="AE54" s="33"/>
      <c r="AF54" s="33"/>
      <c r="AG54" s="33"/>
    </row>
    <row r="55" spans="1:33" s="48" customFormat="1" ht="15.75" hidden="1" customHeight="1" outlineLevel="1" x14ac:dyDescent="0.25">
      <c r="A55" s="45">
        <v>101010</v>
      </c>
      <c r="B55" s="46" t="s">
        <v>291</v>
      </c>
      <c r="C55" s="62" t="s">
        <v>48</v>
      </c>
      <c r="D55" s="47"/>
      <c r="E55" s="47"/>
      <c r="F55" s="47"/>
      <c r="G55" s="47"/>
      <c r="H55" s="33"/>
      <c r="I55" s="33"/>
      <c r="J55" s="33"/>
      <c r="K55" s="33"/>
      <c r="L55" s="33"/>
      <c r="M55" s="33"/>
      <c r="N55" s="33"/>
      <c r="O55" s="33"/>
      <c r="P55" s="33"/>
      <c r="Q55" s="33"/>
      <c r="R55" s="33"/>
      <c r="S55" s="33"/>
      <c r="T55" s="33"/>
      <c r="U55" s="33"/>
      <c r="V55" s="33"/>
      <c r="W55" s="33"/>
      <c r="X55" s="33"/>
      <c r="Y55" s="33"/>
      <c r="Z55" s="37"/>
      <c r="AA55" s="37"/>
      <c r="AB55" s="37"/>
      <c r="AC55" s="33"/>
      <c r="AD55" s="33"/>
      <c r="AE55" s="33"/>
      <c r="AF55" s="33"/>
      <c r="AG55" s="33"/>
    </row>
    <row r="56" spans="1:33" s="48" customFormat="1" ht="15.75" hidden="1" customHeight="1" outlineLevel="1" x14ac:dyDescent="0.25">
      <c r="A56" s="45">
        <v>101019</v>
      </c>
      <c r="B56" s="46" t="s">
        <v>291</v>
      </c>
      <c r="C56" s="62" t="s">
        <v>49</v>
      </c>
      <c r="D56" s="47"/>
      <c r="E56" s="47"/>
      <c r="F56" s="47"/>
      <c r="G56" s="47"/>
      <c r="H56" s="33"/>
      <c r="I56" s="33"/>
      <c r="J56" s="33"/>
      <c r="K56" s="33"/>
      <c r="L56" s="33"/>
      <c r="M56" s="33"/>
      <c r="N56" s="33"/>
      <c r="O56" s="33"/>
      <c r="P56" s="33"/>
      <c r="Q56" s="33"/>
      <c r="R56" s="33"/>
      <c r="S56" s="33"/>
      <c r="T56" s="33"/>
      <c r="U56" s="33"/>
      <c r="V56" s="33"/>
      <c r="W56" s="33"/>
      <c r="X56" s="33"/>
      <c r="Y56" s="33"/>
      <c r="Z56" s="37"/>
      <c r="AA56" s="37"/>
      <c r="AB56" s="37"/>
      <c r="AC56" s="33"/>
      <c r="AD56" s="33"/>
      <c r="AE56" s="33"/>
      <c r="AF56" s="33"/>
      <c r="AG56" s="33"/>
    </row>
    <row r="57" spans="1:33" s="48" customFormat="1" ht="15.75" hidden="1" customHeight="1" outlineLevel="1" x14ac:dyDescent="0.25">
      <c r="A57" s="45">
        <v>102002</v>
      </c>
      <c r="B57" s="46" t="s">
        <v>291</v>
      </c>
      <c r="C57" s="62" t="s">
        <v>50</v>
      </c>
      <c r="D57" s="47"/>
      <c r="E57" s="47"/>
      <c r="F57" s="47"/>
      <c r="G57" s="47"/>
      <c r="H57" s="33"/>
      <c r="I57" s="33"/>
      <c r="J57" s="33"/>
      <c r="K57" s="33"/>
      <c r="L57" s="33"/>
      <c r="M57" s="33"/>
      <c r="N57" s="33"/>
      <c r="O57" s="33"/>
      <c r="P57" s="33"/>
      <c r="Q57" s="33"/>
      <c r="R57" s="33"/>
      <c r="S57" s="33"/>
      <c r="T57" s="33"/>
      <c r="U57" s="33"/>
      <c r="V57" s="33"/>
      <c r="W57" s="33"/>
      <c r="X57" s="33"/>
      <c r="Y57" s="33"/>
      <c r="Z57" s="37"/>
      <c r="AA57" s="37"/>
      <c r="AB57" s="37"/>
      <c r="AC57" s="33"/>
      <c r="AD57" s="33"/>
      <c r="AE57" s="33"/>
      <c r="AF57" s="33"/>
      <c r="AG57" s="33"/>
    </row>
    <row r="58" spans="1:33" s="48" customFormat="1" ht="15.75" hidden="1" customHeight="1" outlineLevel="1" x14ac:dyDescent="0.25">
      <c r="A58" s="45">
        <v>102001</v>
      </c>
      <c r="B58" s="46" t="s">
        <v>291</v>
      </c>
      <c r="C58" s="62" t="s">
        <v>51</v>
      </c>
      <c r="D58" s="47"/>
      <c r="E58" s="47"/>
      <c r="F58" s="47"/>
      <c r="G58" s="47"/>
      <c r="H58" s="33"/>
      <c r="I58" s="33"/>
      <c r="J58" s="33"/>
      <c r="K58" s="33"/>
      <c r="L58" s="33"/>
      <c r="M58" s="33"/>
      <c r="N58" s="33"/>
      <c r="O58" s="33"/>
      <c r="P58" s="33"/>
      <c r="Q58" s="33"/>
      <c r="R58" s="33"/>
      <c r="S58" s="33"/>
      <c r="T58" s="33"/>
      <c r="U58" s="33"/>
      <c r="V58" s="33"/>
      <c r="W58" s="33"/>
      <c r="X58" s="33"/>
      <c r="Y58" s="33"/>
      <c r="Z58" s="37"/>
      <c r="AA58" s="37"/>
      <c r="AB58" s="37"/>
      <c r="AC58" s="33"/>
      <c r="AD58" s="33"/>
      <c r="AE58" s="33"/>
      <c r="AF58" s="33"/>
      <c r="AG58" s="33"/>
    </row>
    <row r="59" spans="1:33" s="44" customFormat="1" collapsed="1" x14ac:dyDescent="0.25">
      <c r="A59" s="43"/>
      <c r="B59" s="43">
        <f>COUNTIF(B60:B246,C59)</f>
        <v>9</v>
      </c>
      <c r="C59" s="61" t="s">
        <v>290</v>
      </c>
      <c r="D59" s="35">
        <f ca="1">SUMIF($B$60:$AG$110,$B$60,D60:D246)</f>
        <v>0</v>
      </c>
      <c r="E59" s="35">
        <f ca="1">SUMIF($B$60:$AG$110,$B$60,E60:E246)</f>
        <v>0</v>
      </c>
      <c r="F59" s="35">
        <f ca="1">SUMIF($B$60:$AG$110,$B$60,F60:F246)</f>
        <v>0</v>
      </c>
      <c r="G59" s="35">
        <f ca="1">SUMIF($B$60:$AG$110,$B$60,G60:G246)</f>
        <v>0</v>
      </c>
      <c r="H59" s="35">
        <f t="shared" ref="H59:M59" si="1">COUNTIFS($B$60:$B$110,$B$60,H60:H110,"Да")</f>
        <v>0</v>
      </c>
      <c r="I59" s="35">
        <f t="shared" si="1"/>
        <v>0</v>
      </c>
      <c r="J59" s="35">
        <f t="shared" si="1"/>
        <v>0</v>
      </c>
      <c r="K59" s="35">
        <f t="shared" si="1"/>
        <v>0</v>
      </c>
      <c r="L59" s="35">
        <f t="shared" si="1"/>
        <v>0</v>
      </c>
      <c r="M59" s="35">
        <f t="shared" si="1"/>
        <v>0</v>
      </c>
      <c r="N59" s="35">
        <f ca="1">SUMIF($B$60:$AG$110,$B$60,N60:N246)</f>
        <v>0</v>
      </c>
      <c r="O59" s="35">
        <f>COUNTIFS($B$60:$B$110,$B$60,O60:O110,"Да")</f>
        <v>0</v>
      </c>
      <c r="P59" s="35">
        <f ca="1">SUMIF($B$60:$AG$110,$B$60,P60:P246)</f>
        <v>0</v>
      </c>
      <c r="Q59" s="35">
        <f>COUNTIFS($B$60:$B$110,$B$60,Q60:Q110,"Да")</f>
        <v>0</v>
      </c>
      <c r="R59" s="35">
        <f ca="1">SUMIF($B$60:$AG$110,$B$60,R60:R246)</f>
        <v>0</v>
      </c>
      <c r="S59" s="35">
        <f>COUNTIFS($B$60:$B$110,$B$60,S60:S110,"Да")</f>
        <v>0</v>
      </c>
      <c r="T59" s="35">
        <f ca="1">SUMIF($B$60:$AG$110,$B$60,T60:T246)</f>
        <v>0</v>
      </c>
      <c r="U59" s="35" t="s">
        <v>349</v>
      </c>
      <c r="V59" s="35">
        <f>COUNTIFS($B$60:$B$110,$B$60,V60:V110,"да")</f>
        <v>0</v>
      </c>
      <c r="W59" s="35">
        <f ca="1">SUMIF($B$60:$AG$110,$B$60,W60:W246)</f>
        <v>0</v>
      </c>
      <c r="X59" s="35" t="s">
        <v>349</v>
      </c>
      <c r="Y59" s="35">
        <f>COUNTIFS($B$60:$B$110,$B$60,Y60:Y110,"да")</f>
        <v>0</v>
      </c>
      <c r="Z59" s="36" t="s">
        <v>349</v>
      </c>
      <c r="AA59" s="36" t="s">
        <v>349</v>
      </c>
      <c r="AB59" s="36" t="s">
        <v>349</v>
      </c>
      <c r="AC59" s="35"/>
      <c r="AD59" s="35"/>
      <c r="AE59" s="35"/>
      <c r="AF59" s="35">
        <f ca="1">SUMIF($B$60:$AG$110,$B$60,AF60:AF246)</f>
        <v>0</v>
      </c>
      <c r="AG59" s="35"/>
    </row>
    <row r="60" spans="1:33" s="48" customFormat="1" ht="15.75" hidden="1" customHeight="1" outlineLevel="1" x14ac:dyDescent="0.25">
      <c r="A60" s="45">
        <v>110001</v>
      </c>
      <c r="B60" s="46" t="s">
        <v>290</v>
      </c>
      <c r="C60" s="62" t="s">
        <v>53</v>
      </c>
      <c r="D60" s="47"/>
      <c r="E60" s="47"/>
      <c r="F60" s="47"/>
      <c r="G60" s="47"/>
      <c r="H60" s="33"/>
      <c r="I60" s="33"/>
      <c r="J60" s="33"/>
      <c r="K60" s="33"/>
      <c r="L60" s="33"/>
      <c r="M60" s="33"/>
      <c r="N60" s="33"/>
      <c r="O60" s="33"/>
      <c r="P60" s="33"/>
      <c r="Q60" s="33"/>
      <c r="R60" s="33"/>
      <c r="S60" s="33"/>
      <c r="T60" s="33"/>
      <c r="U60" s="33"/>
      <c r="V60" s="33"/>
      <c r="W60" s="33"/>
      <c r="X60" s="33"/>
      <c r="Y60" s="33"/>
      <c r="Z60" s="37"/>
      <c r="AA60" s="37"/>
      <c r="AB60" s="37"/>
      <c r="AC60" s="33"/>
      <c r="AD60" s="33"/>
      <c r="AE60" s="33"/>
      <c r="AF60" s="33"/>
      <c r="AG60" s="33"/>
    </row>
    <row r="61" spans="1:33" s="48" customFormat="1" ht="15.75" hidden="1" customHeight="1" outlineLevel="1" x14ac:dyDescent="0.25">
      <c r="A61" s="45">
        <v>110003</v>
      </c>
      <c r="B61" s="46" t="s">
        <v>290</v>
      </c>
      <c r="C61" s="62" t="s">
        <v>54</v>
      </c>
      <c r="D61" s="47"/>
      <c r="E61" s="47"/>
      <c r="F61" s="47"/>
      <c r="G61" s="47"/>
      <c r="H61" s="33"/>
      <c r="I61" s="33"/>
      <c r="J61" s="33"/>
      <c r="K61" s="33"/>
      <c r="L61" s="33"/>
      <c r="M61" s="33"/>
      <c r="N61" s="33"/>
      <c r="O61" s="33"/>
      <c r="P61" s="33"/>
      <c r="Q61" s="33"/>
      <c r="R61" s="33"/>
      <c r="S61" s="33"/>
      <c r="T61" s="33"/>
      <c r="U61" s="33"/>
      <c r="V61" s="33"/>
      <c r="W61" s="33"/>
      <c r="X61" s="33"/>
      <c r="Y61" s="33"/>
      <c r="Z61" s="37"/>
      <c r="AA61" s="37"/>
      <c r="AB61" s="37"/>
      <c r="AC61" s="33"/>
      <c r="AD61" s="33"/>
      <c r="AE61" s="33"/>
      <c r="AF61" s="33"/>
      <c r="AG61" s="33"/>
    </row>
    <row r="62" spans="1:33" s="48" customFormat="1" ht="15.75" hidden="1" customHeight="1" outlineLevel="1" x14ac:dyDescent="0.25">
      <c r="A62" s="45">
        <v>110004</v>
      </c>
      <c r="B62" s="46" t="s">
        <v>290</v>
      </c>
      <c r="C62" s="62" t="s">
        <v>55</v>
      </c>
      <c r="D62" s="47"/>
      <c r="E62" s="47"/>
      <c r="F62" s="47"/>
      <c r="G62" s="47"/>
      <c r="H62" s="33"/>
      <c r="I62" s="33"/>
      <c r="J62" s="33"/>
      <c r="K62" s="33"/>
      <c r="L62" s="33"/>
      <c r="M62" s="33"/>
      <c r="N62" s="33"/>
      <c r="O62" s="33"/>
      <c r="P62" s="33"/>
      <c r="Q62" s="33"/>
      <c r="R62" s="33"/>
      <c r="S62" s="33"/>
      <c r="T62" s="33"/>
      <c r="U62" s="33"/>
      <c r="V62" s="33"/>
      <c r="W62" s="33"/>
      <c r="X62" s="33"/>
      <c r="Y62" s="33"/>
      <c r="Z62" s="37"/>
      <c r="AA62" s="37"/>
      <c r="AB62" s="37"/>
      <c r="AC62" s="33"/>
      <c r="AD62" s="33"/>
      <c r="AE62" s="33"/>
      <c r="AF62" s="33"/>
      <c r="AG62" s="33"/>
    </row>
    <row r="63" spans="1:33" s="48" customFormat="1" ht="15.75" hidden="1" customHeight="1" outlineLevel="1" x14ac:dyDescent="0.25">
      <c r="A63" s="45">
        <v>110005</v>
      </c>
      <c r="B63" s="46" t="s">
        <v>290</v>
      </c>
      <c r="C63" s="62" t="s">
        <v>56</v>
      </c>
      <c r="D63" s="47"/>
      <c r="E63" s="47"/>
      <c r="F63" s="47"/>
      <c r="G63" s="47"/>
      <c r="H63" s="33"/>
      <c r="I63" s="33"/>
      <c r="J63" s="33"/>
      <c r="K63" s="33"/>
      <c r="L63" s="33"/>
      <c r="M63" s="33"/>
      <c r="N63" s="33"/>
      <c r="O63" s="33"/>
      <c r="P63" s="33"/>
      <c r="Q63" s="33"/>
      <c r="R63" s="33"/>
      <c r="S63" s="33"/>
      <c r="T63" s="33"/>
      <c r="U63" s="33"/>
      <c r="V63" s="33"/>
      <c r="W63" s="33"/>
      <c r="X63" s="33"/>
      <c r="Y63" s="33"/>
      <c r="Z63" s="37"/>
      <c r="AA63" s="37"/>
      <c r="AB63" s="37"/>
      <c r="AC63" s="33"/>
      <c r="AD63" s="33"/>
      <c r="AE63" s="33"/>
      <c r="AF63" s="33"/>
      <c r="AG63" s="33"/>
    </row>
    <row r="64" spans="1:33" s="48" customFormat="1" ht="15.75" hidden="1" customHeight="1" outlineLevel="1" x14ac:dyDescent="0.25">
      <c r="A64" s="45">
        <v>110006</v>
      </c>
      <c r="B64" s="46" t="s">
        <v>290</v>
      </c>
      <c r="C64" s="62" t="s">
        <v>57</v>
      </c>
      <c r="D64" s="47"/>
      <c r="E64" s="47"/>
      <c r="F64" s="47"/>
      <c r="G64" s="47"/>
      <c r="H64" s="33"/>
      <c r="I64" s="33"/>
      <c r="J64" s="33"/>
      <c r="K64" s="33"/>
      <c r="L64" s="33"/>
      <c r="M64" s="33"/>
      <c r="N64" s="33"/>
      <c r="O64" s="33"/>
      <c r="P64" s="33"/>
      <c r="Q64" s="33"/>
      <c r="R64" s="33"/>
      <c r="S64" s="33"/>
      <c r="T64" s="33"/>
      <c r="U64" s="33"/>
      <c r="V64" s="33"/>
      <c r="W64" s="33"/>
      <c r="X64" s="33"/>
      <c r="Y64" s="33"/>
      <c r="Z64" s="37"/>
      <c r="AA64" s="37"/>
      <c r="AB64" s="37"/>
      <c r="AC64" s="33"/>
      <c r="AD64" s="33"/>
      <c r="AE64" s="33"/>
      <c r="AF64" s="33"/>
      <c r="AG64" s="33"/>
    </row>
    <row r="65" spans="1:33" s="48" customFormat="1" ht="15.75" hidden="1" customHeight="1" outlineLevel="1" x14ac:dyDescent="0.25">
      <c r="A65" s="45">
        <v>110007</v>
      </c>
      <c r="B65" s="46" t="s">
        <v>290</v>
      </c>
      <c r="C65" s="62" t="s">
        <v>58</v>
      </c>
      <c r="D65" s="47"/>
      <c r="E65" s="47"/>
      <c r="F65" s="47"/>
      <c r="G65" s="47"/>
      <c r="H65" s="33"/>
      <c r="I65" s="33"/>
      <c r="J65" s="33"/>
      <c r="K65" s="33"/>
      <c r="L65" s="33"/>
      <c r="M65" s="33"/>
      <c r="N65" s="33"/>
      <c r="O65" s="33"/>
      <c r="P65" s="33"/>
      <c r="Q65" s="33"/>
      <c r="R65" s="33"/>
      <c r="S65" s="33"/>
      <c r="T65" s="33"/>
      <c r="U65" s="33"/>
      <c r="V65" s="33"/>
      <c r="W65" s="33"/>
      <c r="X65" s="33"/>
      <c r="Y65" s="33"/>
      <c r="Z65" s="37"/>
      <c r="AA65" s="37"/>
      <c r="AB65" s="37"/>
      <c r="AC65" s="33"/>
      <c r="AD65" s="33"/>
      <c r="AE65" s="33"/>
      <c r="AF65" s="33"/>
      <c r="AG65" s="33"/>
    </row>
    <row r="66" spans="1:33" s="48" customFormat="1" ht="15.75" hidden="1" customHeight="1" outlineLevel="1" x14ac:dyDescent="0.25">
      <c r="A66" s="45">
        <v>110008</v>
      </c>
      <c r="B66" s="46" t="s">
        <v>290</v>
      </c>
      <c r="C66" s="62" t="s">
        <v>59</v>
      </c>
      <c r="D66" s="47"/>
      <c r="E66" s="47"/>
      <c r="F66" s="47"/>
      <c r="G66" s="47"/>
      <c r="H66" s="33"/>
      <c r="I66" s="33"/>
      <c r="J66" s="33"/>
      <c r="K66" s="33"/>
      <c r="L66" s="33"/>
      <c r="M66" s="33"/>
      <c r="N66" s="33"/>
      <c r="O66" s="33"/>
      <c r="P66" s="33"/>
      <c r="Q66" s="33"/>
      <c r="R66" s="33"/>
      <c r="S66" s="33"/>
      <c r="T66" s="33"/>
      <c r="U66" s="33"/>
      <c r="V66" s="33"/>
      <c r="W66" s="33"/>
      <c r="X66" s="33"/>
      <c r="Y66" s="33"/>
      <c r="Z66" s="37"/>
      <c r="AA66" s="37"/>
      <c r="AB66" s="37"/>
      <c r="AC66" s="33"/>
      <c r="AD66" s="33"/>
      <c r="AE66" s="33"/>
      <c r="AF66" s="33"/>
      <c r="AG66" s="33"/>
    </row>
    <row r="67" spans="1:33" s="48" customFormat="1" ht="15.75" hidden="1" customHeight="1" outlineLevel="1" x14ac:dyDescent="0.25">
      <c r="A67" s="45">
        <v>110009</v>
      </c>
      <c r="B67" s="46" t="s">
        <v>290</v>
      </c>
      <c r="C67" s="62" t="s">
        <v>60</v>
      </c>
      <c r="D67" s="47"/>
      <c r="E67" s="47"/>
      <c r="F67" s="47"/>
      <c r="G67" s="47"/>
      <c r="H67" s="33"/>
      <c r="I67" s="33"/>
      <c r="J67" s="33"/>
      <c r="K67" s="33"/>
      <c r="L67" s="33"/>
      <c r="M67" s="33"/>
      <c r="N67" s="33"/>
      <c r="O67" s="33"/>
      <c r="P67" s="33"/>
      <c r="Q67" s="33"/>
      <c r="R67" s="33"/>
      <c r="S67" s="33"/>
      <c r="T67" s="33"/>
      <c r="U67" s="33"/>
      <c r="V67" s="33"/>
      <c r="W67" s="33"/>
      <c r="X67" s="33"/>
      <c r="Y67" s="33"/>
      <c r="Z67" s="37"/>
      <c r="AA67" s="37"/>
      <c r="AB67" s="37"/>
      <c r="AC67" s="33"/>
      <c r="AD67" s="33"/>
      <c r="AE67" s="33"/>
      <c r="AF67" s="33"/>
      <c r="AG67" s="33"/>
    </row>
    <row r="68" spans="1:33" s="48" customFormat="1" ht="15.75" hidden="1" customHeight="1" outlineLevel="1" x14ac:dyDescent="0.25">
      <c r="A68" s="45">
        <v>110010</v>
      </c>
      <c r="B68" s="46" t="s">
        <v>290</v>
      </c>
      <c r="C68" s="62" t="s">
        <v>61</v>
      </c>
      <c r="D68" s="47"/>
      <c r="E68" s="47"/>
      <c r="F68" s="47"/>
      <c r="G68" s="47"/>
      <c r="H68" s="33"/>
      <c r="I68" s="33"/>
      <c r="J68" s="33"/>
      <c r="K68" s="33"/>
      <c r="L68" s="33"/>
      <c r="M68" s="33"/>
      <c r="N68" s="33"/>
      <c r="O68" s="33"/>
      <c r="P68" s="33"/>
      <c r="Q68" s="33"/>
      <c r="R68" s="33"/>
      <c r="S68" s="33"/>
      <c r="T68" s="33"/>
      <c r="U68" s="33"/>
      <c r="V68" s="33"/>
      <c r="W68" s="33"/>
      <c r="X68" s="33"/>
      <c r="Y68" s="33"/>
      <c r="Z68" s="37"/>
      <c r="AA68" s="37"/>
      <c r="AB68" s="37"/>
      <c r="AC68" s="33"/>
      <c r="AD68" s="33"/>
      <c r="AE68" s="33"/>
      <c r="AF68" s="33"/>
      <c r="AG68" s="33"/>
    </row>
    <row r="69" spans="1:33" s="44" customFormat="1" collapsed="1" x14ac:dyDescent="0.25">
      <c r="A69" s="43"/>
      <c r="B69" s="43">
        <f>COUNTIF(B70:B256,C69)</f>
        <v>13</v>
      </c>
      <c r="C69" s="61" t="s">
        <v>62</v>
      </c>
      <c r="D69" s="35">
        <f ca="1">SUMIF($B$70:$AG$120,$B$70,D70:D256)</f>
        <v>0</v>
      </c>
      <c r="E69" s="35">
        <f ca="1">SUMIF($B$70:$AG$120,$B$70,E70:E256)</f>
        <v>0</v>
      </c>
      <c r="F69" s="35">
        <f ca="1">SUMIF($B$70:$AG$120,$B$70,F70:F256)</f>
        <v>0</v>
      </c>
      <c r="G69" s="35">
        <f ca="1">SUMIF($B$70:$AG$120,$B$70,G70:G256)</f>
        <v>0</v>
      </c>
      <c r="H69" s="35">
        <f t="shared" ref="H69:M69" si="2">COUNTIFS($B$70:$B$120,$B$70,H70:H120,"Да")</f>
        <v>0</v>
      </c>
      <c r="I69" s="35">
        <f t="shared" si="2"/>
        <v>0</v>
      </c>
      <c r="J69" s="35">
        <f t="shared" si="2"/>
        <v>0</v>
      </c>
      <c r="K69" s="35">
        <f t="shared" si="2"/>
        <v>0</v>
      </c>
      <c r="L69" s="35">
        <f t="shared" si="2"/>
        <v>0</v>
      </c>
      <c r="M69" s="35">
        <f t="shared" si="2"/>
        <v>0</v>
      </c>
      <c r="N69" s="35">
        <f ca="1">SUMIF($B$70:$AG$120,$B$70,N70:N256)</f>
        <v>0</v>
      </c>
      <c r="O69" s="35">
        <f>COUNTIFS($B$70:$B$120,$B$70,O70:O120,"Да")</f>
        <v>0</v>
      </c>
      <c r="P69" s="35">
        <f ca="1">SUMIF($B$70:$AG$120,$B$70,P70:P256)</f>
        <v>0</v>
      </c>
      <c r="Q69" s="35">
        <f>COUNTIFS($B$70:$B$120,$B$70,Q70:Q120,"Да")</f>
        <v>0</v>
      </c>
      <c r="R69" s="35">
        <f ca="1">SUMIF($B$70:$AG$120,$B$70,R70:R256)</f>
        <v>0</v>
      </c>
      <c r="S69" s="35">
        <f>COUNTIFS($B$70:$B$120,$B$70,S70:S120,"Да")</f>
        <v>0</v>
      </c>
      <c r="T69" s="35">
        <f ca="1">SUMIF($B$70:$AG$120,$B$70,T70:T256)</f>
        <v>0</v>
      </c>
      <c r="U69" s="35" t="s">
        <v>349</v>
      </c>
      <c r="V69" s="35">
        <f>COUNTIFS($B$70:$B$120,$B$70,V70:V120,"да")</f>
        <v>0</v>
      </c>
      <c r="W69" s="35">
        <f ca="1">SUMIF($B$70:$AG$120,$B$70,W70:W256)</f>
        <v>0</v>
      </c>
      <c r="X69" s="35" t="s">
        <v>349</v>
      </c>
      <c r="Y69" s="35">
        <f>COUNTIFS($B$70:$B$120,$B$70,Y70:Y120,"да")</f>
        <v>0</v>
      </c>
      <c r="Z69" s="36" t="s">
        <v>349</v>
      </c>
      <c r="AA69" s="36" t="s">
        <v>349</v>
      </c>
      <c r="AB69" s="36" t="s">
        <v>349</v>
      </c>
      <c r="AC69" s="35"/>
      <c r="AD69" s="35"/>
      <c r="AE69" s="35"/>
      <c r="AF69" s="35">
        <f ca="1">SUMIF($B$70:$AG$120,$B$70,AF70:AF256)</f>
        <v>0</v>
      </c>
      <c r="AG69" s="35"/>
    </row>
    <row r="70" spans="1:33" s="48" customFormat="1" ht="15.75" hidden="1" customHeight="1" outlineLevel="1" x14ac:dyDescent="0.25">
      <c r="A70" s="45">
        <v>111001</v>
      </c>
      <c r="B70" s="46" t="s">
        <v>62</v>
      </c>
      <c r="C70" s="62" t="s">
        <v>63</v>
      </c>
      <c r="D70" s="47"/>
      <c r="E70" s="47"/>
      <c r="F70" s="47"/>
      <c r="G70" s="47"/>
      <c r="H70" s="33"/>
      <c r="I70" s="33"/>
      <c r="J70" s="33"/>
      <c r="K70" s="33"/>
      <c r="L70" s="33"/>
      <c r="M70" s="33"/>
      <c r="N70" s="33"/>
      <c r="O70" s="33"/>
      <c r="P70" s="33"/>
      <c r="Q70" s="33"/>
      <c r="R70" s="33"/>
      <c r="S70" s="33"/>
      <c r="T70" s="33"/>
      <c r="U70" s="33"/>
      <c r="V70" s="33"/>
      <c r="W70" s="33"/>
      <c r="X70" s="33"/>
      <c r="Y70" s="33"/>
      <c r="Z70" s="37"/>
      <c r="AA70" s="37"/>
      <c r="AB70" s="37"/>
      <c r="AC70" s="33"/>
      <c r="AD70" s="33"/>
      <c r="AE70" s="33"/>
      <c r="AF70" s="33"/>
      <c r="AG70" s="33"/>
    </row>
    <row r="71" spans="1:33" s="48" customFormat="1" ht="15.75" hidden="1" customHeight="1" outlineLevel="1" x14ac:dyDescent="0.25">
      <c r="A71" s="45">
        <v>111002</v>
      </c>
      <c r="B71" s="46" t="s">
        <v>62</v>
      </c>
      <c r="C71" s="62" t="s">
        <v>64</v>
      </c>
      <c r="D71" s="47"/>
      <c r="E71" s="47"/>
      <c r="F71" s="47"/>
      <c r="G71" s="47"/>
      <c r="H71" s="33"/>
      <c r="I71" s="33"/>
      <c r="J71" s="33"/>
      <c r="K71" s="33"/>
      <c r="L71" s="33"/>
      <c r="M71" s="33"/>
      <c r="N71" s="33"/>
      <c r="O71" s="33"/>
      <c r="P71" s="33"/>
      <c r="Q71" s="33"/>
      <c r="R71" s="33"/>
      <c r="S71" s="33"/>
      <c r="T71" s="33"/>
      <c r="U71" s="33"/>
      <c r="V71" s="33"/>
      <c r="W71" s="33"/>
      <c r="X71" s="33"/>
      <c r="Y71" s="33"/>
      <c r="Z71" s="37"/>
      <c r="AA71" s="37"/>
      <c r="AB71" s="37"/>
      <c r="AC71" s="33"/>
      <c r="AD71" s="33"/>
      <c r="AE71" s="33"/>
      <c r="AF71" s="33"/>
      <c r="AG71" s="33"/>
    </row>
    <row r="72" spans="1:33" s="48" customFormat="1" ht="15.75" hidden="1" customHeight="1" outlineLevel="1" x14ac:dyDescent="0.25">
      <c r="A72" s="45">
        <v>111003</v>
      </c>
      <c r="B72" s="46" t="s">
        <v>62</v>
      </c>
      <c r="C72" s="62" t="s">
        <v>65</v>
      </c>
      <c r="D72" s="47"/>
      <c r="E72" s="47"/>
      <c r="F72" s="47"/>
      <c r="G72" s="47"/>
      <c r="H72" s="33"/>
      <c r="I72" s="33"/>
      <c r="J72" s="33"/>
      <c r="K72" s="33"/>
      <c r="L72" s="33"/>
      <c r="M72" s="33"/>
      <c r="N72" s="33"/>
      <c r="O72" s="33"/>
      <c r="P72" s="33"/>
      <c r="Q72" s="33"/>
      <c r="R72" s="33"/>
      <c r="S72" s="33"/>
      <c r="T72" s="33"/>
      <c r="U72" s="33"/>
      <c r="V72" s="33"/>
      <c r="W72" s="33"/>
      <c r="X72" s="33"/>
      <c r="Y72" s="33"/>
      <c r="Z72" s="37"/>
      <c r="AA72" s="37"/>
      <c r="AB72" s="37"/>
      <c r="AC72" s="33"/>
      <c r="AD72" s="33"/>
      <c r="AE72" s="33"/>
      <c r="AF72" s="33"/>
      <c r="AG72" s="33"/>
    </row>
    <row r="73" spans="1:33" s="48" customFormat="1" ht="15.75" hidden="1" customHeight="1" outlineLevel="1" x14ac:dyDescent="0.25">
      <c r="A73" s="45">
        <v>111004</v>
      </c>
      <c r="B73" s="46" t="s">
        <v>62</v>
      </c>
      <c r="C73" s="62" t="s">
        <v>66</v>
      </c>
      <c r="D73" s="47"/>
      <c r="E73" s="47"/>
      <c r="F73" s="47"/>
      <c r="G73" s="47"/>
      <c r="H73" s="33"/>
      <c r="I73" s="33"/>
      <c r="J73" s="33"/>
      <c r="K73" s="33"/>
      <c r="L73" s="33"/>
      <c r="M73" s="33"/>
      <c r="N73" s="33"/>
      <c r="O73" s="33"/>
      <c r="P73" s="33"/>
      <c r="Q73" s="33"/>
      <c r="R73" s="33"/>
      <c r="S73" s="33"/>
      <c r="T73" s="33"/>
      <c r="U73" s="33"/>
      <c r="V73" s="33"/>
      <c r="W73" s="33"/>
      <c r="X73" s="33"/>
      <c r="Y73" s="33"/>
      <c r="Z73" s="37"/>
      <c r="AA73" s="37"/>
      <c r="AB73" s="37"/>
      <c r="AC73" s="33"/>
      <c r="AD73" s="33"/>
      <c r="AE73" s="33"/>
      <c r="AF73" s="33"/>
      <c r="AG73" s="33"/>
    </row>
    <row r="74" spans="1:33" s="48" customFormat="1" ht="15.75" hidden="1" customHeight="1" outlineLevel="1" x14ac:dyDescent="0.25">
      <c r="A74" s="45">
        <v>111005</v>
      </c>
      <c r="B74" s="46" t="s">
        <v>62</v>
      </c>
      <c r="C74" s="62" t="s">
        <v>67</v>
      </c>
      <c r="D74" s="47"/>
      <c r="E74" s="47"/>
      <c r="F74" s="47"/>
      <c r="G74" s="47"/>
      <c r="H74" s="33"/>
      <c r="I74" s="33"/>
      <c r="J74" s="33"/>
      <c r="K74" s="33"/>
      <c r="L74" s="33"/>
      <c r="M74" s="33"/>
      <c r="N74" s="33"/>
      <c r="O74" s="33"/>
      <c r="P74" s="33"/>
      <c r="Q74" s="33"/>
      <c r="R74" s="33"/>
      <c r="S74" s="33"/>
      <c r="T74" s="33"/>
      <c r="U74" s="33"/>
      <c r="V74" s="33"/>
      <c r="W74" s="33"/>
      <c r="X74" s="33"/>
      <c r="Y74" s="33"/>
      <c r="Z74" s="37"/>
      <c r="AA74" s="37"/>
      <c r="AB74" s="37"/>
      <c r="AC74" s="33"/>
      <c r="AD74" s="33"/>
      <c r="AE74" s="33"/>
      <c r="AF74" s="33"/>
      <c r="AG74" s="33"/>
    </row>
    <row r="75" spans="1:33" s="48" customFormat="1" ht="15.75" hidden="1" customHeight="1" outlineLevel="1" x14ac:dyDescent="0.25">
      <c r="A75" s="45">
        <v>111007</v>
      </c>
      <c r="B75" s="46" t="s">
        <v>62</v>
      </c>
      <c r="C75" s="62" t="s">
        <v>68</v>
      </c>
      <c r="D75" s="47"/>
      <c r="E75" s="47"/>
      <c r="F75" s="47"/>
      <c r="G75" s="47"/>
      <c r="H75" s="33"/>
      <c r="I75" s="33"/>
      <c r="J75" s="33"/>
      <c r="K75" s="33"/>
      <c r="L75" s="33"/>
      <c r="M75" s="33"/>
      <c r="N75" s="33"/>
      <c r="O75" s="33"/>
      <c r="P75" s="33"/>
      <c r="Q75" s="33"/>
      <c r="R75" s="33"/>
      <c r="S75" s="33"/>
      <c r="T75" s="33"/>
      <c r="U75" s="33"/>
      <c r="V75" s="33"/>
      <c r="W75" s="33"/>
      <c r="X75" s="33"/>
      <c r="Y75" s="33"/>
      <c r="Z75" s="37"/>
      <c r="AA75" s="37"/>
      <c r="AB75" s="37"/>
      <c r="AC75" s="33"/>
      <c r="AD75" s="33"/>
      <c r="AE75" s="33"/>
      <c r="AF75" s="33"/>
      <c r="AG75" s="33"/>
    </row>
    <row r="76" spans="1:33" s="48" customFormat="1" ht="15.75" hidden="1" customHeight="1" outlineLevel="1" x14ac:dyDescent="0.25">
      <c r="A76" s="45">
        <v>111008</v>
      </c>
      <c r="B76" s="46" t="s">
        <v>62</v>
      </c>
      <c r="C76" s="62" t="s">
        <v>69</v>
      </c>
      <c r="D76" s="47"/>
      <c r="E76" s="47"/>
      <c r="F76" s="47"/>
      <c r="G76" s="47"/>
      <c r="H76" s="33"/>
      <c r="I76" s="33"/>
      <c r="J76" s="33"/>
      <c r="K76" s="33"/>
      <c r="L76" s="33"/>
      <c r="M76" s="33"/>
      <c r="N76" s="33"/>
      <c r="O76" s="33"/>
      <c r="P76" s="33"/>
      <c r="Q76" s="33"/>
      <c r="R76" s="33"/>
      <c r="S76" s="33"/>
      <c r="T76" s="33"/>
      <c r="U76" s="33"/>
      <c r="V76" s="33"/>
      <c r="W76" s="33"/>
      <c r="X76" s="33"/>
      <c r="Y76" s="33"/>
      <c r="Z76" s="37"/>
      <c r="AA76" s="37"/>
      <c r="AB76" s="37"/>
      <c r="AC76" s="33"/>
      <c r="AD76" s="33"/>
      <c r="AE76" s="33"/>
      <c r="AF76" s="33"/>
      <c r="AG76" s="33"/>
    </row>
    <row r="77" spans="1:33" s="48" customFormat="1" ht="15.75" hidden="1" customHeight="1" outlineLevel="1" x14ac:dyDescent="0.25">
      <c r="A77" s="45">
        <v>111009</v>
      </c>
      <c r="B77" s="46" t="s">
        <v>62</v>
      </c>
      <c r="C77" s="62" t="s">
        <v>70</v>
      </c>
      <c r="D77" s="47"/>
      <c r="E77" s="47"/>
      <c r="F77" s="47"/>
      <c r="G77" s="47"/>
      <c r="H77" s="33"/>
      <c r="I77" s="33"/>
      <c r="J77" s="33"/>
      <c r="K77" s="33"/>
      <c r="L77" s="33"/>
      <c r="M77" s="33"/>
      <c r="N77" s="33"/>
      <c r="O77" s="33"/>
      <c r="P77" s="33"/>
      <c r="Q77" s="33"/>
      <c r="R77" s="33"/>
      <c r="S77" s="33"/>
      <c r="T77" s="33"/>
      <c r="U77" s="33"/>
      <c r="V77" s="33"/>
      <c r="W77" s="33"/>
      <c r="X77" s="33"/>
      <c r="Y77" s="33"/>
      <c r="Z77" s="37"/>
      <c r="AA77" s="37"/>
      <c r="AB77" s="37"/>
      <c r="AC77" s="33"/>
      <c r="AD77" s="33"/>
      <c r="AE77" s="33"/>
      <c r="AF77" s="33"/>
      <c r="AG77" s="33"/>
    </row>
    <row r="78" spans="1:33" s="48" customFormat="1" ht="15.75" hidden="1" customHeight="1" outlineLevel="1" x14ac:dyDescent="0.25">
      <c r="A78" s="45">
        <v>111010</v>
      </c>
      <c r="B78" s="46" t="s">
        <v>62</v>
      </c>
      <c r="C78" s="62" t="s">
        <v>71</v>
      </c>
      <c r="D78" s="47"/>
      <c r="E78" s="47"/>
      <c r="F78" s="47"/>
      <c r="G78" s="47"/>
      <c r="H78" s="33"/>
      <c r="I78" s="33"/>
      <c r="J78" s="33"/>
      <c r="K78" s="33"/>
      <c r="L78" s="33"/>
      <c r="M78" s="33"/>
      <c r="N78" s="33"/>
      <c r="O78" s="33"/>
      <c r="P78" s="33"/>
      <c r="Q78" s="33"/>
      <c r="R78" s="33"/>
      <c r="S78" s="33"/>
      <c r="T78" s="33"/>
      <c r="U78" s="33"/>
      <c r="V78" s="33"/>
      <c r="W78" s="33"/>
      <c r="X78" s="33"/>
      <c r="Y78" s="33"/>
      <c r="Z78" s="37"/>
      <c r="AA78" s="37"/>
      <c r="AB78" s="37"/>
      <c r="AC78" s="33"/>
      <c r="AD78" s="33"/>
      <c r="AE78" s="33"/>
      <c r="AF78" s="33"/>
      <c r="AG78" s="33"/>
    </row>
    <row r="79" spans="1:33" s="48" customFormat="1" ht="15.75" hidden="1" customHeight="1" outlineLevel="1" x14ac:dyDescent="0.25">
      <c r="A79" s="45">
        <v>111011</v>
      </c>
      <c r="B79" s="46" t="s">
        <v>62</v>
      </c>
      <c r="C79" s="62" t="s">
        <v>72</v>
      </c>
      <c r="D79" s="47"/>
      <c r="E79" s="47"/>
      <c r="F79" s="47"/>
      <c r="G79" s="47"/>
      <c r="H79" s="33"/>
      <c r="I79" s="33"/>
      <c r="J79" s="33"/>
      <c r="K79" s="33"/>
      <c r="L79" s="33"/>
      <c r="M79" s="33"/>
      <c r="N79" s="33"/>
      <c r="O79" s="33"/>
      <c r="P79" s="33"/>
      <c r="Q79" s="33"/>
      <c r="R79" s="33"/>
      <c r="S79" s="33"/>
      <c r="T79" s="33"/>
      <c r="U79" s="33"/>
      <c r="V79" s="33"/>
      <c r="W79" s="33"/>
      <c r="X79" s="33"/>
      <c r="Y79" s="33"/>
      <c r="Z79" s="37"/>
      <c r="AA79" s="37"/>
      <c r="AB79" s="37"/>
      <c r="AC79" s="33"/>
      <c r="AD79" s="33"/>
      <c r="AE79" s="33"/>
      <c r="AF79" s="33"/>
      <c r="AG79" s="33"/>
    </row>
    <row r="80" spans="1:33" s="48" customFormat="1" ht="15.75" hidden="1" customHeight="1" outlineLevel="1" x14ac:dyDescent="0.25">
      <c r="A80" s="45">
        <v>111012</v>
      </c>
      <c r="B80" s="46" t="s">
        <v>62</v>
      </c>
      <c r="C80" s="62" t="s">
        <v>73</v>
      </c>
      <c r="D80" s="47"/>
      <c r="E80" s="47"/>
      <c r="F80" s="47"/>
      <c r="G80" s="47"/>
      <c r="H80" s="33"/>
      <c r="I80" s="33"/>
      <c r="J80" s="33"/>
      <c r="K80" s="33"/>
      <c r="L80" s="33"/>
      <c r="M80" s="33"/>
      <c r="N80" s="33"/>
      <c r="O80" s="33"/>
      <c r="P80" s="33"/>
      <c r="Q80" s="33"/>
      <c r="R80" s="33"/>
      <c r="S80" s="33"/>
      <c r="T80" s="33"/>
      <c r="U80" s="33"/>
      <c r="V80" s="33"/>
      <c r="W80" s="33"/>
      <c r="X80" s="33"/>
      <c r="Y80" s="33"/>
      <c r="Z80" s="37"/>
      <c r="AA80" s="37"/>
      <c r="AB80" s="37"/>
      <c r="AC80" s="33"/>
      <c r="AD80" s="33"/>
      <c r="AE80" s="33"/>
      <c r="AF80" s="33"/>
      <c r="AG80" s="33"/>
    </row>
    <row r="81" spans="1:33" s="48" customFormat="1" ht="15.75" hidden="1" customHeight="1" outlineLevel="1" x14ac:dyDescent="0.25">
      <c r="A81" s="45">
        <v>111014</v>
      </c>
      <c r="B81" s="46" t="s">
        <v>62</v>
      </c>
      <c r="C81" s="62" t="s">
        <v>74</v>
      </c>
      <c r="D81" s="47"/>
      <c r="E81" s="47"/>
      <c r="F81" s="47"/>
      <c r="G81" s="47"/>
      <c r="H81" s="33"/>
      <c r="I81" s="33"/>
      <c r="J81" s="33"/>
      <c r="K81" s="33"/>
      <c r="L81" s="33"/>
      <c r="M81" s="33"/>
      <c r="N81" s="33"/>
      <c r="O81" s="33"/>
      <c r="P81" s="33"/>
      <c r="Q81" s="33"/>
      <c r="R81" s="33"/>
      <c r="S81" s="33"/>
      <c r="T81" s="33"/>
      <c r="U81" s="33"/>
      <c r="V81" s="33"/>
      <c r="W81" s="33"/>
      <c r="X81" s="33"/>
      <c r="Y81" s="33"/>
      <c r="Z81" s="37"/>
      <c r="AA81" s="37"/>
      <c r="AB81" s="37"/>
      <c r="AC81" s="33"/>
      <c r="AD81" s="33"/>
      <c r="AE81" s="33"/>
      <c r="AF81" s="33"/>
      <c r="AG81" s="33"/>
    </row>
    <row r="82" spans="1:33" s="48" customFormat="1" ht="15.75" hidden="1" customHeight="1" outlineLevel="1" x14ac:dyDescent="0.25">
      <c r="A82" s="45">
        <v>111015</v>
      </c>
      <c r="B82" s="46" t="s">
        <v>62</v>
      </c>
      <c r="C82" s="62" t="s">
        <v>75</v>
      </c>
      <c r="D82" s="47"/>
      <c r="E82" s="47"/>
      <c r="F82" s="47"/>
      <c r="G82" s="47"/>
      <c r="H82" s="33"/>
      <c r="I82" s="33"/>
      <c r="J82" s="33"/>
      <c r="K82" s="33"/>
      <c r="L82" s="33"/>
      <c r="M82" s="33"/>
      <c r="N82" s="33"/>
      <c r="O82" s="33"/>
      <c r="P82" s="33"/>
      <c r="Q82" s="33"/>
      <c r="R82" s="33"/>
      <c r="S82" s="33"/>
      <c r="T82" s="33"/>
      <c r="U82" s="33"/>
      <c r="V82" s="33"/>
      <c r="W82" s="33"/>
      <c r="X82" s="33"/>
      <c r="Y82" s="33"/>
      <c r="Z82" s="37"/>
      <c r="AA82" s="37"/>
      <c r="AB82" s="37"/>
      <c r="AC82" s="33"/>
      <c r="AD82" s="33"/>
      <c r="AE82" s="33"/>
      <c r="AF82" s="33"/>
      <c r="AG82" s="33"/>
    </row>
    <row r="83" spans="1:33" s="44" customFormat="1" collapsed="1" x14ac:dyDescent="0.25">
      <c r="A83" s="43"/>
      <c r="B83" s="43">
        <f>COUNTIF(B84:B270,C83)</f>
        <v>6</v>
      </c>
      <c r="C83" s="61" t="s">
        <v>289</v>
      </c>
      <c r="D83" s="35">
        <f ca="1">SUMIF($B$84:$AG$134,$B$84,D84:D270)</f>
        <v>0</v>
      </c>
      <c r="E83" s="35">
        <f ca="1">SUMIF($B$84:$AG$134,$B$84,E84:E270)</f>
        <v>0</v>
      </c>
      <c r="F83" s="35">
        <f ca="1">SUMIF($B$84:$AG$134,$B$84,F84:F270)</f>
        <v>0</v>
      </c>
      <c r="G83" s="35">
        <f ca="1">SUMIF($B$84:$AG$134,$B$84,G84:G270)</f>
        <v>0</v>
      </c>
      <c r="H83" s="35">
        <f t="shared" ref="H83:M83" si="3">COUNTIFS($B$84:$B$134,$B$84,H84:H134,"Да")</f>
        <v>0</v>
      </c>
      <c r="I83" s="35">
        <f t="shared" si="3"/>
        <v>0</v>
      </c>
      <c r="J83" s="35">
        <f t="shared" si="3"/>
        <v>0</v>
      </c>
      <c r="K83" s="35">
        <f t="shared" si="3"/>
        <v>0</v>
      </c>
      <c r="L83" s="35">
        <f t="shared" si="3"/>
        <v>0</v>
      </c>
      <c r="M83" s="35">
        <f t="shared" si="3"/>
        <v>0</v>
      </c>
      <c r="N83" s="35">
        <f ca="1">SUMIF($B$84:$AG$134,$B$84,N84:N270)</f>
        <v>0</v>
      </c>
      <c r="O83" s="35">
        <f>COUNTIFS($B$84:$B$134,$B$84,O84:O134,"Да")</f>
        <v>0</v>
      </c>
      <c r="P83" s="35">
        <f ca="1">SUMIF($B$84:$AG$134,$B$84,P84:P270)</f>
        <v>0</v>
      </c>
      <c r="Q83" s="35">
        <f>COUNTIFS($B$84:$B$134,$B$84,Q84:Q134,"Да")</f>
        <v>0</v>
      </c>
      <c r="R83" s="35">
        <f ca="1">SUMIF($B$84:$AG$134,$B$84,R84:R270)</f>
        <v>0</v>
      </c>
      <c r="S83" s="35">
        <f>COUNTIFS($B$84:$B$134,$B$84,S84:S134,"Да")</f>
        <v>0</v>
      </c>
      <c r="T83" s="35">
        <f ca="1">SUMIF($B$84:$AG$134,$B$84,T84:T270)</f>
        <v>0</v>
      </c>
      <c r="U83" s="35" t="s">
        <v>349</v>
      </c>
      <c r="V83" s="35">
        <f>COUNTIFS($B$84:$B$134,$B$84,V84:V134,"да")</f>
        <v>0</v>
      </c>
      <c r="W83" s="35">
        <f ca="1">SUMIF($B$84:$AG$134,$B$84,W84:W270)</f>
        <v>0</v>
      </c>
      <c r="X83" s="35" t="s">
        <v>349</v>
      </c>
      <c r="Y83" s="35">
        <f>COUNTIFS($B$84:$B$134,$B$84,Y84:Y134,"да")</f>
        <v>0</v>
      </c>
      <c r="Z83" s="36" t="s">
        <v>349</v>
      </c>
      <c r="AA83" s="36" t="s">
        <v>349</v>
      </c>
      <c r="AB83" s="36" t="s">
        <v>349</v>
      </c>
      <c r="AC83" s="35"/>
      <c r="AD83" s="35"/>
      <c r="AE83" s="35"/>
      <c r="AF83" s="35">
        <f ca="1">SUMIF($B$84:$AG$134,$B$84,AF84:AF270)</f>
        <v>0</v>
      </c>
      <c r="AG83" s="35"/>
    </row>
    <row r="84" spans="1:33" s="48" customFormat="1" ht="15.75" hidden="1" customHeight="1" outlineLevel="1" x14ac:dyDescent="0.25">
      <c r="A84" s="45">
        <v>112004</v>
      </c>
      <c r="B84" s="46" t="s">
        <v>289</v>
      </c>
      <c r="C84" s="62" t="s">
        <v>77</v>
      </c>
      <c r="D84" s="47"/>
      <c r="E84" s="47"/>
      <c r="F84" s="47"/>
      <c r="G84" s="47"/>
      <c r="H84" s="33"/>
      <c r="I84" s="33"/>
      <c r="J84" s="33"/>
      <c r="K84" s="33"/>
      <c r="L84" s="33"/>
      <c r="M84" s="33"/>
      <c r="N84" s="33"/>
      <c r="O84" s="33"/>
      <c r="P84" s="33"/>
      <c r="Q84" s="33"/>
      <c r="R84" s="33"/>
      <c r="S84" s="33"/>
      <c r="T84" s="33"/>
      <c r="U84" s="33"/>
      <c r="V84" s="33"/>
      <c r="W84" s="33"/>
      <c r="X84" s="33"/>
      <c r="Y84" s="33"/>
      <c r="Z84" s="37"/>
      <c r="AA84" s="37"/>
      <c r="AB84" s="37"/>
      <c r="AC84" s="33"/>
      <c r="AD84" s="33"/>
      <c r="AE84" s="33"/>
      <c r="AF84" s="33"/>
      <c r="AG84" s="33"/>
    </row>
    <row r="85" spans="1:33" s="48" customFormat="1" ht="15.75" hidden="1" customHeight="1" outlineLevel="1" x14ac:dyDescent="0.25">
      <c r="A85" s="45">
        <v>112002</v>
      </c>
      <c r="B85" s="46" t="s">
        <v>289</v>
      </c>
      <c r="C85" s="62" t="s">
        <v>78</v>
      </c>
      <c r="D85" s="47"/>
      <c r="E85" s="47"/>
      <c r="F85" s="47"/>
      <c r="G85" s="47"/>
      <c r="H85" s="33"/>
      <c r="I85" s="33"/>
      <c r="J85" s="33"/>
      <c r="K85" s="33"/>
      <c r="L85" s="33"/>
      <c r="M85" s="33"/>
      <c r="N85" s="33"/>
      <c r="O85" s="33"/>
      <c r="P85" s="33"/>
      <c r="Q85" s="33"/>
      <c r="R85" s="33"/>
      <c r="S85" s="33"/>
      <c r="T85" s="33"/>
      <c r="U85" s="33"/>
      <c r="V85" s="33"/>
      <c r="W85" s="33"/>
      <c r="X85" s="33"/>
      <c r="Y85" s="33"/>
      <c r="Z85" s="37"/>
      <c r="AA85" s="37"/>
      <c r="AB85" s="37"/>
      <c r="AC85" s="33"/>
      <c r="AD85" s="33"/>
      <c r="AE85" s="33"/>
      <c r="AF85" s="33"/>
      <c r="AG85" s="33"/>
    </row>
    <row r="86" spans="1:33" s="48" customFormat="1" ht="15.75" hidden="1" customHeight="1" outlineLevel="1" x14ac:dyDescent="0.25">
      <c r="A86" s="45">
        <v>112003</v>
      </c>
      <c r="B86" s="46" t="s">
        <v>289</v>
      </c>
      <c r="C86" s="62" t="s">
        <v>79</v>
      </c>
      <c r="D86" s="47"/>
      <c r="E86" s="47"/>
      <c r="F86" s="47"/>
      <c r="G86" s="47"/>
      <c r="H86" s="33"/>
      <c r="I86" s="33"/>
      <c r="J86" s="33"/>
      <c r="K86" s="33"/>
      <c r="L86" s="33"/>
      <c r="M86" s="33"/>
      <c r="N86" s="33"/>
      <c r="O86" s="33"/>
      <c r="P86" s="33"/>
      <c r="Q86" s="33"/>
      <c r="R86" s="33"/>
      <c r="S86" s="33"/>
      <c r="T86" s="33"/>
      <c r="U86" s="33"/>
      <c r="V86" s="33"/>
      <c r="W86" s="33"/>
      <c r="X86" s="33"/>
      <c r="Y86" s="33"/>
      <c r="Z86" s="37"/>
      <c r="AA86" s="37"/>
      <c r="AB86" s="37"/>
      <c r="AC86" s="33"/>
      <c r="AD86" s="33"/>
      <c r="AE86" s="33"/>
      <c r="AF86" s="33"/>
      <c r="AG86" s="33"/>
    </row>
    <row r="87" spans="1:33" s="48" customFormat="1" ht="15.75" hidden="1" customHeight="1" outlineLevel="1" x14ac:dyDescent="0.25">
      <c r="A87" s="45">
        <v>112009</v>
      </c>
      <c r="B87" s="46" t="s">
        <v>289</v>
      </c>
      <c r="C87" s="62" t="s">
        <v>80</v>
      </c>
      <c r="D87" s="47"/>
      <c r="E87" s="47"/>
      <c r="F87" s="47"/>
      <c r="G87" s="47"/>
      <c r="H87" s="33"/>
      <c r="I87" s="33"/>
      <c r="J87" s="33"/>
      <c r="K87" s="33"/>
      <c r="L87" s="33"/>
      <c r="M87" s="33"/>
      <c r="N87" s="33"/>
      <c r="O87" s="33"/>
      <c r="P87" s="33"/>
      <c r="Q87" s="33"/>
      <c r="R87" s="33"/>
      <c r="S87" s="33"/>
      <c r="T87" s="33"/>
      <c r="U87" s="33"/>
      <c r="V87" s="33"/>
      <c r="W87" s="33"/>
      <c r="X87" s="33"/>
      <c r="Y87" s="33"/>
      <c r="Z87" s="37"/>
      <c r="AA87" s="37"/>
      <c r="AB87" s="37"/>
      <c r="AC87" s="33"/>
      <c r="AD87" s="33"/>
      <c r="AE87" s="33"/>
      <c r="AF87" s="33"/>
      <c r="AG87" s="33"/>
    </row>
    <row r="88" spans="1:33" s="48" customFormat="1" ht="15.75" hidden="1" customHeight="1" outlineLevel="1" x14ac:dyDescent="0.25">
      <c r="A88" s="45">
        <v>112005</v>
      </c>
      <c r="B88" s="46" t="s">
        <v>289</v>
      </c>
      <c r="C88" s="62" t="s">
        <v>81</v>
      </c>
      <c r="D88" s="47"/>
      <c r="E88" s="47"/>
      <c r="F88" s="47"/>
      <c r="G88" s="47"/>
      <c r="H88" s="33"/>
      <c r="I88" s="33"/>
      <c r="J88" s="33"/>
      <c r="K88" s="33"/>
      <c r="L88" s="33"/>
      <c r="M88" s="33"/>
      <c r="N88" s="33"/>
      <c r="O88" s="33"/>
      <c r="P88" s="33"/>
      <c r="Q88" s="33"/>
      <c r="R88" s="33"/>
      <c r="S88" s="33"/>
      <c r="T88" s="33"/>
      <c r="U88" s="33"/>
      <c r="V88" s="33"/>
      <c r="W88" s="33"/>
      <c r="X88" s="33"/>
      <c r="Y88" s="33"/>
      <c r="Z88" s="37"/>
      <c r="AA88" s="37"/>
      <c r="AB88" s="37"/>
      <c r="AC88" s="33"/>
      <c r="AD88" s="33"/>
      <c r="AE88" s="33"/>
      <c r="AF88" s="33"/>
      <c r="AG88" s="33"/>
    </row>
    <row r="89" spans="1:33" s="48" customFormat="1" ht="15.75" hidden="1" customHeight="1" outlineLevel="1" x14ac:dyDescent="0.25">
      <c r="A89" s="45">
        <v>112007</v>
      </c>
      <c r="B89" s="46" t="s">
        <v>289</v>
      </c>
      <c r="C89" s="62" t="s">
        <v>82</v>
      </c>
      <c r="D89" s="47"/>
      <c r="E89" s="47"/>
      <c r="F89" s="47"/>
      <c r="G89" s="47"/>
      <c r="H89" s="33"/>
      <c r="I89" s="33"/>
      <c r="J89" s="33"/>
      <c r="K89" s="33"/>
      <c r="L89" s="33"/>
      <c r="M89" s="33"/>
      <c r="N89" s="33"/>
      <c r="O89" s="33"/>
      <c r="P89" s="33"/>
      <c r="Q89" s="33"/>
      <c r="R89" s="33"/>
      <c r="S89" s="33"/>
      <c r="T89" s="33"/>
      <c r="U89" s="33"/>
      <c r="V89" s="33"/>
      <c r="W89" s="33"/>
      <c r="X89" s="33"/>
      <c r="Y89" s="33"/>
      <c r="Z89" s="37"/>
      <c r="AA89" s="37"/>
      <c r="AB89" s="37"/>
      <c r="AC89" s="33"/>
      <c r="AD89" s="33"/>
      <c r="AE89" s="33"/>
      <c r="AF89" s="33"/>
      <c r="AG89" s="33"/>
    </row>
    <row r="90" spans="1:33" s="44" customFormat="1" collapsed="1" x14ac:dyDescent="0.25">
      <c r="A90" s="43"/>
      <c r="B90" s="43">
        <f>COUNTIF(B91:B277,C90)</f>
        <v>9</v>
      </c>
      <c r="C90" s="61" t="s">
        <v>288</v>
      </c>
      <c r="D90" s="35">
        <f ca="1">SUMIF($B$91:$AG$141,$B$91,D91:D277)</f>
        <v>0</v>
      </c>
      <c r="E90" s="35">
        <f ca="1">SUMIF($B$91:$AG$141,$B$91,E91:E277)</f>
        <v>0</v>
      </c>
      <c r="F90" s="35">
        <f ca="1">SUMIF($B$91:$AG$141,$B$91,F91:F277)</f>
        <v>0</v>
      </c>
      <c r="G90" s="35">
        <f ca="1">SUMIF($B$91:$AG$141,$B$91,G91:G277)</f>
        <v>0</v>
      </c>
      <c r="H90" s="35">
        <f t="shared" ref="H90:M90" si="4">COUNTIFS($B$91:$B$141,$B$91,H91:H141,"Да")</f>
        <v>0</v>
      </c>
      <c r="I90" s="35">
        <f t="shared" si="4"/>
        <v>0</v>
      </c>
      <c r="J90" s="35">
        <f t="shared" si="4"/>
        <v>0</v>
      </c>
      <c r="K90" s="35">
        <f t="shared" si="4"/>
        <v>0</v>
      </c>
      <c r="L90" s="35">
        <f t="shared" si="4"/>
        <v>0</v>
      </c>
      <c r="M90" s="35">
        <f t="shared" si="4"/>
        <v>0</v>
      </c>
      <c r="N90" s="35">
        <f ca="1">SUMIF($B$91:$AG$141,$B$91,N91:N277)</f>
        <v>0</v>
      </c>
      <c r="O90" s="35">
        <f>COUNTIFS($B$91:$B$141,$B$91,O91:O141,"Да")</f>
        <v>0</v>
      </c>
      <c r="P90" s="35">
        <f ca="1">SUMIF($B$91:$AG$141,$B$91,P91:P277)</f>
        <v>0</v>
      </c>
      <c r="Q90" s="35">
        <f>COUNTIFS($B$91:$B$141,$B$91,Q91:Q141,"Да")</f>
        <v>0</v>
      </c>
      <c r="R90" s="35">
        <f ca="1">SUMIF($B$91:$AG$141,$B$91,R91:R277)</f>
        <v>0</v>
      </c>
      <c r="S90" s="35">
        <f>COUNTIFS($B$91:$B$141,$B$91,S91:S141,"Да")</f>
        <v>0</v>
      </c>
      <c r="T90" s="35">
        <f ca="1">SUMIF($B$91:$AG$141,$B$91,T91:T277)</f>
        <v>0</v>
      </c>
      <c r="U90" s="35" t="s">
        <v>349</v>
      </c>
      <c r="V90" s="35">
        <f>COUNTIFS($B$91:$B$141,$B$91,V91:V141,"да")</f>
        <v>0</v>
      </c>
      <c r="W90" s="35">
        <f ca="1">SUMIF($B$91:$AG$141,$B$91,W91:W277)</f>
        <v>0</v>
      </c>
      <c r="X90" s="35" t="s">
        <v>349</v>
      </c>
      <c r="Y90" s="35">
        <f>COUNTIFS($B$91:$B$141,$B$91,Y91:Y141,"да")</f>
        <v>0</v>
      </c>
      <c r="Z90" s="36" t="s">
        <v>349</v>
      </c>
      <c r="AA90" s="36" t="s">
        <v>349</v>
      </c>
      <c r="AB90" s="36" t="s">
        <v>349</v>
      </c>
      <c r="AC90" s="35"/>
      <c r="AD90" s="35"/>
      <c r="AE90" s="35"/>
      <c r="AF90" s="35">
        <f ca="1">SUMIF($B$91:$AG$141,$B$91,AF91:AF277)</f>
        <v>0</v>
      </c>
      <c r="AG90" s="35"/>
    </row>
    <row r="91" spans="1:33" s="48" customFormat="1" ht="15.75" hidden="1" customHeight="1" outlineLevel="1" x14ac:dyDescent="0.25">
      <c r="A91" s="45">
        <v>114001</v>
      </c>
      <c r="B91" s="46" t="s">
        <v>288</v>
      </c>
      <c r="C91" s="62" t="s">
        <v>84</v>
      </c>
      <c r="D91" s="47"/>
      <c r="E91" s="47"/>
      <c r="F91" s="47"/>
      <c r="G91" s="47"/>
      <c r="H91" s="33"/>
      <c r="I91" s="33"/>
      <c r="J91" s="33"/>
      <c r="K91" s="33"/>
      <c r="L91" s="33"/>
      <c r="M91" s="33"/>
      <c r="N91" s="33"/>
      <c r="O91" s="33"/>
      <c r="P91" s="33"/>
      <c r="Q91" s="33"/>
      <c r="R91" s="33"/>
      <c r="S91" s="33"/>
      <c r="T91" s="33"/>
      <c r="U91" s="33"/>
      <c r="V91" s="33"/>
      <c r="W91" s="33"/>
      <c r="X91" s="33"/>
      <c r="Y91" s="33"/>
      <c r="Z91" s="37"/>
      <c r="AA91" s="37"/>
      <c r="AB91" s="37"/>
      <c r="AC91" s="33"/>
      <c r="AD91" s="33"/>
      <c r="AE91" s="33"/>
      <c r="AF91" s="33"/>
      <c r="AG91" s="33"/>
    </row>
    <row r="92" spans="1:33" s="48" customFormat="1" ht="15.75" hidden="1" customHeight="1" outlineLevel="1" x14ac:dyDescent="0.25">
      <c r="A92" s="45">
        <v>114011</v>
      </c>
      <c r="B92" s="46" t="s">
        <v>288</v>
      </c>
      <c r="C92" s="62" t="s">
        <v>85</v>
      </c>
      <c r="D92" s="47"/>
      <c r="E92" s="47"/>
      <c r="F92" s="47"/>
      <c r="G92" s="47"/>
      <c r="H92" s="33"/>
      <c r="I92" s="33"/>
      <c r="J92" s="33"/>
      <c r="K92" s="33"/>
      <c r="L92" s="33"/>
      <c r="M92" s="33"/>
      <c r="N92" s="33"/>
      <c r="O92" s="33"/>
      <c r="P92" s="33"/>
      <c r="Q92" s="33"/>
      <c r="R92" s="33"/>
      <c r="S92" s="33"/>
      <c r="T92" s="33"/>
      <c r="U92" s="33"/>
      <c r="V92" s="33"/>
      <c r="W92" s="33"/>
      <c r="X92" s="33"/>
      <c r="Y92" s="33"/>
      <c r="Z92" s="37"/>
      <c r="AA92" s="37"/>
      <c r="AB92" s="37"/>
      <c r="AC92" s="33"/>
      <c r="AD92" s="33"/>
      <c r="AE92" s="33"/>
      <c r="AF92" s="33"/>
      <c r="AG92" s="33"/>
    </row>
    <row r="93" spans="1:33" s="48" customFormat="1" ht="15.75" hidden="1" customHeight="1" outlineLevel="1" x14ac:dyDescent="0.25">
      <c r="A93" s="45">
        <v>114002</v>
      </c>
      <c r="B93" s="46" t="s">
        <v>288</v>
      </c>
      <c r="C93" s="62" t="s">
        <v>86</v>
      </c>
      <c r="D93" s="47"/>
      <c r="E93" s="47"/>
      <c r="F93" s="47"/>
      <c r="G93" s="47"/>
      <c r="H93" s="33"/>
      <c r="I93" s="33"/>
      <c r="J93" s="33"/>
      <c r="K93" s="33"/>
      <c r="L93" s="33"/>
      <c r="M93" s="33"/>
      <c r="N93" s="33"/>
      <c r="O93" s="33"/>
      <c r="P93" s="33"/>
      <c r="Q93" s="33"/>
      <c r="R93" s="33"/>
      <c r="S93" s="33"/>
      <c r="T93" s="33"/>
      <c r="U93" s="33"/>
      <c r="V93" s="33"/>
      <c r="W93" s="33"/>
      <c r="X93" s="33"/>
      <c r="Y93" s="33"/>
      <c r="Z93" s="37"/>
      <c r="AA93" s="37"/>
      <c r="AB93" s="37"/>
      <c r="AC93" s="33"/>
      <c r="AD93" s="33"/>
      <c r="AE93" s="33"/>
      <c r="AF93" s="33"/>
      <c r="AG93" s="33"/>
    </row>
    <row r="94" spans="1:33" s="48" customFormat="1" ht="15.75" hidden="1" customHeight="1" outlineLevel="1" x14ac:dyDescent="0.25">
      <c r="A94" s="45">
        <v>114003</v>
      </c>
      <c r="B94" s="46" t="s">
        <v>288</v>
      </c>
      <c r="C94" s="62" t="s">
        <v>87</v>
      </c>
      <c r="D94" s="47"/>
      <c r="E94" s="47"/>
      <c r="F94" s="47"/>
      <c r="G94" s="47"/>
      <c r="H94" s="33"/>
      <c r="I94" s="33"/>
      <c r="J94" s="33"/>
      <c r="K94" s="33"/>
      <c r="L94" s="33"/>
      <c r="M94" s="33"/>
      <c r="N94" s="33"/>
      <c r="O94" s="33"/>
      <c r="P94" s="33"/>
      <c r="Q94" s="33"/>
      <c r="R94" s="33"/>
      <c r="S94" s="33"/>
      <c r="T94" s="33"/>
      <c r="U94" s="33"/>
      <c r="V94" s="33"/>
      <c r="W94" s="33"/>
      <c r="X94" s="33"/>
      <c r="Y94" s="33"/>
      <c r="Z94" s="37"/>
      <c r="AA94" s="37"/>
      <c r="AB94" s="37"/>
      <c r="AC94" s="33"/>
      <c r="AD94" s="33"/>
      <c r="AE94" s="33"/>
      <c r="AF94" s="33"/>
      <c r="AG94" s="33"/>
    </row>
    <row r="95" spans="1:33" s="48" customFormat="1" ht="15.75" hidden="1" customHeight="1" outlineLevel="1" x14ac:dyDescent="0.25">
      <c r="A95" s="45">
        <v>114004</v>
      </c>
      <c r="B95" s="46" t="s">
        <v>288</v>
      </c>
      <c r="C95" s="62" t="s">
        <v>88</v>
      </c>
      <c r="D95" s="47"/>
      <c r="E95" s="47"/>
      <c r="F95" s="47"/>
      <c r="G95" s="47"/>
      <c r="H95" s="33"/>
      <c r="I95" s="33"/>
      <c r="J95" s="33"/>
      <c r="K95" s="33"/>
      <c r="L95" s="33"/>
      <c r="M95" s="33"/>
      <c r="N95" s="33"/>
      <c r="O95" s="33"/>
      <c r="P95" s="33"/>
      <c r="Q95" s="33"/>
      <c r="R95" s="33"/>
      <c r="S95" s="33"/>
      <c r="T95" s="33"/>
      <c r="U95" s="33"/>
      <c r="V95" s="33"/>
      <c r="W95" s="33"/>
      <c r="X95" s="33"/>
      <c r="Y95" s="33"/>
      <c r="Z95" s="37"/>
      <c r="AA95" s="37"/>
      <c r="AB95" s="37"/>
      <c r="AC95" s="33"/>
      <c r="AD95" s="33"/>
      <c r="AE95" s="33"/>
      <c r="AF95" s="33"/>
      <c r="AG95" s="33"/>
    </row>
    <row r="96" spans="1:33" s="48" customFormat="1" ht="15.75" hidden="1" customHeight="1" outlineLevel="1" x14ac:dyDescent="0.25">
      <c r="A96" s="45">
        <v>114005</v>
      </c>
      <c r="B96" s="46" t="s">
        <v>288</v>
      </c>
      <c r="C96" s="62" t="s">
        <v>89</v>
      </c>
      <c r="D96" s="47"/>
      <c r="E96" s="47"/>
      <c r="F96" s="47"/>
      <c r="G96" s="47"/>
      <c r="H96" s="33"/>
      <c r="I96" s="33"/>
      <c r="J96" s="33"/>
      <c r="K96" s="33"/>
      <c r="L96" s="33"/>
      <c r="M96" s="33"/>
      <c r="N96" s="33"/>
      <c r="O96" s="33"/>
      <c r="P96" s="33"/>
      <c r="Q96" s="33"/>
      <c r="R96" s="33"/>
      <c r="S96" s="33"/>
      <c r="T96" s="33"/>
      <c r="U96" s="33"/>
      <c r="V96" s="33"/>
      <c r="W96" s="33"/>
      <c r="X96" s="33"/>
      <c r="Y96" s="33"/>
      <c r="Z96" s="37"/>
      <c r="AA96" s="37"/>
      <c r="AB96" s="37"/>
      <c r="AC96" s="33"/>
      <c r="AD96" s="33"/>
      <c r="AE96" s="33"/>
      <c r="AF96" s="33"/>
      <c r="AG96" s="33"/>
    </row>
    <row r="97" spans="1:33" s="48" customFormat="1" ht="15.75" hidden="1" customHeight="1" outlineLevel="1" x14ac:dyDescent="0.25">
      <c r="A97" s="45">
        <v>114006</v>
      </c>
      <c r="B97" s="46" t="s">
        <v>288</v>
      </c>
      <c r="C97" s="62" t="s">
        <v>90</v>
      </c>
      <c r="D97" s="47"/>
      <c r="E97" s="47"/>
      <c r="F97" s="47"/>
      <c r="G97" s="47"/>
      <c r="H97" s="33"/>
      <c r="I97" s="33"/>
      <c r="J97" s="33"/>
      <c r="K97" s="33"/>
      <c r="L97" s="33"/>
      <c r="M97" s="33"/>
      <c r="N97" s="33"/>
      <c r="O97" s="33"/>
      <c r="P97" s="33"/>
      <c r="Q97" s="33"/>
      <c r="R97" s="33"/>
      <c r="S97" s="33"/>
      <c r="T97" s="33"/>
      <c r="U97" s="33"/>
      <c r="V97" s="33"/>
      <c r="W97" s="33"/>
      <c r="X97" s="33"/>
      <c r="Y97" s="33"/>
      <c r="Z97" s="37"/>
      <c r="AA97" s="37"/>
      <c r="AB97" s="37"/>
      <c r="AC97" s="33"/>
      <c r="AD97" s="33"/>
      <c r="AE97" s="33"/>
      <c r="AF97" s="33"/>
      <c r="AG97" s="33"/>
    </row>
    <row r="98" spans="1:33" s="48" customFormat="1" ht="15.75" hidden="1" customHeight="1" outlineLevel="1" x14ac:dyDescent="0.25">
      <c r="A98" s="45">
        <v>114008</v>
      </c>
      <c r="B98" s="46" t="s">
        <v>288</v>
      </c>
      <c r="C98" s="62" t="s">
        <v>91</v>
      </c>
      <c r="D98" s="47"/>
      <c r="E98" s="47"/>
      <c r="F98" s="47"/>
      <c r="G98" s="47"/>
      <c r="H98" s="33"/>
      <c r="I98" s="33"/>
      <c r="J98" s="33"/>
      <c r="K98" s="33"/>
      <c r="L98" s="33"/>
      <c r="M98" s="33"/>
      <c r="N98" s="33"/>
      <c r="O98" s="33"/>
      <c r="P98" s="33"/>
      <c r="Q98" s="33"/>
      <c r="R98" s="33"/>
      <c r="S98" s="33"/>
      <c r="T98" s="33"/>
      <c r="U98" s="33"/>
      <c r="V98" s="33"/>
      <c r="W98" s="33"/>
      <c r="X98" s="33"/>
      <c r="Y98" s="33"/>
      <c r="Z98" s="37"/>
      <c r="AA98" s="37"/>
      <c r="AB98" s="37"/>
      <c r="AC98" s="33"/>
      <c r="AD98" s="33"/>
      <c r="AE98" s="33"/>
      <c r="AF98" s="33"/>
      <c r="AG98" s="33"/>
    </row>
    <row r="99" spans="1:33" s="48" customFormat="1" ht="15.75" hidden="1" customHeight="1" outlineLevel="1" x14ac:dyDescent="0.25">
      <c r="A99" s="45">
        <v>114010</v>
      </c>
      <c r="B99" s="46" t="s">
        <v>288</v>
      </c>
      <c r="C99" s="62" t="s">
        <v>92</v>
      </c>
      <c r="D99" s="47"/>
      <c r="E99" s="47"/>
      <c r="F99" s="47"/>
      <c r="G99" s="47"/>
      <c r="H99" s="33"/>
      <c r="I99" s="33"/>
      <c r="J99" s="33"/>
      <c r="K99" s="33"/>
      <c r="L99" s="33"/>
      <c r="M99" s="33"/>
      <c r="N99" s="33"/>
      <c r="O99" s="33"/>
      <c r="P99" s="33"/>
      <c r="Q99" s="33"/>
      <c r="R99" s="33"/>
      <c r="S99" s="33"/>
      <c r="T99" s="33"/>
      <c r="U99" s="33"/>
      <c r="V99" s="33"/>
      <c r="W99" s="33"/>
      <c r="X99" s="33"/>
      <c r="Y99" s="33"/>
      <c r="Z99" s="37"/>
      <c r="AA99" s="37"/>
      <c r="AB99" s="37"/>
      <c r="AC99" s="33"/>
      <c r="AD99" s="33"/>
      <c r="AE99" s="33"/>
      <c r="AF99" s="33"/>
      <c r="AG99" s="33"/>
    </row>
    <row r="100" spans="1:33" s="44" customFormat="1" collapsed="1" x14ac:dyDescent="0.25">
      <c r="A100" s="43"/>
      <c r="B100" s="43">
        <f>COUNTIF(B101:B287,C100)</f>
        <v>5</v>
      </c>
      <c r="C100" s="61" t="s">
        <v>287</v>
      </c>
      <c r="D100" s="35">
        <f ca="1">SUMIF($B$101:$AG$151,$B$101,D101:D287)</f>
        <v>0</v>
      </c>
      <c r="E100" s="35">
        <f ca="1">SUMIF($B$101:$AG$151,$B$101,E101:E287)</f>
        <v>0</v>
      </c>
      <c r="F100" s="35">
        <f ca="1">SUMIF($B$101:$AG$151,$B$101,F101:F287)</f>
        <v>0</v>
      </c>
      <c r="G100" s="35">
        <f ca="1">SUMIF($B$101:$AG$151,$B$101,G101:G287)</f>
        <v>0</v>
      </c>
      <c r="H100" s="35">
        <f t="shared" ref="H100:M100" si="5">COUNTIFS($B$101:$B$151,$B$101,H101:H151,"Да")</f>
        <v>0</v>
      </c>
      <c r="I100" s="35">
        <f t="shared" si="5"/>
        <v>0</v>
      </c>
      <c r="J100" s="35">
        <f t="shared" si="5"/>
        <v>0</v>
      </c>
      <c r="K100" s="35">
        <f t="shared" si="5"/>
        <v>0</v>
      </c>
      <c r="L100" s="35">
        <f t="shared" si="5"/>
        <v>0</v>
      </c>
      <c r="M100" s="35">
        <f t="shared" si="5"/>
        <v>0</v>
      </c>
      <c r="N100" s="35">
        <f ca="1">SUMIF($B$101:$AG$151,$B$101,N101:N287)</f>
        <v>0</v>
      </c>
      <c r="O100" s="35">
        <f>COUNTIFS($B$101:$B$151,$B$101,O101:O151,"Да")</f>
        <v>0</v>
      </c>
      <c r="P100" s="35">
        <f ca="1">SUMIF($B$101:$AG$151,$B$101,P101:P287)</f>
        <v>0</v>
      </c>
      <c r="Q100" s="35">
        <f>COUNTIFS($B$101:$B$151,$B$101,Q101:Q151,"Да")</f>
        <v>0</v>
      </c>
      <c r="R100" s="35">
        <f ca="1">SUMIF($B$101:$AG$151,$B$101,R101:R287)</f>
        <v>0</v>
      </c>
      <c r="S100" s="35">
        <f>COUNTIFS($B$101:$B$151,$B$101,S101:S151,"Да")</f>
        <v>0</v>
      </c>
      <c r="T100" s="35">
        <f ca="1">SUMIF($B$101:$AG$151,$B$101,T101:T287)</f>
        <v>0</v>
      </c>
      <c r="U100" s="35" t="s">
        <v>349</v>
      </c>
      <c r="V100" s="35">
        <f>COUNTIFS($B$101:$B$151,$B$101,V101:V151,"да")</f>
        <v>0</v>
      </c>
      <c r="W100" s="35">
        <f ca="1">SUMIF($B$101:$AG$151,$B$101,W101:W287)</f>
        <v>0</v>
      </c>
      <c r="X100" s="35" t="s">
        <v>349</v>
      </c>
      <c r="Y100" s="35">
        <f>COUNTIFS($B$101:$B$151,$B$101,Y101:Y151,"да")</f>
        <v>0</v>
      </c>
      <c r="Z100" s="36" t="s">
        <v>349</v>
      </c>
      <c r="AA100" s="36" t="s">
        <v>349</v>
      </c>
      <c r="AB100" s="36" t="s">
        <v>349</v>
      </c>
      <c r="AC100" s="35"/>
      <c r="AD100" s="35"/>
      <c r="AE100" s="35"/>
      <c r="AF100" s="35">
        <f ca="1">SUMIF($B$101:$AG$151,$B$101,AF101:AF287)</f>
        <v>0</v>
      </c>
      <c r="AG100" s="35"/>
    </row>
    <row r="101" spans="1:33" s="48" customFormat="1" ht="15.75" hidden="1" customHeight="1" outlineLevel="1" x14ac:dyDescent="0.25">
      <c r="A101" s="45">
        <v>115002</v>
      </c>
      <c r="B101" s="46" t="s">
        <v>287</v>
      </c>
      <c r="C101" s="62" t="s">
        <v>94</v>
      </c>
      <c r="D101" s="47"/>
      <c r="E101" s="47"/>
      <c r="F101" s="47"/>
      <c r="G101" s="47"/>
      <c r="H101" s="33"/>
      <c r="I101" s="33"/>
      <c r="J101" s="33"/>
      <c r="K101" s="33"/>
      <c r="L101" s="33"/>
      <c r="M101" s="33"/>
      <c r="N101" s="33"/>
      <c r="O101" s="33"/>
      <c r="P101" s="33"/>
      <c r="Q101" s="33"/>
      <c r="R101" s="33"/>
      <c r="S101" s="33"/>
      <c r="T101" s="33"/>
      <c r="U101" s="33"/>
      <c r="V101" s="33"/>
      <c r="W101" s="33"/>
      <c r="X101" s="33"/>
      <c r="Y101" s="33"/>
      <c r="Z101" s="37"/>
      <c r="AA101" s="37"/>
      <c r="AB101" s="37"/>
      <c r="AC101" s="33"/>
      <c r="AD101" s="33"/>
      <c r="AE101" s="33"/>
      <c r="AF101" s="33"/>
      <c r="AG101" s="33"/>
    </row>
    <row r="102" spans="1:33" s="48" customFormat="1" ht="15.75" hidden="1" customHeight="1" outlineLevel="1" x14ac:dyDescent="0.25">
      <c r="A102" s="45">
        <v>115003</v>
      </c>
      <c r="B102" s="46" t="s">
        <v>287</v>
      </c>
      <c r="C102" s="62" t="s">
        <v>95</v>
      </c>
      <c r="D102" s="47"/>
      <c r="E102" s="47"/>
      <c r="F102" s="47"/>
      <c r="G102" s="47"/>
      <c r="H102" s="33"/>
      <c r="I102" s="33"/>
      <c r="J102" s="33"/>
      <c r="K102" s="33"/>
      <c r="L102" s="33"/>
      <c r="M102" s="33"/>
      <c r="N102" s="33"/>
      <c r="O102" s="33"/>
      <c r="P102" s="33"/>
      <c r="Q102" s="33"/>
      <c r="R102" s="33"/>
      <c r="S102" s="33"/>
      <c r="T102" s="33"/>
      <c r="U102" s="33"/>
      <c r="V102" s="33"/>
      <c r="W102" s="33"/>
      <c r="X102" s="33"/>
      <c r="Y102" s="33"/>
      <c r="Z102" s="37"/>
      <c r="AA102" s="37"/>
      <c r="AB102" s="37"/>
      <c r="AC102" s="33"/>
      <c r="AD102" s="33"/>
      <c r="AE102" s="33"/>
      <c r="AF102" s="33"/>
      <c r="AG102" s="33"/>
    </row>
    <row r="103" spans="1:33" s="48" customFormat="1" ht="15.75" hidden="1" customHeight="1" outlineLevel="1" x14ac:dyDescent="0.25">
      <c r="A103" s="45">
        <v>115004</v>
      </c>
      <c r="B103" s="46" t="s">
        <v>287</v>
      </c>
      <c r="C103" s="62" t="s">
        <v>96</v>
      </c>
      <c r="D103" s="47"/>
      <c r="E103" s="47"/>
      <c r="F103" s="47"/>
      <c r="G103" s="47"/>
      <c r="H103" s="33"/>
      <c r="I103" s="33"/>
      <c r="J103" s="33"/>
      <c r="K103" s="33"/>
      <c r="L103" s="33"/>
      <c r="M103" s="33"/>
      <c r="N103" s="33"/>
      <c r="O103" s="33"/>
      <c r="P103" s="33"/>
      <c r="Q103" s="33"/>
      <c r="R103" s="33"/>
      <c r="S103" s="33"/>
      <c r="T103" s="33"/>
      <c r="U103" s="33"/>
      <c r="V103" s="33"/>
      <c r="W103" s="33"/>
      <c r="X103" s="33"/>
      <c r="Y103" s="33"/>
      <c r="Z103" s="37"/>
      <c r="AA103" s="37"/>
      <c r="AB103" s="37"/>
      <c r="AC103" s="33"/>
      <c r="AD103" s="33"/>
      <c r="AE103" s="33"/>
      <c r="AF103" s="33"/>
      <c r="AG103" s="33"/>
    </row>
    <row r="104" spans="1:33" s="48" customFormat="1" ht="15.75" hidden="1" customHeight="1" outlineLevel="1" x14ac:dyDescent="0.25">
      <c r="A104" s="45">
        <v>115006</v>
      </c>
      <c r="B104" s="46" t="s">
        <v>287</v>
      </c>
      <c r="C104" s="62" t="s">
        <v>97</v>
      </c>
      <c r="D104" s="47"/>
      <c r="E104" s="47"/>
      <c r="F104" s="47"/>
      <c r="G104" s="47"/>
      <c r="H104" s="33"/>
      <c r="I104" s="33"/>
      <c r="J104" s="33"/>
      <c r="K104" s="33"/>
      <c r="L104" s="33"/>
      <c r="M104" s="33"/>
      <c r="N104" s="33"/>
      <c r="O104" s="33"/>
      <c r="P104" s="33"/>
      <c r="Q104" s="33"/>
      <c r="R104" s="33"/>
      <c r="S104" s="33"/>
      <c r="T104" s="33"/>
      <c r="U104" s="33"/>
      <c r="V104" s="33"/>
      <c r="W104" s="33"/>
      <c r="X104" s="33"/>
      <c r="Y104" s="33"/>
      <c r="Z104" s="37"/>
      <c r="AA104" s="37"/>
      <c r="AB104" s="37"/>
      <c r="AC104" s="33"/>
      <c r="AD104" s="33"/>
      <c r="AE104" s="33"/>
      <c r="AF104" s="33"/>
      <c r="AG104" s="33"/>
    </row>
    <row r="105" spans="1:33" s="48" customFormat="1" ht="15.75" hidden="1" customHeight="1" outlineLevel="1" x14ac:dyDescent="0.25">
      <c r="A105" s="45">
        <v>115007</v>
      </c>
      <c r="B105" s="46" t="s">
        <v>287</v>
      </c>
      <c r="C105" s="62" t="s">
        <v>98</v>
      </c>
      <c r="D105" s="47"/>
      <c r="E105" s="47"/>
      <c r="F105" s="47"/>
      <c r="G105" s="47"/>
      <c r="H105" s="33"/>
      <c r="I105" s="33"/>
      <c r="J105" s="33"/>
      <c r="K105" s="33"/>
      <c r="L105" s="33"/>
      <c r="M105" s="33"/>
      <c r="N105" s="33"/>
      <c r="O105" s="33"/>
      <c r="P105" s="33"/>
      <c r="Q105" s="33"/>
      <c r="R105" s="33"/>
      <c r="S105" s="33"/>
      <c r="T105" s="33"/>
      <c r="U105" s="33"/>
      <c r="V105" s="33"/>
      <c r="W105" s="33"/>
      <c r="X105" s="33"/>
      <c r="Y105" s="33"/>
      <c r="Z105" s="37"/>
      <c r="AA105" s="37"/>
      <c r="AB105" s="37"/>
      <c r="AC105" s="33"/>
      <c r="AD105" s="33"/>
      <c r="AE105" s="33"/>
      <c r="AF105" s="33"/>
      <c r="AG105" s="33"/>
    </row>
    <row r="106" spans="1:33" s="44" customFormat="1" collapsed="1" x14ac:dyDescent="0.25">
      <c r="A106" s="43"/>
      <c r="B106" s="43">
        <f>COUNTIF(B107:B293,C106)</f>
        <v>4</v>
      </c>
      <c r="C106" s="61" t="s">
        <v>286</v>
      </c>
      <c r="D106" s="35">
        <f ca="1">SUMIF($B$107:$AG$157,$B$107,D107:D293)</f>
        <v>0</v>
      </c>
      <c r="E106" s="35">
        <f ca="1">SUMIF($B$107:$AG$157,$B$107,E107:E293)</f>
        <v>0</v>
      </c>
      <c r="F106" s="35">
        <f ca="1">SUMIF($B$107:$AG$157,$B$107,F107:F293)</f>
        <v>0</v>
      </c>
      <c r="G106" s="35">
        <f ca="1">SUMIF($B$107:$AG$157,$B$107,G107:G293)</f>
        <v>0</v>
      </c>
      <c r="H106" s="35">
        <f t="shared" ref="H106:M106" si="6">COUNTIFS($B$107:$B$157,$B$107,H107:H157,"Да")</f>
        <v>0</v>
      </c>
      <c r="I106" s="35">
        <f t="shared" si="6"/>
        <v>0</v>
      </c>
      <c r="J106" s="35">
        <f t="shared" si="6"/>
        <v>0</v>
      </c>
      <c r="K106" s="35">
        <f t="shared" si="6"/>
        <v>0</v>
      </c>
      <c r="L106" s="35">
        <f t="shared" si="6"/>
        <v>0</v>
      </c>
      <c r="M106" s="35">
        <f t="shared" si="6"/>
        <v>0</v>
      </c>
      <c r="N106" s="35">
        <f ca="1">SUMIF($B$107:$AG$157,$B$107,N107:N293)</f>
        <v>0</v>
      </c>
      <c r="O106" s="35">
        <f>COUNTIFS($B$107:$B$157,$B$107,O107:O157,"Да")</f>
        <v>0</v>
      </c>
      <c r="P106" s="35">
        <f ca="1">SUMIF($B$107:$AG$157,$B$107,P107:P293)</f>
        <v>0</v>
      </c>
      <c r="Q106" s="35">
        <f>COUNTIFS($B$107:$B$157,$B$107,Q107:Q157,"Да")</f>
        <v>0</v>
      </c>
      <c r="R106" s="35">
        <f ca="1">SUMIF($B$107:$AG$157,$B$107,R107:R293)</f>
        <v>0</v>
      </c>
      <c r="S106" s="35">
        <f>COUNTIFS($B$107:$B$157,$B$107,S107:S157,"Да")</f>
        <v>0</v>
      </c>
      <c r="T106" s="35">
        <f ca="1">SUMIF($B$107:$AG$157,$B$107,T107:T293)</f>
        <v>0</v>
      </c>
      <c r="U106" s="35" t="s">
        <v>349</v>
      </c>
      <c r="V106" s="35">
        <f>COUNTIFS($B$107:$B$157,$B$107,V107:V157,"да")</f>
        <v>0</v>
      </c>
      <c r="W106" s="35">
        <f ca="1">SUMIF($B$107:$AG$157,$B$107,W107:W293)</f>
        <v>0</v>
      </c>
      <c r="X106" s="35" t="s">
        <v>349</v>
      </c>
      <c r="Y106" s="35">
        <f>COUNTIFS($B$107:$B$157,$B$107,Y107:Y157,"да")</f>
        <v>0</v>
      </c>
      <c r="Z106" s="36" t="s">
        <v>349</v>
      </c>
      <c r="AA106" s="36" t="s">
        <v>349</v>
      </c>
      <c r="AB106" s="36" t="s">
        <v>349</v>
      </c>
      <c r="AC106" s="35"/>
      <c r="AD106" s="35"/>
      <c r="AE106" s="35"/>
      <c r="AF106" s="35">
        <f ca="1">SUMIF($B$107:$AG$157,$B$107,AF107:AF293)</f>
        <v>0</v>
      </c>
      <c r="AG106" s="35"/>
    </row>
    <row r="107" spans="1:33" s="48" customFormat="1" ht="15.75" hidden="1" customHeight="1" outlineLevel="1" x14ac:dyDescent="0.25">
      <c r="A107" s="45">
        <v>116001</v>
      </c>
      <c r="B107" s="46" t="s">
        <v>286</v>
      </c>
      <c r="C107" s="62" t="s">
        <v>100</v>
      </c>
      <c r="D107" s="47"/>
      <c r="E107" s="47"/>
      <c r="F107" s="47"/>
      <c r="G107" s="47"/>
      <c r="H107" s="33"/>
      <c r="I107" s="33"/>
      <c r="J107" s="33"/>
      <c r="K107" s="33"/>
      <c r="L107" s="33"/>
      <c r="M107" s="33"/>
      <c r="N107" s="33"/>
      <c r="O107" s="33"/>
      <c r="P107" s="33"/>
      <c r="Q107" s="33"/>
      <c r="R107" s="33"/>
      <c r="S107" s="33"/>
      <c r="T107" s="33"/>
      <c r="U107" s="33"/>
      <c r="V107" s="33"/>
      <c r="W107" s="33"/>
      <c r="X107" s="33"/>
      <c r="Y107" s="33"/>
      <c r="Z107" s="37"/>
      <c r="AA107" s="37"/>
      <c r="AB107" s="37"/>
      <c r="AC107" s="33"/>
      <c r="AD107" s="33"/>
      <c r="AE107" s="33"/>
      <c r="AF107" s="33"/>
      <c r="AG107" s="33"/>
    </row>
    <row r="108" spans="1:33" s="48" customFormat="1" ht="15.75" hidden="1" customHeight="1" outlineLevel="1" x14ac:dyDescent="0.25">
      <c r="A108" s="45">
        <v>116002</v>
      </c>
      <c r="B108" s="46" t="s">
        <v>286</v>
      </c>
      <c r="C108" s="62" t="s">
        <v>101</v>
      </c>
      <c r="D108" s="47"/>
      <c r="E108" s="47"/>
      <c r="F108" s="47"/>
      <c r="G108" s="47"/>
      <c r="H108" s="33"/>
      <c r="I108" s="33"/>
      <c r="J108" s="33"/>
      <c r="K108" s="33"/>
      <c r="L108" s="33"/>
      <c r="M108" s="33"/>
      <c r="N108" s="33"/>
      <c r="O108" s="33"/>
      <c r="P108" s="33"/>
      <c r="Q108" s="33"/>
      <c r="R108" s="33"/>
      <c r="S108" s="33"/>
      <c r="T108" s="33"/>
      <c r="U108" s="33"/>
      <c r="V108" s="33"/>
      <c r="W108" s="33"/>
      <c r="X108" s="33"/>
      <c r="Y108" s="33"/>
      <c r="Z108" s="37"/>
      <c r="AA108" s="37"/>
      <c r="AB108" s="37"/>
      <c r="AC108" s="33"/>
      <c r="AD108" s="33"/>
      <c r="AE108" s="33"/>
      <c r="AF108" s="33"/>
      <c r="AG108" s="33"/>
    </row>
    <row r="109" spans="1:33" s="48" customFormat="1" ht="15.75" hidden="1" customHeight="1" outlineLevel="1" x14ac:dyDescent="0.25">
      <c r="A109" s="45">
        <v>116003</v>
      </c>
      <c r="B109" s="46" t="s">
        <v>286</v>
      </c>
      <c r="C109" s="62" t="s">
        <v>102</v>
      </c>
      <c r="D109" s="47"/>
      <c r="E109" s="47"/>
      <c r="F109" s="47"/>
      <c r="G109" s="47"/>
      <c r="H109" s="33"/>
      <c r="I109" s="33"/>
      <c r="J109" s="33"/>
      <c r="K109" s="33"/>
      <c r="L109" s="33"/>
      <c r="M109" s="33"/>
      <c r="N109" s="33"/>
      <c r="O109" s="33"/>
      <c r="P109" s="33"/>
      <c r="Q109" s="33"/>
      <c r="R109" s="33"/>
      <c r="S109" s="33"/>
      <c r="T109" s="33"/>
      <c r="U109" s="33"/>
      <c r="V109" s="33"/>
      <c r="W109" s="33"/>
      <c r="X109" s="33"/>
      <c r="Y109" s="33"/>
      <c r="Z109" s="37"/>
      <c r="AA109" s="37"/>
      <c r="AB109" s="37"/>
      <c r="AC109" s="33"/>
      <c r="AD109" s="33"/>
      <c r="AE109" s="33"/>
      <c r="AF109" s="33"/>
      <c r="AG109" s="33"/>
    </row>
    <row r="110" spans="1:33" s="48" customFormat="1" ht="15.75" hidden="1" customHeight="1" outlineLevel="1" x14ac:dyDescent="0.25">
      <c r="A110" s="45">
        <v>116004</v>
      </c>
      <c r="B110" s="46" t="s">
        <v>286</v>
      </c>
      <c r="C110" s="62" t="s">
        <v>103</v>
      </c>
      <c r="D110" s="47"/>
      <c r="E110" s="47"/>
      <c r="F110" s="47"/>
      <c r="G110" s="47"/>
      <c r="H110" s="33"/>
      <c r="I110" s="33"/>
      <c r="J110" s="33"/>
      <c r="K110" s="33"/>
      <c r="L110" s="33"/>
      <c r="M110" s="33"/>
      <c r="N110" s="33"/>
      <c r="O110" s="33"/>
      <c r="P110" s="33"/>
      <c r="Q110" s="33"/>
      <c r="R110" s="33"/>
      <c r="S110" s="33"/>
      <c r="T110" s="33"/>
      <c r="U110" s="33"/>
      <c r="V110" s="33"/>
      <c r="W110" s="33"/>
      <c r="X110" s="33"/>
      <c r="Y110" s="33"/>
      <c r="Z110" s="37"/>
      <c r="AA110" s="37"/>
      <c r="AB110" s="37"/>
      <c r="AC110" s="33"/>
      <c r="AD110" s="33"/>
      <c r="AE110" s="33"/>
      <c r="AF110" s="33"/>
      <c r="AG110" s="33"/>
    </row>
    <row r="111" spans="1:33" s="44" customFormat="1" collapsed="1" x14ac:dyDescent="0.25">
      <c r="A111" s="43"/>
      <c r="B111" s="43">
        <f>COUNTIF(B112:B298,C111)</f>
        <v>4</v>
      </c>
      <c r="C111" s="61" t="s">
        <v>104</v>
      </c>
      <c r="D111" s="35">
        <f ca="1">SUMIF($B$112:$AG$162,$B$112,D112:D298)</f>
        <v>0</v>
      </c>
      <c r="E111" s="35">
        <f ca="1">SUMIF($B$112:$AG$162,$B$112,E112:E298)</f>
        <v>0</v>
      </c>
      <c r="F111" s="35">
        <f ca="1">SUMIF($B$112:$AG$162,$B$112,F112:F298)</f>
        <v>0</v>
      </c>
      <c r="G111" s="35">
        <f ca="1">SUMIF($B$112:$AG$162,$B$112,G112:G298)</f>
        <v>0</v>
      </c>
      <c r="H111" s="35">
        <f t="shared" ref="H111:M111" si="7">COUNTIFS($B$112:$B$162,$B$112,H112:H162,"Да")</f>
        <v>0</v>
      </c>
      <c r="I111" s="35">
        <f t="shared" si="7"/>
        <v>0</v>
      </c>
      <c r="J111" s="35">
        <f t="shared" si="7"/>
        <v>0</v>
      </c>
      <c r="K111" s="35">
        <f t="shared" si="7"/>
        <v>0</v>
      </c>
      <c r="L111" s="35">
        <f t="shared" si="7"/>
        <v>0</v>
      </c>
      <c r="M111" s="35">
        <f t="shared" si="7"/>
        <v>0</v>
      </c>
      <c r="N111" s="35">
        <f ca="1">SUMIF($B$112:$AG$162,$B$112,N112:N298)</f>
        <v>0</v>
      </c>
      <c r="O111" s="35">
        <f>COUNTIFS($B$112:$B$162,$B$112,O112:O162,"Да")</f>
        <v>0</v>
      </c>
      <c r="P111" s="35">
        <f ca="1">SUMIF($B$112:$AG$162,$B$112,P112:P298)</f>
        <v>0</v>
      </c>
      <c r="Q111" s="35">
        <f>COUNTIFS($B$112:$B$162,$B$112,Q112:Q162,"Да")</f>
        <v>0</v>
      </c>
      <c r="R111" s="35">
        <f ca="1">SUMIF($B$112:$AG$162,$B$112,R112:R298)</f>
        <v>0</v>
      </c>
      <c r="S111" s="35">
        <f>COUNTIFS($B$112:$B$162,$B$112,S112:S162,"Да")</f>
        <v>0</v>
      </c>
      <c r="T111" s="35">
        <f ca="1">SUMIF($B$112:$AG$162,$B$112,T112:T298)</f>
        <v>0</v>
      </c>
      <c r="U111" s="35" t="s">
        <v>349</v>
      </c>
      <c r="V111" s="35">
        <f>COUNTIFS($B$112:$B$162,$B$112,V112:V162,"да")</f>
        <v>0</v>
      </c>
      <c r="W111" s="35">
        <f ca="1">SUMIF($B$112:$AG$162,$B$112,W112:W298)</f>
        <v>0</v>
      </c>
      <c r="X111" s="35" t="s">
        <v>349</v>
      </c>
      <c r="Y111" s="35">
        <f>COUNTIFS($B$112:$B$162,$B$112,Y112:Y162,"да")</f>
        <v>0</v>
      </c>
      <c r="Z111" s="36" t="s">
        <v>349</v>
      </c>
      <c r="AA111" s="36" t="s">
        <v>349</v>
      </c>
      <c r="AB111" s="36" t="s">
        <v>349</v>
      </c>
      <c r="AC111" s="35"/>
      <c r="AD111" s="35"/>
      <c r="AE111" s="35"/>
      <c r="AF111" s="35">
        <f ca="1">SUMIF($B$112:$AG$162,$B$112,AF112:AF298)</f>
        <v>0</v>
      </c>
      <c r="AG111" s="35"/>
    </row>
    <row r="112" spans="1:33" s="48" customFormat="1" ht="15.75" hidden="1" customHeight="1" outlineLevel="1" x14ac:dyDescent="0.25">
      <c r="A112" s="45">
        <v>117001</v>
      </c>
      <c r="B112" s="46" t="s">
        <v>104</v>
      </c>
      <c r="C112" s="62" t="s">
        <v>63</v>
      </c>
      <c r="D112" s="47"/>
      <c r="E112" s="47"/>
      <c r="F112" s="47"/>
      <c r="G112" s="47"/>
      <c r="H112" s="33"/>
      <c r="I112" s="33"/>
      <c r="J112" s="33"/>
      <c r="K112" s="33"/>
      <c r="L112" s="33"/>
      <c r="M112" s="33"/>
      <c r="N112" s="33"/>
      <c r="O112" s="33"/>
      <c r="P112" s="33"/>
      <c r="Q112" s="33"/>
      <c r="R112" s="33"/>
      <c r="S112" s="33"/>
      <c r="T112" s="33"/>
      <c r="U112" s="33"/>
      <c r="V112" s="33"/>
      <c r="W112" s="33"/>
      <c r="X112" s="33"/>
      <c r="Y112" s="33"/>
      <c r="Z112" s="37"/>
      <c r="AA112" s="37"/>
      <c r="AB112" s="37"/>
      <c r="AC112" s="33"/>
      <c r="AD112" s="33"/>
      <c r="AE112" s="33"/>
      <c r="AF112" s="33"/>
      <c r="AG112" s="33"/>
    </row>
    <row r="113" spans="1:33" s="48" customFormat="1" ht="15.75" hidden="1" customHeight="1" outlineLevel="1" x14ac:dyDescent="0.25">
      <c r="A113" s="45">
        <v>117002</v>
      </c>
      <c r="B113" s="46" t="s">
        <v>104</v>
      </c>
      <c r="C113" s="62" t="s">
        <v>105</v>
      </c>
      <c r="D113" s="47"/>
      <c r="E113" s="47"/>
      <c r="F113" s="47"/>
      <c r="G113" s="47"/>
      <c r="H113" s="33"/>
      <c r="I113" s="33"/>
      <c r="J113" s="33"/>
      <c r="K113" s="33"/>
      <c r="L113" s="33"/>
      <c r="M113" s="33"/>
      <c r="N113" s="33"/>
      <c r="O113" s="33"/>
      <c r="P113" s="33"/>
      <c r="Q113" s="33"/>
      <c r="R113" s="33"/>
      <c r="S113" s="33"/>
      <c r="T113" s="33"/>
      <c r="U113" s="33"/>
      <c r="V113" s="33"/>
      <c r="W113" s="33"/>
      <c r="X113" s="33"/>
      <c r="Y113" s="33"/>
      <c r="Z113" s="37"/>
      <c r="AA113" s="37"/>
      <c r="AB113" s="37"/>
      <c r="AC113" s="33"/>
      <c r="AD113" s="33"/>
      <c r="AE113" s="33"/>
      <c r="AF113" s="33"/>
      <c r="AG113" s="33"/>
    </row>
    <row r="114" spans="1:33" s="48" customFormat="1" ht="15.75" hidden="1" customHeight="1" outlineLevel="1" x14ac:dyDescent="0.25">
      <c r="A114" s="45">
        <v>117003</v>
      </c>
      <c r="B114" s="46" t="s">
        <v>104</v>
      </c>
      <c r="C114" s="62" t="s">
        <v>101</v>
      </c>
      <c r="D114" s="47"/>
      <c r="E114" s="47"/>
      <c r="F114" s="47"/>
      <c r="G114" s="47"/>
      <c r="H114" s="33"/>
      <c r="I114" s="33"/>
      <c r="J114" s="33"/>
      <c r="K114" s="33"/>
      <c r="L114" s="33"/>
      <c r="M114" s="33"/>
      <c r="N114" s="33"/>
      <c r="O114" s="33"/>
      <c r="P114" s="33"/>
      <c r="Q114" s="33"/>
      <c r="R114" s="33"/>
      <c r="S114" s="33"/>
      <c r="T114" s="33"/>
      <c r="U114" s="33"/>
      <c r="V114" s="33"/>
      <c r="W114" s="33"/>
      <c r="X114" s="33"/>
      <c r="Y114" s="33"/>
      <c r="Z114" s="37"/>
      <c r="AA114" s="37"/>
      <c r="AB114" s="37"/>
      <c r="AC114" s="33"/>
      <c r="AD114" s="33"/>
      <c r="AE114" s="33"/>
      <c r="AF114" s="33"/>
      <c r="AG114" s="33"/>
    </row>
    <row r="115" spans="1:33" s="48" customFormat="1" ht="15.75" hidden="1" customHeight="1" outlineLevel="1" x14ac:dyDescent="0.25">
      <c r="A115" s="45">
        <v>117004</v>
      </c>
      <c r="B115" s="46" t="s">
        <v>104</v>
      </c>
      <c r="C115" s="62" t="s">
        <v>106</v>
      </c>
      <c r="D115" s="47"/>
      <c r="E115" s="47"/>
      <c r="F115" s="47"/>
      <c r="G115" s="47"/>
      <c r="H115" s="33"/>
      <c r="I115" s="33"/>
      <c r="J115" s="33"/>
      <c r="K115" s="33"/>
      <c r="L115" s="33"/>
      <c r="M115" s="33"/>
      <c r="N115" s="33"/>
      <c r="O115" s="33"/>
      <c r="P115" s="33"/>
      <c r="Q115" s="33"/>
      <c r="R115" s="33"/>
      <c r="S115" s="33"/>
      <c r="T115" s="33"/>
      <c r="U115" s="33"/>
      <c r="V115" s="33"/>
      <c r="W115" s="33"/>
      <c r="X115" s="33"/>
      <c r="Y115" s="33"/>
      <c r="Z115" s="37"/>
      <c r="AA115" s="37"/>
      <c r="AB115" s="37"/>
      <c r="AC115" s="33"/>
      <c r="AD115" s="33"/>
      <c r="AE115" s="33"/>
      <c r="AF115" s="33"/>
      <c r="AG115" s="33"/>
    </row>
    <row r="116" spans="1:33" s="44" customFormat="1" collapsed="1" x14ac:dyDescent="0.25">
      <c r="A116" s="43"/>
      <c r="B116" s="43">
        <f>COUNTIF(B117:B303,C116)</f>
        <v>15</v>
      </c>
      <c r="C116" s="61" t="s">
        <v>107</v>
      </c>
      <c r="D116" s="35">
        <f ca="1">SUMIF($B$117:$AG$167,$B$117,D117:D303)</f>
        <v>0</v>
      </c>
      <c r="E116" s="35">
        <f ca="1">SUMIF($B$117:$AG$167,$B$117,E117:E303)</f>
        <v>0</v>
      </c>
      <c r="F116" s="35">
        <f ca="1">SUMIF($B$117:$AG$167,$B$117,F117:F303)</f>
        <v>0</v>
      </c>
      <c r="G116" s="35">
        <f ca="1">SUMIF($B$117:$AG$167,$B$117,G117:G303)</f>
        <v>0</v>
      </c>
      <c r="H116" s="35">
        <f t="shared" ref="H116:M116" si="8">COUNTIFS($B$117:$B$167,$B$117,H117:H167,"Да")</f>
        <v>0</v>
      </c>
      <c r="I116" s="35">
        <f t="shared" si="8"/>
        <v>0</v>
      </c>
      <c r="J116" s="35">
        <f t="shared" si="8"/>
        <v>0</v>
      </c>
      <c r="K116" s="35">
        <f t="shared" si="8"/>
        <v>0</v>
      </c>
      <c r="L116" s="35">
        <f t="shared" si="8"/>
        <v>0</v>
      </c>
      <c r="M116" s="35">
        <f t="shared" si="8"/>
        <v>0</v>
      </c>
      <c r="N116" s="35">
        <f ca="1">SUMIF($B$117:$AG$167,$B$117,N117:N303)</f>
        <v>0</v>
      </c>
      <c r="O116" s="35">
        <f>COUNTIFS($B$117:$B$167,$B$117,O117:O167,"Да")</f>
        <v>0</v>
      </c>
      <c r="P116" s="35">
        <f ca="1">SUMIF($B$117:$AG$167,$B$117,P117:P303)</f>
        <v>0</v>
      </c>
      <c r="Q116" s="35">
        <f>COUNTIFS($B$117:$B$167,$B$117,Q117:Q167,"Да")</f>
        <v>0</v>
      </c>
      <c r="R116" s="35">
        <f ca="1">SUMIF($B$117:$AG$167,$B$117,R117:R303)</f>
        <v>0</v>
      </c>
      <c r="S116" s="35">
        <f>COUNTIFS($B$117:$B$167,$B$117,S117:S167,"Да")</f>
        <v>0</v>
      </c>
      <c r="T116" s="35">
        <f ca="1">SUMIF($B$117:$AG$167,$B$117,T117:T303)</f>
        <v>0</v>
      </c>
      <c r="U116" s="35" t="s">
        <v>349</v>
      </c>
      <c r="V116" s="35">
        <f>COUNTIFS($B$117:$B$167,$B$117,V117:V167,"да")</f>
        <v>0</v>
      </c>
      <c r="W116" s="35">
        <f ca="1">SUMIF($B$117:$AG$167,$B$117,W117:W303)</f>
        <v>0</v>
      </c>
      <c r="X116" s="35" t="s">
        <v>349</v>
      </c>
      <c r="Y116" s="35">
        <f>COUNTIFS($B$117:$B$167,$B$117,Y117:Y167,"да")</f>
        <v>0</v>
      </c>
      <c r="Z116" s="36" t="s">
        <v>349</v>
      </c>
      <c r="AA116" s="36" t="s">
        <v>349</v>
      </c>
      <c r="AB116" s="36" t="s">
        <v>349</v>
      </c>
      <c r="AC116" s="35"/>
      <c r="AD116" s="35"/>
      <c r="AE116" s="35"/>
      <c r="AF116" s="35">
        <f ca="1">SUMIF($B$117:$AG$167,$B$117,AF117:AF303)</f>
        <v>0</v>
      </c>
      <c r="AG116" s="35"/>
    </row>
    <row r="117" spans="1:33" s="48" customFormat="1" ht="15.75" hidden="1" customHeight="1" outlineLevel="1" x14ac:dyDescent="0.25">
      <c r="A117" s="45">
        <v>118005</v>
      </c>
      <c r="B117" s="46" t="s">
        <v>107</v>
      </c>
      <c r="C117" s="62" t="s">
        <v>108</v>
      </c>
      <c r="D117" s="47"/>
      <c r="E117" s="47"/>
      <c r="F117" s="47"/>
      <c r="G117" s="47"/>
      <c r="H117" s="33"/>
      <c r="I117" s="33"/>
      <c r="J117" s="33"/>
      <c r="K117" s="33"/>
      <c r="L117" s="33"/>
      <c r="M117" s="33"/>
      <c r="N117" s="33"/>
      <c r="O117" s="33"/>
      <c r="P117" s="33"/>
      <c r="Q117" s="33"/>
      <c r="R117" s="33"/>
      <c r="S117" s="33"/>
      <c r="T117" s="33"/>
      <c r="U117" s="33"/>
      <c r="V117" s="33"/>
      <c r="W117" s="33"/>
      <c r="X117" s="33"/>
      <c r="Y117" s="33"/>
      <c r="Z117" s="37"/>
      <c r="AA117" s="37"/>
      <c r="AB117" s="37"/>
      <c r="AC117" s="33"/>
      <c r="AD117" s="33"/>
      <c r="AE117" s="33"/>
      <c r="AF117" s="33"/>
      <c r="AG117" s="33"/>
    </row>
    <row r="118" spans="1:33" s="48" customFormat="1" ht="15.75" hidden="1" customHeight="1" outlineLevel="1" x14ac:dyDescent="0.25">
      <c r="A118" s="45">
        <v>118008</v>
      </c>
      <c r="B118" s="46" t="s">
        <v>107</v>
      </c>
      <c r="C118" s="62" t="s">
        <v>109</v>
      </c>
      <c r="D118" s="47"/>
      <c r="E118" s="47"/>
      <c r="F118" s="47"/>
      <c r="G118" s="47"/>
      <c r="H118" s="33"/>
      <c r="I118" s="33"/>
      <c r="J118" s="33"/>
      <c r="K118" s="33"/>
      <c r="L118" s="33"/>
      <c r="M118" s="33"/>
      <c r="N118" s="33"/>
      <c r="O118" s="33"/>
      <c r="P118" s="33"/>
      <c r="Q118" s="33"/>
      <c r="R118" s="33"/>
      <c r="S118" s="33"/>
      <c r="T118" s="33"/>
      <c r="U118" s="33"/>
      <c r="V118" s="33"/>
      <c r="W118" s="33"/>
      <c r="X118" s="33"/>
      <c r="Y118" s="33"/>
      <c r="Z118" s="37"/>
      <c r="AA118" s="37"/>
      <c r="AB118" s="37"/>
      <c r="AC118" s="33"/>
      <c r="AD118" s="33"/>
      <c r="AE118" s="33"/>
      <c r="AF118" s="33"/>
      <c r="AG118" s="33"/>
    </row>
    <row r="119" spans="1:33" s="48" customFormat="1" ht="15.75" hidden="1" customHeight="1" outlineLevel="1" x14ac:dyDescent="0.25">
      <c r="A119" s="45">
        <v>118006</v>
      </c>
      <c r="B119" s="46" t="s">
        <v>107</v>
      </c>
      <c r="C119" s="62" t="s">
        <v>110</v>
      </c>
      <c r="D119" s="47"/>
      <c r="E119" s="47"/>
      <c r="F119" s="47"/>
      <c r="G119" s="47"/>
      <c r="H119" s="33"/>
      <c r="I119" s="33"/>
      <c r="J119" s="33"/>
      <c r="K119" s="33"/>
      <c r="L119" s="33"/>
      <c r="M119" s="33"/>
      <c r="N119" s="33"/>
      <c r="O119" s="33"/>
      <c r="P119" s="33"/>
      <c r="Q119" s="33"/>
      <c r="R119" s="33"/>
      <c r="S119" s="33"/>
      <c r="T119" s="33"/>
      <c r="U119" s="33"/>
      <c r="V119" s="33"/>
      <c r="W119" s="33"/>
      <c r="X119" s="33"/>
      <c r="Y119" s="33"/>
      <c r="Z119" s="37"/>
      <c r="AA119" s="37"/>
      <c r="AB119" s="37"/>
      <c r="AC119" s="33"/>
      <c r="AD119" s="33"/>
      <c r="AE119" s="33"/>
      <c r="AF119" s="33"/>
      <c r="AG119" s="33"/>
    </row>
    <row r="120" spans="1:33" s="48" customFormat="1" ht="15.75" hidden="1" customHeight="1" outlineLevel="1" x14ac:dyDescent="0.25">
      <c r="A120" s="45">
        <v>118017</v>
      </c>
      <c r="B120" s="46" t="s">
        <v>107</v>
      </c>
      <c r="C120" s="62" t="s">
        <v>111</v>
      </c>
      <c r="D120" s="47"/>
      <c r="E120" s="47"/>
      <c r="F120" s="47"/>
      <c r="G120" s="47"/>
      <c r="H120" s="33"/>
      <c r="I120" s="33"/>
      <c r="J120" s="33"/>
      <c r="K120" s="33"/>
      <c r="L120" s="33"/>
      <c r="M120" s="33"/>
      <c r="N120" s="33"/>
      <c r="O120" s="33"/>
      <c r="P120" s="33"/>
      <c r="Q120" s="33"/>
      <c r="R120" s="33"/>
      <c r="S120" s="33"/>
      <c r="T120" s="33"/>
      <c r="U120" s="33"/>
      <c r="V120" s="33"/>
      <c r="W120" s="33"/>
      <c r="X120" s="33"/>
      <c r="Y120" s="33"/>
      <c r="Z120" s="37"/>
      <c r="AA120" s="37"/>
      <c r="AB120" s="37"/>
      <c r="AC120" s="33"/>
      <c r="AD120" s="33"/>
      <c r="AE120" s="33"/>
      <c r="AF120" s="33"/>
      <c r="AG120" s="33"/>
    </row>
    <row r="121" spans="1:33" s="48" customFormat="1" ht="15.75" hidden="1" customHeight="1" outlineLevel="1" x14ac:dyDescent="0.25">
      <c r="A121" s="45">
        <v>118015</v>
      </c>
      <c r="B121" s="46" t="s">
        <v>107</v>
      </c>
      <c r="C121" s="62" t="s">
        <v>112</v>
      </c>
      <c r="D121" s="47"/>
      <c r="E121" s="47"/>
      <c r="F121" s="47"/>
      <c r="G121" s="47"/>
      <c r="H121" s="33"/>
      <c r="I121" s="33"/>
      <c r="J121" s="33"/>
      <c r="K121" s="33"/>
      <c r="L121" s="33"/>
      <c r="M121" s="33"/>
      <c r="N121" s="33"/>
      <c r="O121" s="33"/>
      <c r="P121" s="33"/>
      <c r="Q121" s="33"/>
      <c r="R121" s="33"/>
      <c r="S121" s="33"/>
      <c r="T121" s="33"/>
      <c r="U121" s="33"/>
      <c r="V121" s="33"/>
      <c r="W121" s="33"/>
      <c r="X121" s="33"/>
      <c r="Y121" s="33"/>
      <c r="Z121" s="37"/>
      <c r="AA121" s="37"/>
      <c r="AB121" s="37"/>
      <c r="AC121" s="33"/>
      <c r="AD121" s="33"/>
      <c r="AE121" s="33"/>
      <c r="AF121" s="33"/>
      <c r="AG121" s="33"/>
    </row>
    <row r="122" spans="1:33" s="48" customFormat="1" ht="15.75" hidden="1" customHeight="1" outlineLevel="1" x14ac:dyDescent="0.25">
      <c r="A122" s="45">
        <v>118019</v>
      </c>
      <c r="B122" s="46" t="s">
        <v>107</v>
      </c>
      <c r="C122" s="62" t="s">
        <v>113</v>
      </c>
      <c r="D122" s="47"/>
      <c r="E122" s="47"/>
      <c r="F122" s="47"/>
      <c r="G122" s="47"/>
      <c r="H122" s="33"/>
      <c r="I122" s="33"/>
      <c r="J122" s="33"/>
      <c r="K122" s="33"/>
      <c r="L122" s="33"/>
      <c r="M122" s="33"/>
      <c r="N122" s="33"/>
      <c r="O122" s="33"/>
      <c r="P122" s="33"/>
      <c r="Q122" s="33"/>
      <c r="R122" s="33"/>
      <c r="S122" s="33"/>
      <c r="T122" s="33"/>
      <c r="U122" s="33"/>
      <c r="V122" s="33"/>
      <c r="W122" s="33"/>
      <c r="X122" s="33"/>
      <c r="Y122" s="33"/>
      <c r="Z122" s="37"/>
      <c r="AA122" s="37"/>
      <c r="AB122" s="37"/>
      <c r="AC122" s="33"/>
      <c r="AD122" s="33"/>
      <c r="AE122" s="33"/>
      <c r="AF122" s="33"/>
      <c r="AG122" s="33"/>
    </row>
    <row r="123" spans="1:33" s="48" customFormat="1" ht="15.75" hidden="1" customHeight="1" outlineLevel="1" x14ac:dyDescent="0.25">
      <c r="A123" s="45">
        <v>118011</v>
      </c>
      <c r="B123" s="46" t="s">
        <v>107</v>
      </c>
      <c r="C123" s="62" t="s">
        <v>114</v>
      </c>
      <c r="D123" s="47"/>
      <c r="E123" s="47"/>
      <c r="F123" s="47"/>
      <c r="G123" s="47"/>
      <c r="H123" s="33"/>
      <c r="I123" s="33"/>
      <c r="J123" s="33"/>
      <c r="K123" s="33"/>
      <c r="L123" s="33"/>
      <c r="M123" s="33"/>
      <c r="N123" s="33"/>
      <c r="O123" s="33"/>
      <c r="P123" s="33"/>
      <c r="Q123" s="33"/>
      <c r="R123" s="33"/>
      <c r="S123" s="33"/>
      <c r="T123" s="33"/>
      <c r="U123" s="33"/>
      <c r="V123" s="33"/>
      <c r="W123" s="33"/>
      <c r="X123" s="33"/>
      <c r="Y123" s="33"/>
      <c r="Z123" s="37"/>
      <c r="AA123" s="37"/>
      <c r="AB123" s="37"/>
      <c r="AC123" s="33"/>
      <c r="AD123" s="33"/>
      <c r="AE123" s="33"/>
      <c r="AF123" s="33"/>
      <c r="AG123" s="33"/>
    </row>
    <row r="124" spans="1:33" s="48" customFormat="1" ht="15.75" hidden="1" customHeight="1" outlineLevel="1" x14ac:dyDescent="0.25">
      <c r="A124" s="45">
        <v>118003</v>
      </c>
      <c r="B124" s="46" t="s">
        <v>107</v>
      </c>
      <c r="C124" s="62" t="s">
        <v>115</v>
      </c>
      <c r="D124" s="47"/>
      <c r="E124" s="47"/>
      <c r="F124" s="47"/>
      <c r="G124" s="47"/>
      <c r="H124" s="33"/>
      <c r="I124" s="33"/>
      <c r="J124" s="33"/>
      <c r="K124" s="33"/>
      <c r="L124" s="33"/>
      <c r="M124" s="33"/>
      <c r="N124" s="33"/>
      <c r="O124" s="33"/>
      <c r="P124" s="33"/>
      <c r="Q124" s="33"/>
      <c r="R124" s="33"/>
      <c r="S124" s="33"/>
      <c r="T124" s="33"/>
      <c r="U124" s="33"/>
      <c r="V124" s="33"/>
      <c r="W124" s="33"/>
      <c r="X124" s="33"/>
      <c r="Y124" s="33"/>
      <c r="Z124" s="37"/>
      <c r="AA124" s="37"/>
      <c r="AB124" s="37"/>
      <c r="AC124" s="33"/>
      <c r="AD124" s="33"/>
      <c r="AE124" s="33"/>
      <c r="AF124" s="33"/>
      <c r="AG124" s="33"/>
    </row>
    <row r="125" spans="1:33" s="48" customFormat="1" ht="15.75" hidden="1" customHeight="1" outlineLevel="1" x14ac:dyDescent="0.25">
      <c r="A125" s="45">
        <v>118001</v>
      </c>
      <c r="B125" s="46" t="s">
        <v>107</v>
      </c>
      <c r="C125" s="62" t="s">
        <v>116</v>
      </c>
      <c r="D125" s="47"/>
      <c r="E125" s="47"/>
      <c r="F125" s="47"/>
      <c r="G125" s="47"/>
      <c r="H125" s="33"/>
      <c r="I125" s="33"/>
      <c r="J125" s="33"/>
      <c r="K125" s="33"/>
      <c r="L125" s="33"/>
      <c r="M125" s="33"/>
      <c r="N125" s="33"/>
      <c r="O125" s="33"/>
      <c r="P125" s="33"/>
      <c r="Q125" s="33"/>
      <c r="R125" s="33"/>
      <c r="S125" s="33"/>
      <c r="T125" s="33"/>
      <c r="U125" s="33"/>
      <c r="V125" s="33"/>
      <c r="W125" s="33"/>
      <c r="X125" s="33"/>
      <c r="Y125" s="33"/>
      <c r="Z125" s="37"/>
      <c r="AA125" s="37"/>
      <c r="AB125" s="37"/>
      <c r="AC125" s="33"/>
      <c r="AD125" s="33"/>
      <c r="AE125" s="33"/>
      <c r="AF125" s="33"/>
      <c r="AG125" s="33"/>
    </row>
    <row r="126" spans="1:33" s="48" customFormat="1" ht="15.75" hidden="1" customHeight="1" outlineLevel="1" x14ac:dyDescent="0.25">
      <c r="A126" s="45">
        <v>118022</v>
      </c>
      <c r="B126" s="46" t="s">
        <v>107</v>
      </c>
      <c r="C126" s="62" t="s">
        <v>117</v>
      </c>
      <c r="D126" s="47"/>
      <c r="E126" s="47"/>
      <c r="F126" s="47"/>
      <c r="G126" s="47"/>
      <c r="H126" s="33"/>
      <c r="I126" s="33"/>
      <c r="J126" s="33"/>
      <c r="K126" s="33"/>
      <c r="L126" s="33"/>
      <c r="M126" s="33"/>
      <c r="N126" s="33"/>
      <c r="O126" s="33"/>
      <c r="P126" s="33"/>
      <c r="Q126" s="33"/>
      <c r="R126" s="33"/>
      <c r="S126" s="33"/>
      <c r="T126" s="33"/>
      <c r="U126" s="33"/>
      <c r="V126" s="33"/>
      <c r="W126" s="33"/>
      <c r="X126" s="33"/>
      <c r="Y126" s="33"/>
      <c r="Z126" s="37"/>
      <c r="AA126" s="37"/>
      <c r="AB126" s="37"/>
      <c r="AC126" s="33"/>
      <c r="AD126" s="33"/>
      <c r="AE126" s="33"/>
      <c r="AF126" s="33"/>
      <c r="AG126" s="33"/>
    </row>
    <row r="127" spans="1:33" s="48" customFormat="1" ht="15.75" hidden="1" customHeight="1" outlineLevel="1" x14ac:dyDescent="0.25">
      <c r="A127" s="45">
        <v>118010</v>
      </c>
      <c r="B127" s="46" t="s">
        <v>107</v>
      </c>
      <c r="C127" s="62" t="s">
        <v>118</v>
      </c>
      <c r="D127" s="47"/>
      <c r="E127" s="47"/>
      <c r="F127" s="47"/>
      <c r="G127" s="47"/>
      <c r="H127" s="33"/>
      <c r="I127" s="33"/>
      <c r="J127" s="33"/>
      <c r="K127" s="33"/>
      <c r="L127" s="33"/>
      <c r="M127" s="33"/>
      <c r="N127" s="33"/>
      <c r="O127" s="33"/>
      <c r="P127" s="33"/>
      <c r="Q127" s="33"/>
      <c r="R127" s="33"/>
      <c r="S127" s="33"/>
      <c r="T127" s="33"/>
      <c r="U127" s="33"/>
      <c r="V127" s="33"/>
      <c r="W127" s="33"/>
      <c r="X127" s="33"/>
      <c r="Y127" s="33"/>
      <c r="Z127" s="37"/>
      <c r="AA127" s="37"/>
      <c r="AB127" s="37"/>
      <c r="AC127" s="33"/>
      <c r="AD127" s="33"/>
      <c r="AE127" s="33"/>
      <c r="AF127" s="33"/>
      <c r="AG127" s="33"/>
    </row>
    <row r="128" spans="1:33" s="48" customFormat="1" ht="15.75" hidden="1" customHeight="1" outlineLevel="1" x14ac:dyDescent="0.25">
      <c r="A128" s="45">
        <v>118004</v>
      </c>
      <c r="B128" s="46" t="s">
        <v>107</v>
      </c>
      <c r="C128" s="62" t="s">
        <v>119</v>
      </c>
      <c r="D128" s="47"/>
      <c r="E128" s="47"/>
      <c r="F128" s="47"/>
      <c r="G128" s="47"/>
      <c r="H128" s="33"/>
      <c r="I128" s="33"/>
      <c r="J128" s="33"/>
      <c r="K128" s="33"/>
      <c r="L128" s="33"/>
      <c r="M128" s="33"/>
      <c r="N128" s="33"/>
      <c r="O128" s="33"/>
      <c r="P128" s="33"/>
      <c r="Q128" s="33"/>
      <c r="R128" s="33"/>
      <c r="S128" s="33"/>
      <c r="T128" s="33"/>
      <c r="U128" s="33"/>
      <c r="V128" s="33"/>
      <c r="W128" s="33"/>
      <c r="X128" s="33"/>
      <c r="Y128" s="33"/>
      <c r="Z128" s="37"/>
      <c r="AA128" s="37"/>
      <c r="AB128" s="37"/>
      <c r="AC128" s="33"/>
      <c r="AD128" s="33"/>
      <c r="AE128" s="33"/>
      <c r="AF128" s="33"/>
      <c r="AG128" s="33"/>
    </row>
    <row r="129" spans="1:33" s="48" customFormat="1" ht="15.75" hidden="1" customHeight="1" outlineLevel="1" x14ac:dyDescent="0.25">
      <c r="A129" s="45">
        <v>118014</v>
      </c>
      <c r="B129" s="46" t="s">
        <v>107</v>
      </c>
      <c r="C129" s="62" t="s">
        <v>120</v>
      </c>
      <c r="D129" s="47"/>
      <c r="E129" s="47"/>
      <c r="F129" s="47"/>
      <c r="G129" s="47"/>
      <c r="H129" s="33"/>
      <c r="I129" s="33"/>
      <c r="J129" s="33"/>
      <c r="K129" s="33"/>
      <c r="L129" s="33"/>
      <c r="M129" s="33"/>
      <c r="N129" s="33"/>
      <c r="O129" s="33"/>
      <c r="P129" s="33"/>
      <c r="Q129" s="33"/>
      <c r="R129" s="33"/>
      <c r="S129" s="33"/>
      <c r="T129" s="33"/>
      <c r="U129" s="33"/>
      <c r="V129" s="33"/>
      <c r="W129" s="33"/>
      <c r="X129" s="33"/>
      <c r="Y129" s="33"/>
      <c r="Z129" s="37"/>
      <c r="AA129" s="37"/>
      <c r="AB129" s="37"/>
      <c r="AC129" s="33"/>
      <c r="AD129" s="33"/>
      <c r="AE129" s="33"/>
      <c r="AF129" s="33"/>
      <c r="AG129" s="33"/>
    </row>
    <row r="130" spans="1:33" s="48" customFormat="1" ht="15.75" hidden="1" customHeight="1" outlineLevel="1" x14ac:dyDescent="0.25">
      <c r="A130" s="45">
        <v>118013</v>
      </c>
      <c r="B130" s="46" t="s">
        <v>107</v>
      </c>
      <c r="C130" s="62" t="s">
        <v>121</v>
      </c>
      <c r="D130" s="47"/>
      <c r="E130" s="47"/>
      <c r="F130" s="47"/>
      <c r="G130" s="47"/>
      <c r="H130" s="33"/>
      <c r="I130" s="33"/>
      <c r="J130" s="33"/>
      <c r="K130" s="33"/>
      <c r="L130" s="33"/>
      <c r="M130" s="33"/>
      <c r="N130" s="33"/>
      <c r="O130" s="33"/>
      <c r="P130" s="33"/>
      <c r="Q130" s="33"/>
      <c r="R130" s="33"/>
      <c r="S130" s="33"/>
      <c r="T130" s="33"/>
      <c r="U130" s="33"/>
      <c r="V130" s="33"/>
      <c r="W130" s="33"/>
      <c r="X130" s="33"/>
      <c r="Y130" s="33"/>
      <c r="Z130" s="37"/>
      <c r="AA130" s="37"/>
      <c r="AB130" s="37"/>
      <c r="AC130" s="33"/>
      <c r="AD130" s="33"/>
      <c r="AE130" s="33"/>
      <c r="AF130" s="33"/>
      <c r="AG130" s="33"/>
    </row>
    <row r="131" spans="1:33" s="48" customFormat="1" ht="15.75" hidden="1" customHeight="1" outlineLevel="1" x14ac:dyDescent="0.25">
      <c r="A131" s="45">
        <v>118007</v>
      </c>
      <c r="B131" s="46" t="s">
        <v>107</v>
      </c>
      <c r="C131" s="62" t="s">
        <v>122</v>
      </c>
      <c r="D131" s="47"/>
      <c r="E131" s="47"/>
      <c r="F131" s="47"/>
      <c r="G131" s="47"/>
      <c r="H131" s="33"/>
      <c r="I131" s="33"/>
      <c r="J131" s="33"/>
      <c r="K131" s="33"/>
      <c r="L131" s="33"/>
      <c r="M131" s="33"/>
      <c r="N131" s="33"/>
      <c r="O131" s="33"/>
      <c r="P131" s="33"/>
      <c r="Q131" s="33"/>
      <c r="R131" s="33"/>
      <c r="S131" s="33"/>
      <c r="T131" s="33"/>
      <c r="U131" s="33"/>
      <c r="V131" s="33"/>
      <c r="W131" s="33"/>
      <c r="X131" s="33"/>
      <c r="Y131" s="33"/>
      <c r="Z131" s="37"/>
      <c r="AA131" s="37"/>
      <c r="AB131" s="37"/>
      <c r="AC131" s="33"/>
      <c r="AD131" s="33"/>
      <c r="AE131" s="33"/>
      <c r="AF131" s="33"/>
      <c r="AG131" s="33"/>
    </row>
    <row r="132" spans="1:33" s="44" customFormat="1" collapsed="1" x14ac:dyDescent="0.25">
      <c r="A132" s="43"/>
      <c r="B132" s="43">
        <f>COUNTIF(B133:B319,C132)</f>
        <v>3</v>
      </c>
      <c r="C132" s="61" t="s">
        <v>123</v>
      </c>
      <c r="D132" s="35">
        <f ca="1">SUMIF($B$133:$AG$183,$B$133,D133:D319)</f>
        <v>0</v>
      </c>
      <c r="E132" s="35">
        <f ca="1">SUMIF($B$133:$AG$183,$B$133,E133:E319)</f>
        <v>0</v>
      </c>
      <c r="F132" s="35">
        <f ca="1">SUMIF($B$133:$AG$183,$B$133,F133:F319)</f>
        <v>0</v>
      </c>
      <c r="G132" s="35">
        <f ca="1">SUMIF($B$133:$AG$183,$B$133,G133:G319)</f>
        <v>0</v>
      </c>
      <c r="H132" s="35">
        <f t="shared" ref="H132:M132" si="9">COUNTIFS($B$133:$B$183,$B$133,H133:H183,"Да")</f>
        <v>0</v>
      </c>
      <c r="I132" s="35">
        <f t="shared" si="9"/>
        <v>0</v>
      </c>
      <c r="J132" s="35">
        <f t="shared" si="9"/>
        <v>0</v>
      </c>
      <c r="K132" s="35">
        <f t="shared" si="9"/>
        <v>0</v>
      </c>
      <c r="L132" s="35">
        <f t="shared" si="9"/>
        <v>0</v>
      </c>
      <c r="M132" s="35">
        <f t="shared" si="9"/>
        <v>0</v>
      </c>
      <c r="N132" s="35">
        <f ca="1">SUMIF($B$133:$AG$183,$B$133,N133:N319)</f>
        <v>0</v>
      </c>
      <c r="O132" s="35">
        <f>COUNTIFS($B$133:$B$183,$B$133,O133:O183,"Да")</f>
        <v>0</v>
      </c>
      <c r="P132" s="35">
        <f ca="1">SUMIF($B$133:$AG$183,$B$133,P133:P319)</f>
        <v>0</v>
      </c>
      <c r="Q132" s="35">
        <f>COUNTIFS($B$133:$B$183,$B$133,Q133:Q183,"Да")</f>
        <v>0</v>
      </c>
      <c r="R132" s="35">
        <f ca="1">SUMIF($B$133:$AG$183,$B$133,R133:R319)</f>
        <v>0</v>
      </c>
      <c r="S132" s="35">
        <f>COUNTIFS($B$133:$B$183,$B$133,S133:S183,"Да")</f>
        <v>0</v>
      </c>
      <c r="T132" s="35">
        <f ca="1">SUMIF($B$133:$AG$183,$B$133,T133:T319)</f>
        <v>0</v>
      </c>
      <c r="U132" s="35" t="s">
        <v>349</v>
      </c>
      <c r="V132" s="35">
        <f>COUNTIFS($B$133:$B$183,$B$133,V133:V183,"да")</f>
        <v>0</v>
      </c>
      <c r="W132" s="35">
        <f ca="1">SUMIF($B$133:$AG$183,$B$133,W133:W319)</f>
        <v>0</v>
      </c>
      <c r="X132" s="35" t="s">
        <v>349</v>
      </c>
      <c r="Y132" s="35">
        <f>COUNTIFS($B$133:$B$183,$B$133,Y133:Y183,"да")</f>
        <v>0</v>
      </c>
      <c r="Z132" s="36" t="s">
        <v>349</v>
      </c>
      <c r="AA132" s="36" t="s">
        <v>349</v>
      </c>
      <c r="AB132" s="36" t="s">
        <v>349</v>
      </c>
      <c r="AC132" s="35"/>
      <c r="AD132" s="35"/>
      <c r="AE132" s="35"/>
      <c r="AF132" s="35">
        <f ca="1">SUMIF($B$133:$AG$183,$B$133,AF133:AF319)</f>
        <v>0</v>
      </c>
      <c r="AG132" s="35"/>
    </row>
    <row r="133" spans="1:33" s="48" customFormat="1" ht="15.75" hidden="1" customHeight="1" outlineLevel="1" x14ac:dyDescent="0.25">
      <c r="A133" s="45">
        <v>119001</v>
      </c>
      <c r="B133" s="46" t="s">
        <v>123</v>
      </c>
      <c r="C133" s="62" t="s">
        <v>124</v>
      </c>
      <c r="D133" s="47"/>
      <c r="E133" s="47"/>
      <c r="F133" s="47"/>
      <c r="G133" s="47"/>
      <c r="H133" s="33"/>
      <c r="I133" s="33"/>
      <c r="J133" s="33"/>
      <c r="K133" s="33"/>
      <c r="L133" s="33"/>
      <c r="M133" s="33"/>
      <c r="N133" s="33"/>
      <c r="O133" s="33"/>
      <c r="P133" s="33"/>
      <c r="Q133" s="33"/>
      <c r="R133" s="33"/>
      <c r="S133" s="33"/>
      <c r="T133" s="33"/>
      <c r="U133" s="33"/>
      <c r="V133" s="33"/>
      <c r="W133" s="33"/>
      <c r="X133" s="33"/>
      <c r="Y133" s="33"/>
      <c r="Z133" s="37"/>
      <c r="AA133" s="37"/>
      <c r="AB133" s="37"/>
      <c r="AC133" s="33"/>
      <c r="AD133" s="33"/>
      <c r="AE133" s="33"/>
      <c r="AF133" s="33"/>
      <c r="AG133" s="33"/>
    </row>
    <row r="134" spans="1:33" s="48" customFormat="1" ht="15.75" hidden="1" customHeight="1" outlineLevel="1" x14ac:dyDescent="0.25">
      <c r="A134" s="45">
        <v>119005</v>
      </c>
      <c r="B134" s="46" t="s">
        <v>123</v>
      </c>
      <c r="C134" s="62" t="s">
        <v>125</v>
      </c>
      <c r="D134" s="47"/>
      <c r="E134" s="47"/>
      <c r="F134" s="47"/>
      <c r="G134" s="47"/>
      <c r="H134" s="33"/>
      <c r="I134" s="33"/>
      <c r="J134" s="33"/>
      <c r="K134" s="33"/>
      <c r="L134" s="33"/>
      <c r="M134" s="33"/>
      <c r="N134" s="33"/>
      <c r="O134" s="33"/>
      <c r="P134" s="33"/>
      <c r="Q134" s="33"/>
      <c r="R134" s="33"/>
      <c r="S134" s="33"/>
      <c r="T134" s="33"/>
      <c r="U134" s="33"/>
      <c r="V134" s="33"/>
      <c r="W134" s="33"/>
      <c r="X134" s="33"/>
      <c r="Y134" s="33"/>
      <c r="Z134" s="37"/>
      <c r="AA134" s="37"/>
      <c r="AB134" s="37"/>
      <c r="AC134" s="33"/>
      <c r="AD134" s="33"/>
      <c r="AE134" s="33"/>
      <c r="AF134" s="33"/>
      <c r="AG134" s="33"/>
    </row>
    <row r="135" spans="1:33" s="48" customFormat="1" ht="15.75" hidden="1" customHeight="1" outlineLevel="1" x14ac:dyDescent="0.25">
      <c r="A135" s="45">
        <v>119004</v>
      </c>
      <c r="B135" s="46" t="s">
        <v>123</v>
      </c>
      <c r="C135" s="62" t="s">
        <v>126</v>
      </c>
      <c r="D135" s="47"/>
      <c r="E135" s="47"/>
      <c r="F135" s="47"/>
      <c r="G135" s="47"/>
      <c r="H135" s="33"/>
      <c r="I135" s="33"/>
      <c r="J135" s="33"/>
      <c r="K135" s="33"/>
      <c r="L135" s="33"/>
      <c r="M135" s="33"/>
      <c r="N135" s="33"/>
      <c r="O135" s="33"/>
      <c r="P135" s="33"/>
      <c r="Q135" s="33"/>
      <c r="R135" s="33"/>
      <c r="S135" s="33"/>
      <c r="T135" s="33"/>
      <c r="U135" s="33"/>
      <c r="V135" s="33"/>
      <c r="W135" s="33"/>
      <c r="X135" s="33"/>
      <c r="Y135" s="33"/>
      <c r="Z135" s="37"/>
      <c r="AA135" s="37"/>
      <c r="AB135" s="37"/>
      <c r="AC135" s="33"/>
      <c r="AD135" s="33"/>
      <c r="AE135" s="33"/>
      <c r="AF135" s="33"/>
      <c r="AG135" s="33"/>
    </row>
    <row r="136" spans="1:33" s="44" customFormat="1" collapsed="1" x14ac:dyDescent="0.25">
      <c r="A136" s="43"/>
      <c r="B136" s="43">
        <f>COUNTIF(B137:B323,C136)</f>
        <v>10</v>
      </c>
      <c r="C136" s="61" t="s">
        <v>127</v>
      </c>
      <c r="D136" s="35">
        <f ca="1">SUMIF($B$137:$AG$187,$B$137,D137:D323)</f>
        <v>0</v>
      </c>
      <c r="E136" s="35">
        <f ca="1">SUMIF($B$137:$AG$187,$B$137,E137:E323)</f>
        <v>0</v>
      </c>
      <c r="F136" s="35">
        <f ca="1">SUMIF($B$137:$AG$187,$B$137,F137:F323)</f>
        <v>0</v>
      </c>
      <c r="G136" s="35">
        <f ca="1">SUMIF($B$137:$AG$187,$B$137,G137:G323)</f>
        <v>0</v>
      </c>
      <c r="H136" s="35">
        <f t="shared" ref="H136:M136" si="10">COUNTIFS($B$137:$B$187,$B$137,H137:H187,"Да")</f>
        <v>0</v>
      </c>
      <c r="I136" s="35">
        <f t="shared" si="10"/>
        <v>0</v>
      </c>
      <c r="J136" s="35">
        <f t="shared" si="10"/>
        <v>0</v>
      </c>
      <c r="K136" s="35">
        <f t="shared" si="10"/>
        <v>0</v>
      </c>
      <c r="L136" s="35">
        <f t="shared" si="10"/>
        <v>0</v>
      </c>
      <c r="M136" s="35">
        <f t="shared" si="10"/>
        <v>0</v>
      </c>
      <c r="N136" s="35">
        <f ca="1">SUMIF($B$137:$AG$187,$B$137,N137:N323)</f>
        <v>0</v>
      </c>
      <c r="O136" s="35">
        <f>COUNTIFS($B$137:$B$187,$B$137,O137:O187,"Да")</f>
        <v>0</v>
      </c>
      <c r="P136" s="35">
        <f ca="1">SUMIF($B$137:$AG$187,$B$137,P137:P323)</f>
        <v>0</v>
      </c>
      <c r="Q136" s="35">
        <f>COUNTIFS($B$137:$B$187,$B$137,Q137:Q187,"Да")</f>
        <v>0</v>
      </c>
      <c r="R136" s="35">
        <f ca="1">SUMIF($B$137:$AG$187,$B$137,R137:R323)</f>
        <v>0</v>
      </c>
      <c r="S136" s="35">
        <f>COUNTIFS($B$137:$B$187,$B$137,S137:S187,"Да")</f>
        <v>0</v>
      </c>
      <c r="T136" s="35">
        <f ca="1">SUMIF($B$137:$AG$187,$B$137,T137:T323)</f>
        <v>0</v>
      </c>
      <c r="U136" s="35" t="s">
        <v>349</v>
      </c>
      <c r="V136" s="35">
        <f>COUNTIFS($B$137:$B$187,$B$137,V137:V187,"да")</f>
        <v>0</v>
      </c>
      <c r="W136" s="35">
        <f ca="1">SUMIF($B$137:$AG$187,$B$137,W137:W323)</f>
        <v>0</v>
      </c>
      <c r="X136" s="35" t="s">
        <v>349</v>
      </c>
      <c r="Y136" s="35">
        <f>COUNTIFS($B$137:$B$187,$B$137,Y137:Y187,"да")</f>
        <v>0</v>
      </c>
      <c r="Z136" s="36" t="s">
        <v>349</v>
      </c>
      <c r="AA136" s="36" t="s">
        <v>349</v>
      </c>
      <c r="AB136" s="36" t="s">
        <v>349</v>
      </c>
      <c r="AC136" s="35"/>
      <c r="AD136" s="35"/>
      <c r="AE136" s="35"/>
      <c r="AF136" s="35">
        <f ca="1">SUMIF($B$137:$AG$187,$B$137,AF137:AF323)</f>
        <v>0</v>
      </c>
      <c r="AG136" s="35"/>
    </row>
    <row r="137" spans="1:33" s="48" customFormat="1" ht="15.75" hidden="1" customHeight="1" outlineLevel="1" x14ac:dyDescent="0.25">
      <c r="A137" s="45">
        <v>120001</v>
      </c>
      <c r="B137" s="46" t="s">
        <v>127</v>
      </c>
      <c r="C137" s="62" t="s">
        <v>63</v>
      </c>
      <c r="D137" s="47"/>
      <c r="E137" s="47"/>
      <c r="F137" s="47"/>
      <c r="G137" s="47"/>
      <c r="H137" s="33"/>
      <c r="I137" s="33"/>
      <c r="J137" s="33"/>
      <c r="K137" s="33"/>
      <c r="L137" s="33"/>
      <c r="M137" s="33"/>
      <c r="N137" s="33"/>
      <c r="O137" s="33"/>
      <c r="P137" s="33"/>
      <c r="Q137" s="33"/>
      <c r="R137" s="33"/>
      <c r="S137" s="33"/>
      <c r="T137" s="33"/>
      <c r="U137" s="33"/>
      <c r="V137" s="33"/>
      <c r="W137" s="33"/>
      <c r="X137" s="33"/>
      <c r="Y137" s="33"/>
      <c r="Z137" s="37"/>
      <c r="AA137" s="37"/>
      <c r="AB137" s="37"/>
      <c r="AC137" s="33"/>
      <c r="AD137" s="33"/>
      <c r="AE137" s="33"/>
      <c r="AF137" s="33"/>
      <c r="AG137" s="33"/>
    </row>
    <row r="138" spans="1:33" s="48" customFormat="1" ht="15.75" hidden="1" customHeight="1" outlineLevel="1" x14ac:dyDescent="0.25">
      <c r="A138" s="45">
        <v>120003</v>
      </c>
      <c r="B138" s="46" t="s">
        <v>127</v>
      </c>
      <c r="C138" s="62" t="s">
        <v>128</v>
      </c>
      <c r="D138" s="47"/>
      <c r="E138" s="47"/>
      <c r="F138" s="47"/>
      <c r="G138" s="47"/>
      <c r="H138" s="33"/>
      <c r="I138" s="33"/>
      <c r="J138" s="33"/>
      <c r="K138" s="33"/>
      <c r="L138" s="33"/>
      <c r="M138" s="33"/>
      <c r="N138" s="33"/>
      <c r="O138" s="33"/>
      <c r="P138" s="33"/>
      <c r="Q138" s="33"/>
      <c r="R138" s="33"/>
      <c r="S138" s="33"/>
      <c r="T138" s="33"/>
      <c r="U138" s="33"/>
      <c r="V138" s="33"/>
      <c r="W138" s="33"/>
      <c r="X138" s="33"/>
      <c r="Y138" s="33"/>
      <c r="Z138" s="37"/>
      <c r="AA138" s="37"/>
      <c r="AB138" s="37"/>
      <c r="AC138" s="33"/>
      <c r="AD138" s="33"/>
      <c r="AE138" s="33"/>
      <c r="AF138" s="33"/>
      <c r="AG138" s="33"/>
    </row>
    <row r="139" spans="1:33" s="48" customFormat="1" ht="15.75" hidden="1" customHeight="1" outlineLevel="1" x14ac:dyDescent="0.25">
      <c r="A139" s="45">
        <v>120005</v>
      </c>
      <c r="B139" s="46" t="s">
        <v>127</v>
      </c>
      <c r="C139" s="62" t="s">
        <v>87</v>
      </c>
      <c r="D139" s="47"/>
      <c r="E139" s="47"/>
      <c r="F139" s="47"/>
      <c r="G139" s="47"/>
      <c r="H139" s="33"/>
      <c r="I139" s="33"/>
      <c r="J139" s="33"/>
      <c r="K139" s="33"/>
      <c r="L139" s="33"/>
      <c r="M139" s="33"/>
      <c r="N139" s="33"/>
      <c r="O139" s="33"/>
      <c r="P139" s="33"/>
      <c r="Q139" s="33"/>
      <c r="R139" s="33"/>
      <c r="S139" s="33"/>
      <c r="T139" s="33"/>
      <c r="U139" s="33"/>
      <c r="V139" s="33"/>
      <c r="W139" s="33"/>
      <c r="X139" s="33"/>
      <c r="Y139" s="33"/>
      <c r="Z139" s="37"/>
      <c r="AA139" s="37"/>
      <c r="AB139" s="37"/>
      <c r="AC139" s="33"/>
      <c r="AD139" s="33"/>
      <c r="AE139" s="33"/>
      <c r="AF139" s="33"/>
      <c r="AG139" s="33"/>
    </row>
    <row r="140" spans="1:33" s="48" customFormat="1" ht="15.75" hidden="1" customHeight="1" outlineLevel="1" x14ac:dyDescent="0.25">
      <c r="A140" s="45">
        <v>120006</v>
      </c>
      <c r="B140" s="46" t="s">
        <v>127</v>
      </c>
      <c r="C140" s="62" t="s">
        <v>129</v>
      </c>
      <c r="D140" s="47"/>
      <c r="E140" s="47"/>
      <c r="F140" s="47"/>
      <c r="G140" s="47"/>
      <c r="H140" s="33"/>
      <c r="I140" s="33"/>
      <c r="J140" s="33"/>
      <c r="K140" s="33"/>
      <c r="L140" s="33"/>
      <c r="M140" s="33"/>
      <c r="N140" s="33"/>
      <c r="O140" s="33"/>
      <c r="P140" s="33"/>
      <c r="Q140" s="33"/>
      <c r="R140" s="33"/>
      <c r="S140" s="33"/>
      <c r="T140" s="33"/>
      <c r="U140" s="33"/>
      <c r="V140" s="33"/>
      <c r="W140" s="33"/>
      <c r="X140" s="33"/>
      <c r="Y140" s="33"/>
      <c r="Z140" s="37"/>
      <c r="AA140" s="37"/>
      <c r="AB140" s="37"/>
      <c r="AC140" s="33"/>
      <c r="AD140" s="33"/>
      <c r="AE140" s="33"/>
      <c r="AF140" s="33"/>
      <c r="AG140" s="33"/>
    </row>
    <row r="141" spans="1:33" s="48" customFormat="1" ht="15.75" hidden="1" customHeight="1" outlineLevel="1" x14ac:dyDescent="0.25">
      <c r="A141" s="45">
        <v>120007</v>
      </c>
      <c r="B141" s="46" t="s">
        <v>127</v>
      </c>
      <c r="C141" s="62" t="s">
        <v>130</v>
      </c>
      <c r="D141" s="47"/>
      <c r="E141" s="47"/>
      <c r="F141" s="47"/>
      <c r="G141" s="47"/>
      <c r="H141" s="33"/>
      <c r="I141" s="33"/>
      <c r="J141" s="33"/>
      <c r="K141" s="33"/>
      <c r="L141" s="33"/>
      <c r="M141" s="33"/>
      <c r="N141" s="33"/>
      <c r="O141" s="33"/>
      <c r="P141" s="33"/>
      <c r="Q141" s="33"/>
      <c r="R141" s="33"/>
      <c r="S141" s="33"/>
      <c r="T141" s="33"/>
      <c r="U141" s="33"/>
      <c r="V141" s="33"/>
      <c r="W141" s="33"/>
      <c r="X141" s="33"/>
      <c r="Y141" s="33"/>
      <c r="Z141" s="37"/>
      <c r="AA141" s="37"/>
      <c r="AB141" s="37"/>
      <c r="AC141" s="33"/>
      <c r="AD141" s="33"/>
      <c r="AE141" s="33"/>
      <c r="AF141" s="33"/>
      <c r="AG141" s="33"/>
    </row>
    <row r="142" spans="1:33" s="48" customFormat="1" ht="15.75" hidden="1" customHeight="1" outlineLevel="1" x14ac:dyDescent="0.25">
      <c r="A142" s="45">
        <v>120008</v>
      </c>
      <c r="B142" s="46" t="s">
        <v>127</v>
      </c>
      <c r="C142" s="62" t="s">
        <v>131</v>
      </c>
      <c r="D142" s="47"/>
      <c r="E142" s="47"/>
      <c r="F142" s="47"/>
      <c r="G142" s="47"/>
      <c r="H142" s="33"/>
      <c r="I142" s="33"/>
      <c r="J142" s="33"/>
      <c r="K142" s="33"/>
      <c r="L142" s="33"/>
      <c r="M142" s="33"/>
      <c r="N142" s="33"/>
      <c r="O142" s="33"/>
      <c r="P142" s="33"/>
      <c r="Q142" s="33"/>
      <c r="R142" s="33"/>
      <c r="S142" s="33"/>
      <c r="T142" s="33"/>
      <c r="U142" s="33"/>
      <c r="V142" s="33"/>
      <c r="W142" s="33"/>
      <c r="X142" s="33"/>
      <c r="Y142" s="33"/>
      <c r="Z142" s="37"/>
      <c r="AA142" s="37"/>
      <c r="AB142" s="37"/>
      <c r="AC142" s="33"/>
      <c r="AD142" s="33"/>
      <c r="AE142" s="33"/>
      <c r="AF142" s="33"/>
      <c r="AG142" s="33"/>
    </row>
    <row r="143" spans="1:33" s="48" customFormat="1" ht="15.75" hidden="1" customHeight="1" outlineLevel="1" x14ac:dyDescent="0.25">
      <c r="A143" s="45">
        <v>120009</v>
      </c>
      <c r="B143" s="46" t="s">
        <v>127</v>
      </c>
      <c r="C143" s="62" t="s">
        <v>132</v>
      </c>
      <c r="D143" s="47"/>
      <c r="E143" s="47"/>
      <c r="F143" s="47"/>
      <c r="G143" s="47"/>
      <c r="H143" s="33"/>
      <c r="I143" s="33"/>
      <c r="J143" s="33"/>
      <c r="K143" s="33"/>
      <c r="L143" s="33"/>
      <c r="M143" s="33"/>
      <c r="N143" s="33"/>
      <c r="O143" s="33"/>
      <c r="P143" s="33"/>
      <c r="Q143" s="33"/>
      <c r="R143" s="33"/>
      <c r="S143" s="33"/>
      <c r="T143" s="33"/>
      <c r="U143" s="33"/>
      <c r="V143" s="33"/>
      <c r="W143" s="33"/>
      <c r="X143" s="33"/>
      <c r="Y143" s="33"/>
      <c r="Z143" s="37"/>
      <c r="AA143" s="37"/>
      <c r="AB143" s="37"/>
      <c r="AC143" s="33"/>
      <c r="AD143" s="33"/>
      <c r="AE143" s="33"/>
      <c r="AF143" s="33"/>
      <c r="AG143" s="33"/>
    </row>
    <row r="144" spans="1:33" s="48" customFormat="1" ht="15.75" hidden="1" customHeight="1" outlineLevel="1" x14ac:dyDescent="0.25">
      <c r="A144" s="45">
        <v>120010</v>
      </c>
      <c r="B144" s="46" t="s">
        <v>127</v>
      </c>
      <c r="C144" s="62" t="s">
        <v>133</v>
      </c>
      <c r="D144" s="47"/>
      <c r="E144" s="47"/>
      <c r="F144" s="47"/>
      <c r="G144" s="47"/>
      <c r="H144" s="33"/>
      <c r="I144" s="33"/>
      <c r="J144" s="33"/>
      <c r="K144" s="33"/>
      <c r="L144" s="33"/>
      <c r="M144" s="33"/>
      <c r="N144" s="33"/>
      <c r="O144" s="33"/>
      <c r="P144" s="33"/>
      <c r="Q144" s="33"/>
      <c r="R144" s="33"/>
      <c r="S144" s="33"/>
      <c r="T144" s="33"/>
      <c r="U144" s="33"/>
      <c r="V144" s="33"/>
      <c r="W144" s="33"/>
      <c r="X144" s="33"/>
      <c r="Y144" s="33"/>
      <c r="Z144" s="37"/>
      <c r="AA144" s="37"/>
      <c r="AB144" s="37"/>
      <c r="AC144" s="33"/>
      <c r="AD144" s="33"/>
      <c r="AE144" s="33"/>
      <c r="AF144" s="33"/>
      <c r="AG144" s="33"/>
    </row>
    <row r="145" spans="1:33" s="48" customFormat="1" ht="15.75" hidden="1" customHeight="1" outlineLevel="1" x14ac:dyDescent="0.25">
      <c r="A145" s="45">
        <v>120011</v>
      </c>
      <c r="B145" s="46" t="s">
        <v>127</v>
      </c>
      <c r="C145" s="62" t="s">
        <v>134</v>
      </c>
      <c r="D145" s="47"/>
      <c r="E145" s="47"/>
      <c r="F145" s="47"/>
      <c r="G145" s="47"/>
      <c r="H145" s="33"/>
      <c r="I145" s="33"/>
      <c r="J145" s="33"/>
      <c r="K145" s="33"/>
      <c r="L145" s="33"/>
      <c r="M145" s="33"/>
      <c r="N145" s="33"/>
      <c r="O145" s="33"/>
      <c r="P145" s="33"/>
      <c r="Q145" s="33"/>
      <c r="R145" s="33"/>
      <c r="S145" s="33"/>
      <c r="T145" s="33"/>
      <c r="U145" s="33"/>
      <c r="V145" s="33"/>
      <c r="W145" s="33"/>
      <c r="X145" s="33"/>
      <c r="Y145" s="33"/>
      <c r="Z145" s="37"/>
      <c r="AA145" s="37"/>
      <c r="AB145" s="37"/>
      <c r="AC145" s="33"/>
      <c r="AD145" s="33"/>
      <c r="AE145" s="33"/>
      <c r="AF145" s="33"/>
      <c r="AG145" s="33"/>
    </row>
    <row r="146" spans="1:33" s="48" customFormat="1" ht="15.75" hidden="1" customHeight="1" outlineLevel="1" x14ac:dyDescent="0.25">
      <c r="A146" s="45">
        <v>120012</v>
      </c>
      <c r="B146" s="46" t="s">
        <v>127</v>
      </c>
      <c r="C146" s="62" t="s">
        <v>135</v>
      </c>
      <c r="D146" s="47"/>
      <c r="E146" s="47"/>
      <c r="F146" s="47"/>
      <c r="G146" s="47"/>
      <c r="H146" s="33"/>
      <c r="I146" s="33"/>
      <c r="J146" s="33"/>
      <c r="K146" s="33"/>
      <c r="L146" s="33"/>
      <c r="M146" s="33"/>
      <c r="N146" s="33"/>
      <c r="O146" s="33"/>
      <c r="P146" s="33"/>
      <c r="Q146" s="33"/>
      <c r="R146" s="33"/>
      <c r="S146" s="33"/>
      <c r="T146" s="33"/>
      <c r="U146" s="33"/>
      <c r="V146" s="33"/>
      <c r="W146" s="33"/>
      <c r="X146" s="33"/>
      <c r="Y146" s="33"/>
      <c r="Z146" s="37"/>
      <c r="AA146" s="37"/>
      <c r="AB146" s="37"/>
      <c r="AC146" s="33"/>
      <c r="AD146" s="33"/>
      <c r="AE146" s="33"/>
      <c r="AF146" s="33"/>
      <c r="AG146" s="33"/>
    </row>
    <row r="147" spans="1:33" s="44" customFormat="1" collapsed="1" x14ac:dyDescent="0.25">
      <c r="A147" s="43"/>
      <c r="B147" s="43">
        <f>COUNTIF(B148:B334,C147)</f>
        <v>2</v>
      </c>
      <c r="C147" s="61" t="s">
        <v>136</v>
      </c>
      <c r="D147" s="35">
        <f ca="1">SUMIF($B$148:$AG$198,$B$148,D148:D334)</f>
        <v>0</v>
      </c>
      <c r="E147" s="35">
        <f ca="1">SUMIF($B$148:$AG$198,$B$148,E148:E334)</f>
        <v>0</v>
      </c>
      <c r="F147" s="35">
        <f ca="1">SUMIF($B$148:$AG$198,$B$148,F148:F334)</f>
        <v>0</v>
      </c>
      <c r="G147" s="35">
        <f ca="1">SUMIF($B$148:$AG$198,$B$148,G148:G334)</f>
        <v>0</v>
      </c>
      <c r="H147" s="35">
        <f t="shared" ref="H147:M147" si="11">COUNTIFS($B$148:$B$198,$B$148,H148:H198,"Да")</f>
        <v>0</v>
      </c>
      <c r="I147" s="35">
        <f t="shared" si="11"/>
        <v>0</v>
      </c>
      <c r="J147" s="35">
        <f t="shared" si="11"/>
        <v>0</v>
      </c>
      <c r="K147" s="35">
        <f t="shared" si="11"/>
        <v>0</v>
      </c>
      <c r="L147" s="35">
        <f t="shared" si="11"/>
        <v>0</v>
      </c>
      <c r="M147" s="35">
        <f t="shared" si="11"/>
        <v>0</v>
      </c>
      <c r="N147" s="35">
        <f ca="1">SUMIF($B$148:$AG$198,$B$148,N148:N334)</f>
        <v>0</v>
      </c>
      <c r="O147" s="35">
        <f>COUNTIFS($B$148:$B$198,$B$148,O148:O198,"Да")</f>
        <v>0</v>
      </c>
      <c r="P147" s="35">
        <f ca="1">SUMIF($B$148:$AG$198,$B$148,P148:P334)</f>
        <v>0</v>
      </c>
      <c r="Q147" s="35">
        <f>COUNTIFS($B$148:$B$198,$B$148,Q148:Q198,"Да")</f>
        <v>0</v>
      </c>
      <c r="R147" s="35">
        <f ca="1">SUMIF($B$148:$AG$198,$B$148,R148:R334)</f>
        <v>0</v>
      </c>
      <c r="S147" s="35">
        <f>COUNTIFS($B$148:$B$198,$B$148,S148:S198,"Да")</f>
        <v>0</v>
      </c>
      <c r="T147" s="35">
        <f ca="1">SUMIF($B$148:$AG$198,$B$148,T148:T334)</f>
        <v>0</v>
      </c>
      <c r="U147" s="35" t="s">
        <v>349</v>
      </c>
      <c r="V147" s="35">
        <f>COUNTIFS($B$148:$B$198,$B$148,V148:V198,"да")</f>
        <v>0</v>
      </c>
      <c r="W147" s="35">
        <f ca="1">SUMIF($B$148:$AG$198,$B$148,W148:W334)</f>
        <v>0</v>
      </c>
      <c r="X147" s="35" t="s">
        <v>349</v>
      </c>
      <c r="Y147" s="35">
        <f>COUNTIFS($B$148:$B$198,$B$148,Y148:Y198,"да")</f>
        <v>0</v>
      </c>
      <c r="Z147" s="36" t="s">
        <v>349</v>
      </c>
      <c r="AA147" s="36" t="s">
        <v>349</v>
      </c>
      <c r="AB147" s="36" t="s">
        <v>349</v>
      </c>
      <c r="AC147" s="35"/>
      <c r="AD147" s="35"/>
      <c r="AE147" s="35"/>
      <c r="AF147" s="35">
        <f ca="1">SUMIF($B$148:$AG$198,$B$148,AF148:AF334)</f>
        <v>0</v>
      </c>
      <c r="AG147" s="35"/>
    </row>
    <row r="148" spans="1:33" s="48" customFormat="1" ht="15.75" hidden="1" customHeight="1" outlineLevel="1" x14ac:dyDescent="0.25">
      <c r="A148" s="45">
        <v>121001</v>
      </c>
      <c r="B148" s="46" t="s">
        <v>136</v>
      </c>
      <c r="C148" s="62" t="s">
        <v>106</v>
      </c>
      <c r="D148" s="47"/>
      <c r="E148" s="47"/>
      <c r="F148" s="47"/>
      <c r="G148" s="47"/>
      <c r="H148" s="33"/>
      <c r="I148" s="33"/>
      <c r="J148" s="33"/>
      <c r="K148" s="33"/>
      <c r="L148" s="33"/>
      <c r="M148" s="33"/>
      <c r="N148" s="33"/>
      <c r="O148" s="33"/>
      <c r="P148" s="33"/>
      <c r="Q148" s="33"/>
      <c r="R148" s="33"/>
      <c r="S148" s="33"/>
      <c r="T148" s="33"/>
      <c r="U148" s="33"/>
      <c r="V148" s="33"/>
      <c r="W148" s="33"/>
      <c r="X148" s="33"/>
      <c r="Y148" s="33"/>
      <c r="Z148" s="37"/>
      <c r="AA148" s="37"/>
      <c r="AB148" s="37"/>
      <c r="AC148" s="33"/>
      <c r="AD148" s="33"/>
      <c r="AE148" s="33"/>
      <c r="AF148" s="33"/>
      <c r="AG148" s="33"/>
    </row>
    <row r="149" spans="1:33" s="48" customFormat="1" ht="15.75" hidden="1" customHeight="1" outlineLevel="1" x14ac:dyDescent="0.25">
      <c r="A149" s="45">
        <v>121002</v>
      </c>
      <c r="B149" s="46" t="s">
        <v>136</v>
      </c>
      <c r="C149" s="62" t="s">
        <v>137</v>
      </c>
      <c r="D149" s="47"/>
      <c r="E149" s="47"/>
      <c r="F149" s="47"/>
      <c r="G149" s="47"/>
      <c r="H149" s="33"/>
      <c r="I149" s="33"/>
      <c r="J149" s="33"/>
      <c r="K149" s="33"/>
      <c r="L149" s="33"/>
      <c r="M149" s="33"/>
      <c r="N149" s="33"/>
      <c r="O149" s="33"/>
      <c r="P149" s="33"/>
      <c r="Q149" s="33"/>
      <c r="R149" s="33"/>
      <c r="S149" s="33"/>
      <c r="T149" s="33"/>
      <c r="U149" s="33"/>
      <c r="V149" s="33"/>
      <c r="W149" s="33"/>
      <c r="X149" s="33"/>
      <c r="Y149" s="33"/>
      <c r="Z149" s="37"/>
      <c r="AA149" s="37"/>
      <c r="AB149" s="37"/>
      <c r="AC149" s="33"/>
      <c r="AD149" s="33"/>
      <c r="AE149" s="33"/>
      <c r="AF149" s="33"/>
      <c r="AG149" s="33"/>
    </row>
    <row r="150" spans="1:33" s="44" customFormat="1" ht="17.25" customHeight="1" collapsed="1" x14ac:dyDescent="0.25">
      <c r="A150" s="43"/>
      <c r="B150" s="43">
        <f>COUNTIF(B151:B337,C150)</f>
        <v>0</v>
      </c>
      <c r="C150" s="61" t="s">
        <v>282</v>
      </c>
      <c r="D150" s="35">
        <f ca="1">SUMIF($B$151:$AG$201,$B$151,D151:D337)</f>
        <v>0</v>
      </c>
      <c r="E150" s="35">
        <f ca="1">SUMIF($B$151:$AG$201,$B$151,E151:E337)</f>
        <v>0</v>
      </c>
      <c r="F150" s="35">
        <f ca="1">SUMIF($B$151:$AG$201,$B$151,F151:F337)</f>
        <v>0</v>
      </c>
      <c r="G150" s="35">
        <f ca="1">SUMIF($B$151:$AG$201,$B$151,G151:G337)</f>
        <v>0</v>
      </c>
      <c r="H150" s="35">
        <f t="shared" ref="H150:M150" si="12">COUNTIFS($B$151:$B$201,$B$151,H151:H201,"Да")</f>
        <v>0</v>
      </c>
      <c r="I150" s="35">
        <f t="shared" si="12"/>
        <v>0</v>
      </c>
      <c r="J150" s="35">
        <f t="shared" si="12"/>
        <v>0</v>
      </c>
      <c r="K150" s="35">
        <f t="shared" si="12"/>
        <v>0</v>
      </c>
      <c r="L150" s="35">
        <f t="shared" si="12"/>
        <v>0</v>
      </c>
      <c r="M150" s="35">
        <f t="shared" si="12"/>
        <v>0</v>
      </c>
      <c r="N150" s="35">
        <f ca="1">SUMIF($B$151:$AG$201,$B$151,N151:N337)</f>
        <v>0</v>
      </c>
      <c r="O150" s="35">
        <f>COUNTIFS($B$151:$B$201,$B$151,O151:O201,"Да")</f>
        <v>0</v>
      </c>
      <c r="P150" s="35">
        <f ca="1">SUMIF($B$151:$AG$201,$B$151,P151:P337)</f>
        <v>0</v>
      </c>
      <c r="Q150" s="35">
        <f>COUNTIFS($B$151:$B$201,$B$151,Q151:Q201,"Да")</f>
        <v>0</v>
      </c>
      <c r="R150" s="35">
        <f ca="1">SUMIF($B$151:$AG$201,$B$151,R151:R337)</f>
        <v>0</v>
      </c>
      <c r="S150" s="35">
        <f>COUNTIFS($B$151:$B$201,$B$151,S151:S201,"Да")</f>
        <v>0</v>
      </c>
      <c r="T150" s="35">
        <f ca="1">SUMIF($B$151:$AG$201,$B$151,T151:T337)</f>
        <v>0</v>
      </c>
      <c r="U150" s="35" t="s">
        <v>349</v>
      </c>
      <c r="V150" s="35">
        <f>COUNTIFS($B$151:$B$201,$B$151,V151:V201,"да")</f>
        <v>0</v>
      </c>
      <c r="W150" s="35">
        <f ca="1">SUMIF($B$151:$AG$201,$B$151,W151:W337)</f>
        <v>0</v>
      </c>
      <c r="X150" s="35" t="s">
        <v>349</v>
      </c>
      <c r="Y150" s="35">
        <f>COUNTIFS($B$151:$B$201,$B$151,Y151:Y201,"да")</f>
        <v>0</v>
      </c>
      <c r="Z150" s="36" t="s">
        <v>349</v>
      </c>
      <c r="AA150" s="36" t="s">
        <v>349</v>
      </c>
      <c r="AB150" s="36" t="s">
        <v>349</v>
      </c>
      <c r="AC150" s="35"/>
      <c r="AD150" s="35"/>
      <c r="AE150" s="35"/>
      <c r="AF150" s="35">
        <f ca="1">SUMIF($B$151:$AG$201,$B$151,AF151:AF337)</f>
        <v>0</v>
      </c>
      <c r="AG150" s="35"/>
    </row>
    <row r="151" spans="1:33" s="48" customFormat="1" ht="15.75" hidden="1" customHeight="1" outlineLevel="1" x14ac:dyDescent="0.25">
      <c r="A151" s="45">
        <v>122001</v>
      </c>
      <c r="B151" s="46" t="s">
        <v>138</v>
      </c>
      <c r="C151" s="62" t="s">
        <v>139</v>
      </c>
      <c r="D151" s="47"/>
      <c r="E151" s="47"/>
      <c r="F151" s="47"/>
      <c r="G151" s="47"/>
      <c r="H151" s="33"/>
      <c r="I151" s="33"/>
      <c r="J151" s="33"/>
      <c r="K151" s="33"/>
      <c r="L151" s="33"/>
      <c r="M151" s="33"/>
      <c r="N151" s="33"/>
      <c r="O151" s="33"/>
      <c r="P151" s="33"/>
      <c r="Q151" s="33"/>
      <c r="R151" s="33"/>
      <c r="S151" s="33"/>
      <c r="T151" s="33"/>
      <c r="U151" s="33"/>
      <c r="V151" s="33"/>
      <c r="W151" s="33"/>
      <c r="X151" s="33"/>
      <c r="Y151" s="33"/>
      <c r="Z151" s="37"/>
      <c r="AA151" s="37"/>
      <c r="AB151" s="37"/>
      <c r="AC151" s="33"/>
      <c r="AD151" s="33"/>
      <c r="AE151" s="33"/>
      <c r="AF151" s="33"/>
      <c r="AG151" s="33"/>
    </row>
    <row r="152" spans="1:33" s="44" customFormat="1" x14ac:dyDescent="0.25">
      <c r="A152" s="43"/>
      <c r="B152" s="43">
        <f>COUNTIF(B153:B339,C152)</f>
        <v>2</v>
      </c>
      <c r="C152" s="61" t="s">
        <v>285</v>
      </c>
      <c r="D152" s="35">
        <f ca="1">SUMIF($B$153:$AG$203,$B$153,D153:D339)</f>
        <v>4</v>
      </c>
      <c r="E152" s="35">
        <f ca="1">SUMIF($B$153:$AG$203,$B$153,E153:E339)</f>
        <v>4</v>
      </c>
      <c r="F152" s="35">
        <f ca="1">SUMIF($B$153:$AG$203,$B$153,F153:F339)</f>
        <v>199</v>
      </c>
      <c r="G152" s="35">
        <f ca="1">SUMIF($B$153:$AG$203,$B$153,G153:G339)</f>
        <v>152</v>
      </c>
      <c r="H152" s="35">
        <f t="shared" ref="H152:M152" si="13">COUNTIFS($B$153:$B$203,$B$153,H153:H203,"Да")</f>
        <v>0</v>
      </c>
      <c r="I152" s="35">
        <f t="shared" si="13"/>
        <v>2</v>
      </c>
      <c r="J152" s="35">
        <f t="shared" si="13"/>
        <v>0</v>
      </c>
      <c r="K152" s="35">
        <f t="shared" si="13"/>
        <v>0</v>
      </c>
      <c r="L152" s="35">
        <f t="shared" si="13"/>
        <v>0</v>
      </c>
      <c r="M152" s="35">
        <f t="shared" si="13"/>
        <v>0</v>
      </c>
      <c r="N152" s="35">
        <f ca="1">SUMIF($B$153:$AG$203,$B$153,N153:N339)</f>
        <v>0</v>
      </c>
      <c r="O152" s="35">
        <f>COUNTIFS($B$153:$B$203,$B$153,O153:O203,"Да")</f>
        <v>0</v>
      </c>
      <c r="P152" s="35">
        <f ca="1">SUMIF($B$153:$AG$203,$B$153,P153:P339)</f>
        <v>0</v>
      </c>
      <c r="Q152" s="35">
        <f>COUNTIFS($B$153:$B$203,$B$153,Q153:Q203,"Да")</f>
        <v>0</v>
      </c>
      <c r="R152" s="35">
        <f ca="1">SUMIF($B$153:$AG$203,$B$153,R153:R339)</f>
        <v>0</v>
      </c>
      <c r="S152" s="35">
        <f>COUNTIFS($B$153:$B$203,$B$153,S153:S203,"Да")</f>
        <v>2</v>
      </c>
      <c r="T152" s="35">
        <f ca="1">SUMIF($B$153:$AG$203,$B$153,T153:T339)</f>
        <v>152</v>
      </c>
      <c r="U152" s="35" t="s">
        <v>349</v>
      </c>
      <c r="V152" s="35">
        <f>COUNTIFS($B$153:$B$203,$B$153,V153:V203,"да")</f>
        <v>0</v>
      </c>
      <c r="W152" s="35">
        <f ca="1">SUMIF($B$153:$AG$203,$B$153,W153:W339)</f>
        <v>0</v>
      </c>
      <c r="X152" s="35" t="s">
        <v>349</v>
      </c>
      <c r="Y152" s="35">
        <f>COUNTIFS($B$153:$B$203,$B$153,Y153:Y203,"да")</f>
        <v>0</v>
      </c>
      <c r="Z152" s="36" t="s">
        <v>349</v>
      </c>
      <c r="AA152" s="36" t="s">
        <v>349</v>
      </c>
      <c r="AB152" s="36" t="s">
        <v>349</v>
      </c>
      <c r="AC152" s="35"/>
      <c r="AD152" s="35"/>
      <c r="AE152" s="35"/>
      <c r="AF152" s="35">
        <f ca="1">SUMIF($B$153:$AG$203,$B$153,AF153:AF339)</f>
        <v>199</v>
      </c>
      <c r="AG152" s="35"/>
    </row>
    <row r="153" spans="1:33" s="48" customFormat="1" ht="42" customHeight="1" outlineLevel="1" x14ac:dyDescent="0.25">
      <c r="A153" s="45">
        <v>123002</v>
      </c>
      <c r="B153" s="46" t="s">
        <v>285</v>
      </c>
      <c r="C153" s="62" t="s">
        <v>371</v>
      </c>
      <c r="D153" s="47">
        <v>2</v>
      </c>
      <c r="E153" s="47">
        <v>2</v>
      </c>
      <c r="F153" s="47">
        <v>78</v>
      </c>
      <c r="G153" s="47">
        <v>78</v>
      </c>
      <c r="H153" s="33" t="s">
        <v>278</v>
      </c>
      <c r="I153" s="33" t="s">
        <v>277</v>
      </c>
      <c r="J153" s="33" t="s">
        <v>278</v>
      </c>
      <c r="K153" s="33" t="s">
        <v>278</v>
      </c>
      <c r="L153" s="33" t="s">
        <v>278</v>
      </c>
      <c r="M153" s="33" t="s">
        <v>278</v>
      </c>
      <c r="N153" s="33">
        <v>0</v>
      </c>
      <c r="O153" s="33" t="s">
        <v>278</v>
      </c>
      <c r="P153" s="33">
        <v>0</v>
      </c>
      <c r="Q153" s="33" t="s">
        <v>278</v>
      </c>
      <c r="R153" s="33">
        <v>0</v>
      </c>
      <c r="S153" s="33" t="s">
        <v>277</v>
      </c>
      <c r="T153" s="33">
        <v>78</v>
      </c>
      <c r="U153" s="69" t="s">
        <v>364</v>
      </c>
      <c r="V153" s="33"/>
      <c r="W153" s="33"/>
      <c r="X153" s="33" t="s">
        <v>349</v>
      </c>
      <c r="Y153" s="33" t="s">
        <v>278</v>
      </c>
      <c r="Z153" s="37" t="s">
        <v>349</v>
      </c>
      <c r="AA153" s="37" t="s">
        <v>349</v>
      </c>
      <c r="AB153" s="37" t="s">
        <v>349</v>
      </c>
      <c r="AC153" s="33" t="s">
        <v>367</v>
      </c>
      <c r="AD153" s="33">
        <v>89217347119</v>
      </c>
      <c r="AE153" s="89" t="s">
        <v>365</v>
      </c>
      <c r="AF153" s="33">
        <v>78</v>
      </c>
      <c r="AG153" s="33" t="s">
        <v>366</v>
      </c>
    </row>
    <row r="154" spans="1:33" s="48" customFormat="1" ht="28.5" customHeight="1" outlineLevel="1" x14ac:dyDescent="0.25">
      <c r="A154" s="45">
        <v>123003</v>
      </c>
      <c r="B154" s="46" t="s">
        <v>285</v>
      </c>
      <c r="C154" s="62" t="s">
        <v>141</v>
      </c>
      <c r="D154" s="47">
        <v>2</v>
      </c>
      <c r="E154" s="47">
        <v>2</v>
      </c>
      <c r="F154" s="47">
        <v>121</v>
      </c>
      <c r="G154" s="47">
        <v>74</v>
      </c>
      <c r="H154" s="33" t="s">
        <v>278</v>
      </c>
      <c r="I154" s="33" t="s">
        <v>277</v>
      </c>
      <c r="J154" s="33" t="s">
        <v>278</v>
      </c>
      <c r="K154" s="33" t="s">
        <v>278</v>
      </c>
      <c r="L154" s="33" t="s">
        <v>278</v>
      </c>
      <c r="M154" s="33" t="s">
        <v>278</v>
      </c>
      <c r="N154" s="33">
        <v>0</v>
      </c>
      <c r="O154" s="33" t="s">
        <v>278</v>
      </c>
      <c r="P154" s="33">
        <v>0</v>
      </c>
      <c r="Q154" s="33" t="s">
        <v>278</v>
      </c>
      <c r="R154" s="33">
        <v>0</v>
      </c>
      <c r="S154" s="33" t="s">
        <v>277</v>
      </c>
      <c r="T154" s="33">
        <v>74</v>
      </c>
      <c r="U154" s="69" t="s">
        <v>368</v>
      </c>
      <c r="V154" s="33"/>
      <c r="W154" s="33"/>
      <c r="X154" s="33" t="s">
        <v>349</v>
      </c>
      <c r="Y154" s="33" t="s">
        <v>278</v>
      </c>
      <c r="Z154" s="37" t="s">
        <v>349</v>
      </c>
      <c r="AA154" s="37" t="s">
        <v>349</v>
      </c>
      <c r="AB154" s="37" t="s">
        <v>349</v>
      </c>
      <c r="AC154" s="33" t="s">
        <v>369</v>
      </c>
      <c r="AD154" s="33">
        <v>89600207521</v>
      </c>
      <c r="AE154" s="69" t="s">
        <v>370</v>
      </c>
      <c r="AF154" s="33">
        <v>121</v>
      </c>
      <c r="AG154" s="33" t="s">
        <v>366</v>
      </c>
    </row>
    <row r="155" spans="1:33" s="44" customFormat="1" collapsed="1" x14ac:dyDescent="0.25">
      <c r="A155" s="43"/>
      <c r="B155" s="43">
        <f>COUNTIF(B156:B342,C155)</f>
        <v>1</v>
      </c>
      <c r="C155" s="61" t="s">
        <v>284</v>
      </c>
      <c r="D155" s="35">
        <f ca="1">SUMIF($B$156:$AG$206,$B$156,D156:D342)</f>
        <v>0</v>
      </c>
      <c r="E155" s="35">
        <f ca="1">SUMIF($B$156:$AG$206,$B$156,E156:E342)</f>
        <v>0</v>
      </c>
      <c r="F155" s="35">
        <f ca="1">SUMIF($B$156:$AG$206,$B$156,F156:F342)</f>
        <v>0</v>
      </c>
      <c r="G155" s="35">
        <f ca="1">SUMIF($B$156:$AG$206,$B$156,G156:G342)</f>
        <v>0</v>
      </c>
      <c r="H155" s="35">
        <f t="shared" ref="H155:M155" si="14">COUNTIFS($B$156:$B$206,$B$156,H156:H206,"Да")</f>
        <v>0</v>
      </c>
      <c r="I155" s="35">
        <f t="shared" si="14"/>
        <v>0</v>
      </c>
      <c r="J155" s="35">
        <f t="shared" si="14"/>
        <v>0</v>
      </c>
      <c r="K155" s="35">
        <f t="shared" si="14"/>
        <v>0</v>
      </c>
      <c r="L155" s="35">
        <f t="shared" si="14"/>
        <v>0</v>
      </c>
      <c r="M155" s="35">
        <f t="shared" si="14"/>
        <v>0</v>
      </c>
      <c r="N155" s="35">
        <f ca="1">SUMIF($B$156:$AG$206,$B$156,N156:N342)</f>
        <v>0</v>
      </c>
      <c r="O155" s="35">
        <f>COUNTIFS($B$156:$B$206,$B$156,O156:O206,"Да")</f>
        <v>0</v>
      </c>
      <c r="P155" s="35">
        <f ca="1">SUMIF($B$156:$AG$206,$B$156,P156:P342)</f>
        <v>0</v>
      </c>
      <c r="Q155" s="35">
        <f>COUNTIFS($B$156:$B$206,$B$156,Q156:Q206,"Да")</f>
        <v>0</v>
      </c>
      <c r="R155" s="35">
        <f ca="1">SUMIF($B$156:$AG$206,$B$156,R156:R342)</f>
        <v>0</v>
      </c>
      <c r="S155" s="35">
        <f>COUNTIFS($B$156:$B$206,$B$156,S156:S206,"Да")</f>
        <v>0</v>
      </c>
      <c r="T155" s="35">
        <f ca="1">SUMIF($B$156:$AG$206,$B$156,T156:T342)</f>
        <v>0</v>
      </c>
      <c r="U155" s="35" t="s">
        <v>349</v>
      </c>
      <c r="V155" s="35">
        <f>COUNTIFS($B$156:$B$206,$B$156,V156:V206,"да")</f>
        <v>0</v>
      </c>
      <c r="W155" s="35">
        <f ca="1">SUMIF($B$156:$AG$206,$B$156,W156:W342)</f>
        <v>0</v>
      </c>
      <c r="X155" s="35" t="s">
        <v>349</v>
      </c>
      <c r="Y155" s="35">
        <f>COUNTIFS($B$156:$B$206,$B$156,Y156:Y206,"да")</f>
        <v>0</v>
      </c>
      <c r="Z155" s="36" t="s">
        <v>349</v>
      </c>
      <c r="AA155" s="36" t="s">
        <v>349</v>
      </c>
      <c r="AB155" s="36" t="s">
        <v>349</v>
      </c>
      <c r="AC155" s="35"/>
      <c r="AD155" s="35"/>
      <c r="AE155" s="35"/>
      <c r="AF155" s="35">
        <f ca="1">SUMIF($B$156:$AG$206,$B$156,AF156:AF342)</f>
        <v>0</v>
      </c>
      <c r="AG155" s="35"/>
    </row>
    <row r="156" spans="1:33" s="48" customFormat="1" ht="15.75" hidden="1" customHeight="1" outlineLevel="1" x14ac:dyDescent="0.25">
      <c r="A156" s="45">
        <v>124002</v>
      </c>
      <c r="B156" s="46" t="s">
        <v>284</v>
      </c>
      <c r="C156" s="62" t="s">
        <v>143</v>
      </c>
      <c r="D156" s="47"/>
      <c r="E156" s="47"/>
      <c r="F156" s="47"/>
      <c r="G156" s="47"/>
      <c r="H156" s="33"/>
      <c r="I156" s="33"/>
      <c r="J156" s="33"/>
      <c r="K156" s="33"/>
      <c r="L156" s="33"/>
      <c r="M156" s="33"/>
      <c r="N156" s="33"/>
      <c r="O156" s="33"/>
      <c r="P156" s="33"/>
      <c r="Q156" s="33"/>
      <c r="R156" s="33"/>
      <c r="S156" s="33"/>
      <c r="T156" s="33"/>
      <c r="U156" s="33"/>
      <c r="V156" s="33"/>
      <c r="W156" s="33"/>
      <c r="X156" s="33"/>
      <c r="Y156" s="33"/>
      <c r="Z156" s="37"/>
      <c r="AA156" s="37"/>
      <c r="AB156" s="37"/>
      <c r="AC156" s="33"/>
      <c r="AD156" s="33"/>
      <c r="AE156" s="33"/>
      <c r="AF156" s="33"/>
      <c r="AG156" s="33"/>
    </row>
    <row r="157" spans="1:33" s="44" customFormat="1" collapsed="1" x14ac:dyDescent="0.25">
      <c r="A157" s="43"/>
      <c r="B157" s="43">
        <f>COUNTIF(B158:B344,C157)</f>
        <v>12</v>
      </c>
      <c r="C157" s="61" t="s">
        <v>283</v>
      </c>
      <c r="D157" s="35">
        <f ca="1">SUMIF($B$158:$AG$208,$B$158,D158:D344)</f>
        <v>0</v>
      </c>
      <c r="E157" s="35">
        <f ca="1">SUMIF($B$158:$AG$208,$B$158,E158:E344)</f>
        <v>0</v>
      </c>
      <c r="F157" s="35">
        <f ca="1">SUMIF($B$158:$AG$208,$B$158,F158:F344)</f>
        <v>0</v>
      </c>
      <c r="G157" s="35">
        <f ca="1">SUMIF($B$158:$AG$208,$B$158,G158:G344)</f>
        <v>0</v>
      </c>
      <c r="H157" s="35">
        <f t="shared" ref="H157:M157" si="15">COUNTIFS($B$158:$B$208,$B$158,H158:H208,"Да")</f>
        <v>0</v>
      </c>
      <c r="I157" s="35">
        <f t="shared" si="15"/>
        <v>0</v>
      </c>
      <c r="J157" s="35">
        <f t="shared" si="15"/>
        <v>0</v>
      </c>
      <c r="K157" s="35">
        <f t="shared" si="15"/>
        <v>0</v>
      </c>
      <c r="L157" s="35">
        <f t="shared" si="15"/>
        <v>0</v>
      </c>
      <c r="M157" s="35">
        <f t="shared" si="15"/>
        <v>0</v>
      </c>
      <c r="N157" s="35">
        <f ca="1">SUMIF($B$158:$AG$208,$B$158,N158:N344)</f>
        <v>0</v>
      </c>
      <c r="O157" s="35">
        <f>COUNTIFS($B$158:$B$208,$B$158,O158:O208,"Да")</f>
        <v>0</v>
      </c>
      <c r="P157" s="35">
        <f ca="1">SUMIF($B$158:$AG$208,$B$158,P158:P344)</f>
        <v>0</v>
      </c>
      <c r="Q157" s="35">
        <f>COUNTIFS($B$158:$B$208,$B$158,Q158:Q208,"Да")</f>
        <v>0</v>
      </c>
      <c r="R157" s="35">
        <f ca="1">SUMIF($B$158:$AG$208,$B$158,R158:R344)</f>
        <v>0</v>
      </c>
      <c r="S157" s="35">
        <f>COUNTIFS($B$158:$B$208,$B$158,S158:S208,"Да")</f>
        <v>0</v>
      </c>
      <c r="T157" s="35">
        <f ca="1">SUMIF($B$158:$AG$208,$B$158,T158:T344)</f>
        <v>0</v>
      </c>
      <c r="U157" s="35" t="s">
        <v>349</v>
      </c>
      <c r="V157" s="35">
        <f>COUNTIFS($B$158:$B$208,$B$158,V158:V208,"да")</f>
        <v>0</v>
      </c>
      <c r="W157" s="35">
        <f ca="1">SUMIF($B$158:$AG$208,$B$158,W158:W344)</f>
        <v>0</v>
      </c>
      <c r="X157" s="35" t="s">
        <v>349</v>
      </c>
      <c r="Y157" s="35">
        <f>COUNTIFS($B$158:$B$208,$B$158,Y158:Y208,"да")</f>
        <v>0</v>
      </c>
      <c r="Z157" s="36" t="s">
        <v>349</v>
      </c>
      <c r="AA157" s="36" t="s">
        <v>349</v>
      </c>
      <c r="AB157" s="36" t="s">
        <v>349</v>
      </c>
      <c r="AC157" s="35"/>
      <c r="AD157" s="35"/>
      <c r="AE157" s="35"/>
      <c r="AF157" s="35">
        <f ca="1">SUMIF($B$158:$AG$208,$B$158,AF158:AF344)</f>
        <v>0</v>
      </c>
      <c r="AG157" s="35"/>
    </row>
    <row r="158" spans="1:33" s="48" customFormat="1" ht="15.75" hidden="1" customHeight="1" outlineLevel="1" x14ac:dyDescent="0.25">
      <c r="A158" s="45">
        <v>126001</v>
      </c>
      <c r="B158" s="46" t="s">
        <v>283</v>
      </c>
      <c r="C158" s="62" t="s">
        <v>145</v>
      </c>
      <c r="D158" s="47"/>
      <c r="E158" s="47"/>
      <c r="F158" s="47"/>
      <c r="G158" s="47"/>
      <c r="H158" s="33"/>
      <c r="I158" s="33"/>
      <c r="J158" s="33"/>
      <c r="K158" s="33"/>
      <c r="L158" s="33"/>
      <c r="M158" s="33"/>
      <c r="N158" s="33"/>
      <c r="O158" s="33"/>
      <c r="P158" s="33"/>
      <c r="Q158" s="33"/>
      <c r="R158" s="33"/>
      <c r="S158" s="33"/>
      <c r="T158" s="33"/>
      <c r="U158" s="33"/>
      <c r="V158" s="33"/>
      <c r="W158" s="33"/>
      <c r="X158" s="33"/>
      <c r="Y158" s="33"/>
      <c r="Z158" s="37"/>
      <c r="AA158" s="37"/>
      <c r="AB158" s="37"/>
      <c r="AC158" s="33"/>
      <c r="AD158" s="33"/>
      <c r="AE158" s="33"/>
      <c r="AF158" s="33"/>
      <c r="AG158" s="33"/>
    </row>
    <row r="159" spans="1:33" s="48" customFormat="1" ht="15.75" hidden="1" customHeight="1" outlineLevel="1" x14ac:dyDescent="0.25">
      <c r="A159" s="45">
        <v>126002</v>
      </c>
      <c r="B159" s="46" t="s">
        <v>283</v>
      </c>
      <c r="C159" s="62" t="s">
        <v>146</v>
      </c>
      <c r="D159" s="47"/>
      <c r="E159" s="47"/>
      <c r="F159" s="47"/>
      <c r="G159" s="47"/>
      <c r="H159" s="33"/>
      <c r="I159" s="33"/>
      <c r="J159" s="33"/>
      <c r="K159" s="33"/>
      <c r="L159" s="33"/>
      <c r="M159" s="33"/>
      <c r="N159" s="33"/>
      <c r="O159" s="33"/>
      <c r="P159" s="33"/>
      <c r="Q159" s="33"/>
      <c r="R159" s="33"/>
      <c r="S159" s="33"/>
      <c r="T159" s="33"/>
      <c r="U159" s="33"/>
      <c r="V159" s="33"/>
      <c r="W159" s="33"/>
      <c r="X159" s="33"/>
      <c r="Y159" s="33"/>
      <c r="Z159" s="37"/>
      <c r="AA159" s="37"/>
      <c r="AB159" s="37"/>
      <c r="AC159" s="33"/>
      <c r="AD159" s="33"/>
      <c r="AE159" s="33"/>
      <c r="AF159" s="33"/>
      <c r="AG159" s="33"/>
    </row>
    <row r="160" spans="1:33" s="48" customFormat="1" ht="15.75" hidden="1" customHeight="1" outlineLevel="1" x14ac:dyDescent="0.25">
      <c r="A160" s="45">
        <v>126005</v>
      </c>
      <c r="B160" s="46" t="s">
        <v>283</v>
      </c>
      <c r="C160" s="62" t="s">
        <v>147</v>
      </c>
      <c r="D160" s="47"/>
      <c r="E160" s="47"/>
      <c r="F160" s="47"/>
      <c r="G160" s="47"/>
      <c r="H160" s="33"/>
      <c r="I160" s="33"/>
      <c r="J160" s="33"/>
      <c r="K160" s="33"/>
      <c r="L160" s="33"/>
      <c r="M160" s="33"/>
      <c r="N160" s="33"/>
      <c r="O160" s="33"/>
      <c r="P160" s="33"/>
      <c r="Q160" s="33"/>
      <c r="R160" s="33"/>
      <c r="S160" s="33"/>
      <c r="T160" s="33"/>
      <c r="U160" s="33"/>
      <c r="V160" s="33"/>
      <c r="W160" s="33"/>
      <c r="X160" s="33"/>
      <c r="Y160" s="33"/>
      <c r="Z160" s="37"/>
      <c r="AA160" s="37"/>
      <c r="AB160" s="37"/>
      <c r="AC160" s="33"/>
      <c r="AD160" s="33"/>
      <c r="AE160" s="33"/>
      <c r="AF160" s="33"/>
      <c r="AG160" s="33"/>
    </row>
    <row r="161" spans="1:33" s="48" customFormat="1" ht="15.75" hidden="1" customHeight="1" outlineLevel="1" x14ac:dyDescent="0.25">
      <c r="A161" s="45">
        <v>126015</v>
      </c>
      <c r="B161" s="46" t="s">
        <v>283</v>
      </c>
      <c r="C161" s="62" t="s">
        <v>148</v>
      </c>
      <c r="D161" s="47"/>
      <c r="E161" s="47"/>
      <c r="F161" s="47"/>
      <c r="G161" s="47"/>
      <c r="H161" s="33"/>
      <c r="I161" s="33"/>
      <c r="J161" s="33"/>
      <c r="K161" s="33"/>
      <c r="L161" s="33"/>
      <c r="M161" s="33"/>
      <c r="N161" s="33"/>
      <c r="O161" s="33"/>
      <c r="P161" s="33"/>
      <c r="Q161" s="33"/>
      <c r="R161" s="33"/>
      <c r="S161" s="33"/>
      <c r="T161" s="33"/>
      <c r="U161" s="33"/>
      <c r="V161" s="33"/>
      <c r="W161" s="33"/>
      <c r="X161" s="33"/>
      <c r="Y161" s="33"/>
      <c r="Z161" s="37"/>
      <c r="AA161" s="37"/>
      <c r="AB161" s="37"/>
      <c r="AC161" s="33"/>
      <c r="AD161" s="33"/>
      <c r="AE161" s="33"/>
      <c r="AF161" s="33"/>
      <c r="AG161" s="33"/>
    </row>
    <row r="162" spans="1:33" s="48" customFormat="1" ht="15.75" hidden="1" customHeight="1" outlineLevel="1" x14ac:dyDescent="0.25">
      <c r="A162" s="45">
        <v>126006</v>
      </c>
      <c r="B162" s="46" t="s">
        <v>283</v>
      </c>
      <c r="C162" s="62" t="s">
        <v>149</v>
      </c>
      <c r="D162" s="47"/>
      <c r="E162" s="47"/>
      <c r="F162" s="47"/>
      <c r="G162" s="47"/>
      <c r="H162" s="33"/>
      <c r="I162" s="33"/>
      <c r="J162" s="33"/>
      <c r="K162" s="33"/>
      <c r="L162" s="33"/>
      <c r="M162" s="33"/>
      <c r="N162" s="33"/>
      <c r="O162" s="33"/>
      <c r="P162" s="33"/>
      <c r="Q162" s="33"/>
      <c r="R162" s="33"/>
      <c r="S162" s="33"/>
      <c r="T162" s="33"/>
      <c r="U162" s="33"/>
      <c r="V162" s="33"/>
      <c r="W162" s="33"/>
      <c r="X162" s="33"/>
      <c r="Y162" s="33"/>
      <c r="Z162" s="37"/>
      <c r="AA162" s="37"/>
      <c r="AB162" s="37"/>
      <c r="AC162" s="33"/>
      <c r="AD162" s="33"/>
      <c r="AE162" s="33"/>
      <c r="AF162" s="33"/>
      <c r="AG162" s="33"/>
    </row>
    <row r="163" spans="1:33" s="48" customFormat="1" ht="15.75" hidden="1" customHeight="1" outlineLevel="1" x14ac:dyDescent="0.25">
      <c r="A163" s="45">
        <v>126007</v>
      </c>
      <c r="B163" s="46" t="s">
        <v>283</v>
      </c>
      <c r="C163" s="62" t="s">
        <v>150</v>
      </c>
      <c r="D163" s="47"/>
      <c r="E163" s="47"/>
      <c r="F163" s="47"/>
      <c r="G163" s="47"/>
      <c r="H163" s="33"/>
      <c r="I163" s="33"/>
      <c r="J163" s="33"/>
      <c r="K163" s="33"/>
      <c r="L163" s="33"/>
      <c r="M163" s="33"/>
      <c r="N163" s="33"/>
      <c r="O163" s="33"/>
      <c r="P163" s="33"/>
      <c r="Q163" s="33"/>
      <c r="R163" s="33"/>
      <c r="S163" s="33"/>
      <c r="T163" s="33"/>
      <c r="U163" s="33"/>
      <c r="V163" s="33"/>
      <c r="W163" s="33"/>
      <c r="X163" s="33"/>
      <c r="Y163" s="33"/>
      <c r="Z163" s="37"/>
      <c r="AA163" s="37"/>
      <c r="AB163" s="37"/>
      <c r="AC163" s="33"/>
      <c r="AD163" s="33"/>
      <c r="AE163" s="33"/>
      <c r="AF163" s="33"/>
      <c r="AG163" s="33"/>
    </row>
    <row r="164" spans="1:33" s="48" customFormat="1" ht="15.75" hidden="1" customHeight="1" outlineLevel="1" x14ac:dyDescent="0.25">
      <c r="A164" s="45">
        <v>126008</v>
      </c>
      <c r="B164" s="46" t="s">
        <v>283</v>
      </c>
      <c r="C164" s="62" t="s">
        <v>151</v>
      </c>
      <c r="D164" s="47"/>
      <c r="E164" s="47"/>
      <c r="F164" s="47"/>
      <c r="G164" s="47"/>
      <c r="H164" s="33"/>
      <c r="I164" s="33"/>
      <c r="J164" s="33"/>
      <c r="K164" s="33"/>
      <c r="L164" s="33"/>
      <c r="M164" s="33"/>
      <c r="N164" s="33"/>
      <c r="O164" s="33"/>
      <c r="P164" s="33"/>
      <c r="Q164" s="33"/>
      <c r="R164" s="33"/>
      <c r="S164" s="33"/>
      <c r="T164" s="33"/>
      <c r="U164" s="33"/>
      <c r="V164" s="33"/>
      <c r="W164" s="33"/>
      <c r="X164" s="33"/>
      <c r="Y164" s="33"/>
      <c r="Z164" s="37"/>
      <c r="AA164" s="37"/>
      <c r="AB164" s="37"/>
      <c r="AC164" s="33"/>
      <c r="AD164" s="33"/>
      <c r="AE164" s="33"/>
      <c r="AF164" s="33"/>
      <c r="AG164" s="33"/>
    </row>
    <row r="165" spans="1:33" s="48" customFormat="1" ht="15.75" hidden="1" customHeight="1" outlineLevel="1" x14ac:dyDescent="0.25">
      <c r="A165" s="45">
        <v>126009</v>
      </c>
      <c r="B165" s="46" t="s">
        <v>283</v>
      </c>
      <c r="C165" s="62" t="s">
        <v>152</v>
      </c>
      <c r="D165" s="47"/>
      <c r="E165" s="47"/>
      <c r="F165" s="47"/>
      <c r="G165" s="47"/>
      <c r="H165" s="33"/>
      <c r="I165" s="33"/>
      <c r="J165" s="33"/>
      <c r="K165" s="33"/>
      <c r="L165" s="33"/>
      <c r="M165" s="33"/>
      <c r="N165" s="33"/>
      <c r="O165" s="33"/>
      <c r="P165" s="33"/>
      <c r="Q165" s="33"/>
      <c r="R165" s="33"/>
      <c r="S165" s="33"/>
      <c r="T165" s="33"/>
      <c r="U165" s="33"/>
      <c r="V165" s="33"/>
      <c r="W165" s="33"/>
      <c r="X165" s="33"/>
      <c r="Y165" s="33"/>
      <c r="Z165" s="37"/>
      <c r="AA165" s="37"/>
      <c r="AB165" s="37"/>
      <c r="AC165" s="33"/>
      <c r="AD165" s="33"/>
      <c r="AE165" s="33"/>
      <c r="AF165" s="33"/>
      <c r="AG165" s="33"/>
    </row>
    <row r="166" spans="1:33" s="48" customFormat="1" ht="15.75" hidden="1" customHeight="1" outlineLevel="1" x14ac:dyDescent="0.25">
      <c r="A166" s="45">
        <v>126010</v>
      </c>
      <c r="B166" s="46" t="s">
        <v>283</v>
      </c>
      <c r="C166" s="62" t="s">
        <v>153</v>
      </c>
      <c r="D166" s="47"/>
      <c r="E166" s="47"/>
      <c r="F166" s="47"/>
      <c r="G166" s="47"/>
      <c r="H166" s="33"/>
      <c r="I166" s="33"/>
      <c r="J166" s="33"/>
      <c r="K166" s="33"/>
      <c r="L166" s="33"/>
      <c r="M166" s="33"/>
      <c r="N166" s="33"/>
      <c r="O166" s="33"/>
      <c r="P166" s="33"/>
      <c r="Q166" s="33"/>
      <c r="R166" s="33"/>
      <c r="S166" s="33"/>
      <c r="T166" s="33"/>
      <c r="U166" s="33"/>
      <c r="V166" s="33"/>
      <c r="W166" s="33"/>
      <c r="X166" s="33"/>
      <c r="Y166" s="33"/>
      <c r="Z166" s="37"/>
      <c r="AA166" s="37"/>
      <c r="AB166" s="37"/>
      <c r="AC166" s="33"/>
      <c r="AD166" s="33"/>
      <c r="AE166" s="33"/>
      <c r="AF166" s="33"/>
      <c r="AG166" s="33"/>
    </row>
    <row r="167" spans="1:33" s="48" customFormat="1" ht="15.75" hidden="1" customHeight="1" outlineLevel="1" x14ac:dyDescent="0.25">
      <c r="A167" s="45">
        <v>126011</v>
      </c>
      <c r="B167" s="46" t="s">
        <v>283</v>
      </c>
      <c r="C167" s="62" t="s">
        <v>154</v>
      </c>
      <c r="D167" s="47"/>
      <c r="E167" s="47"/>
      <c r="F167" s="47"/>
      <c r="G167" s="47"/>
      <c r="H167" s="33"/>
      <c r="I167" s="33"/>
      <c r="J167" s="33"/>
      <c r="K167" s="33"/>
      <c r="L167" s="33"/>
      <c r="M167" s="33"/>
      <c r="N167" s="33"/>
      <c r="O167" s="33"/>
      <c r="P167" s="33"/>
      <c r="Q167" s="33"/>
      <c r="R167" s="33"/>
      <c r="S167" s="33"/>
      <c r="T167" s="33"/>
      <c r="U167" s="33"/>
      <c r="V167" s="33"/>
      <c r="W167" s="33"/>
      <c r="X167" s="33"/>
      <c r="Y167" s="33"/>
      <c r="Z167" s="37"/>
      <c r="AA167" s="37"/>
      <c r="AB167" s="37"/>
      <c r="AC167" s="33"/>
      <c r="AD167" s="33"/>
      <c r="AE167" s="33"/>
      <c r="AF167" s="33"/>
      <c r="AG167" s="33"/>
    </row>
    <row r="168" spans="1:33" s="48" customFormat="1" ht="15.75" hidden="1" customHeight="1" outlineLevel="1" x14ac:dyDescent="0.25">
      <c r="A168" s="45">
        <v>126012</v>
      </c>
      <c r="B168" s="46" t="s">
        <v>283</v>
      </c>
      <c r="C168" s="62" t="s">
        <v>103</v>
      </c>
      <c r="D168" s="47"/>
      <c r="E168" s="47"/>
      <c r="F168" s="47"/>
      <c r="G168" s="47"/>
      <c r="H168" s="33"/>
      <c r="I168" s="33"/>
      <c r="J168" s="33"/>
      <c r="K168" s="33"/>
      <c r="L168" s="33"/>
      <c r="M168" s="33"/>
      <c r="N168" s="33"/>
      <c r="O168" s="33"/>
      <c r="P168" s="33"/>
      <c r="Q168" s="33"/>
      <c r="R168" s="33"/>
      <c r="S168" s="33"/>
      <c r="T168" s="33"/>
      <c r="U168" s="33"/>
      <c r="V168" s="33"/>
      <c r="W168" s="33"/>
      <c r="X168" s="33"/>
      <c r="Y168" s="33"/>
      <c r="Z168" s="37"/>
      <c r="AA168" s="37"/>
      <c r="AB168" s="37"/>
      <c r="AC168" s="33"/>
      <c r="AD168" s="33"/>
      <c r="AE168" s="33"/>
      <c r="AF168" s="33"/>
      <c r="AG168" s="33"/>
    </row>
    <row r="169" spans="1:33" s="48" customFormat="1" ht="15.75" hidden="1" customHeight="1" outlineLevel="1" x14ac:dyDescent="0.25">
      <c r="A169" s="45">
        <v>126401</v>
      </c>
      <c r="B169" s="46" t="s">
        <v>283</v>
      </c>
      <c r="C169" s="62" t="s">
        <v>155</v>
      </c>
      <c r="D169" s="47"/>
      <c r="E169" s="47"/>
      <c r="F169" s="47"/>
      <c r="G169" s="47"/>
      <c r="H169" s="33"/>
      <c r="I169" s="33"/>
      <c r="J169" s="33"/>
      <c r="K169" s="33"/>
      <c r="L169" s="33"/>
      <c r="M169" s="33"/>
      <c r="N169" s="33"/>
      <c r="O169" s="33"/>
      <c r="P169" s="33"/>
      <c r="Q169" s="33"/>
      <c r="R169" s="33"/>
      <c r="S169" s="33"/>
      <c r="T169" s="33"/>
      <c r="U169" s="33"/>
      <c r="V169" s="33"/>
      <c r="W169" s="33"/>
      <c r="X169" s="33"/>
      <c r="Y169" s="33"/>
      <c r="Z169" s="37"/>
      <c r="AA169" s="37"/>
      <c r="AB169" s="37"/>
      <c r="AC169" s="33"/>
      <c r="AD169" s="33"/>
      <c r="AE169" s="33"/>
      <c r="AF169" s="33"/>
      <c r="AG169" s="33"/>
    </row>
    <row r="170" spans="1:33" s="44" customFormat="1" ht="18" customHeight="1" collapsed="1" x14ac:dyDescent="0.25">
      <c r="A170" s="43"/>
      <c r="B170" s="43">
        <f>COUNTIF(B171:B357,C170)</f>
        <v>8</v>
      </c>
      <c r="C170" s="61" t="s">
        <v>156</v>
      </c>
      <c r="D170" s="35">
        <f ca="1">SUMIF($B$171:$AG$221,$B$171,D171:D357)</f>
        <v>0</v>
      </c>
      <c r="E170" s="35">
        <f ca="1">SUMIF($B$171:$AG$221,$B$171,E171:E357)</f>
        <v>0</v>
      </c>
      <c r="F170" s="35">
        <f ca="1">SUMIF($B$171:$AG$221,$B$171,F171:F357)</f>
        <v>0</v>
      </c>
      <c r="G170" s="35">
        <f ca="1">SUMIF($B$171:$AG$221,$B$171,G171:G357)</f>
        <v>0</v>
      </c>
      <c r="H170" s="35">
        <f t="shared" ref="H170:M170" si="16">COUNTIFS($B$171:$B$221,$B$171,H171:H221,"Да")</f>
        <v>0</v>
      </c>
      <c r="I170" s="35">
        <f t="shared" si="16"/>
        <v>0</v>
      </c>
      <c r="J170" s="35">
        <f t="shared" si="16"/>
        <v>0</v>
      </c>
      <c r="K170" s="35">
        <f t="shared" si="16"/>
        <v>0</v>
      </c>
      <c r="L170" s="35">
        <f t="shared" si="16"/>
        <v>0</v>
      </c>
      <c r="M170" s="35">
        <f t="shared" si="16"/>
        <v>0</v>
      </c>
      <c r="N170" s="35">
        <f ca="1">SUMIF($B$171:$AG$221,$B$171,N171:N357)</f>
        <v>0</v>
      </c>
      <c r="O170" s="35">
        <f>COUNTIFS($B$171:$B$221,$B$171,O171:O221,"Да")</f>
        <v>0</v>
      </c>
      <c r="P170" s="35">
        <f ca="1">SUMIF($B$171:$AG$221,$B$171,P171:P357)</f>
        <v>0</v>
      </c>
      <c r="Q170" s="35">
        <f>COUNTIFS($B$171:$B$221,$B$171,Q171:Q221,"Да")</f>
        <v>0</v>
      </c>
      <c r="R170" s="35">
        <f ca="1">SUMIF($B$171:$AG$221,$B$171,R171:R357)</f>
        <v>0</v>
      </c>
      <c r="S170" s="35">
        <f>COUNTIFS($B$171:$B$221,$B$171,S171:S221,"Да")</f>
        <v>0</v>
      </c>
      <c r="T170" s="35">
        <f ca="1">SUMIF($B$171:$AG$221,$B$171,T171:T357)</f>
        <v>0</v>
      </c>
      <c r="U170" s="35" t="s">
        <v>349</v>
      </c>
      <c r="V170" s="35">
        <f>COUNTIFS($B$171:$B$221,$B$171,V171:V221,"да")</f>
        <v>0</v>
      </c>
      <c r="W170" s="35">
        <f ca="1">SUMIF($B$171:$AG$221,$B$171,W171:W357)</f>
        <v>0</v>
      </c>
      <c r="X170" s="35" t="s">
        <v>349</v>
      </c>
      <c r="Y170" s="35">
        <f>COUNTIFS($B$171:$B$221,$B$171,Y171:Y221,"да")</f>
        <v>0</v>
      </c>
      <c r="Z170" s="36" t="s">
        <v>349</v>
      </c>
      <c r="AA170" s="36" t="s">
        <v>349</v>
      </c>
      <c r="AB170" s="36" t="s">
        <v>349</v>
      </c>
      <c r="AC170" s="35"/>
      <c r="AD170" s="35"/>
      <c r="AE170" s="35"/>
      <c r="AF170" s="35">
        <f ca="1">SUMIF($B$171:$AG$221,$B$171,AF171:AF357)</f>
        <v>0</v>
      </c>
      <c r="AG170" s="35"/>
    </row>
    <row r="171" spans="1:33" s="48" customFormat="1" ht="15.75" hidden="1" customHeight="1" outlineLevel="1" x14ac:dyDescent="0.25">
      <c r="A171" s="45">
        <v>125002</v>
      </c>
      <c r="B171" s="46" t="s">
        <v>156</v>
      </c>
      <c r="C171" s="62" t="s">
        <v>157</v>
      </c>
      <c r="D171" s="47"/>
      <c r="E171" s="47"/>
      <c r="F171" s="47"/>
      <c r="G171" s="47"/>
      <c r="H171" s="33"/>
      <c r="I171" s="33"/>
      <c r="J171" s="33"/>
      <c r="K171" s="33"/>
      <c r="L171" s="33"/>
      <c r="M171" s="33"/>
      <c r="N171" s="33"/>
      <c r="O171" s="33"/>
      <c r="P171" s="33"/>
      <c r="Q171" s="33"/>
      <c r="R171" s="33"/>
      <c r="S171" s="33"/>
      <c r="T171" s="33"/>
      <c r="U171" s="33"/>
      <c r="V171" s="33"/>
      <c r="W171" s="33"/>
      <c r="X171" s="33"/>
      <c r="Y171" s="33"/>
      <c r="Z171" s="37"/>
      <c r="AA171" s="37"/>
      <c r="AB171" s="37"/>
      <c r="AC171" s="33"/>
      <c r="AD171" s="33"/>
      <c r="AE171" s="33"/>
      <c r="AF171" s="33"/>
      <c r="AG171" s="33"/>
    </row>
    <row r="172" spans="1:33" s="48" customFormat="1" ht="15.75" hidden="1" customHeight="1" outlineLevel="1" x14ac:dyDescent="0.25">
      <c r="A172" s="45">
        <v>125003</v>
      </c>
      <c r="B172" s="46" t="s">
        <v>156</v>
      </c>
      <c r="C172" s="62" t="s">
        <v>158</v>
      </c>
      <c r="D172" s="47"/>
      <c r="E172" s="47"/>
      <c r="F172" s="47"/>
      <c r="G172" s="47"/>
      <c r="H172" s="33"/>
      <c r="I172" s="33"/>
      <c r="J172" s="33"/>
      <c r="K172" s="33"/>
      <c r="L172" s="33"/>
      <c r="M172" s="33"/>
      <c r="N172" s="33"/>
      <c r="O172" s="33"/>
      <c r="P172" s="33"/>
      <c r="Q172" s="33"/>
      <c r="R172" s="33"/>
      <c r="S172" s="33"/>
      <c r="T172" s="33"/>
      <c r="U172" s="33"/>
      <c r="V172" s="33"/>
      <c r="W172" s="33"/>
      <c r="X172" s="33"/>
      <c r="Y172" s="33"/>
      <c r="Z172" s="37"/>
      <c r="AA172" s="37"/>
      <c r="AB172" s="37"/>
      <c r="AC172" s="33"/>
      <c r="AD172" s="33"/>
      <c r="AE172" s="33"/>
      <c r="AF172" s="33"/>
      <c r="AG172" s="33"/>
    </row>
    <row r="173" spans="1:33" s="48" customFormat="1" ht="15.75" hidden="1" customHeight="1" outlineLevel="1" x14ac:dyDescent="0.25">
      <c r="A173" s="45">
        <v>125001</v>
      </c>
      <c r="B173" s="46" t="s">
        <v>156</v>
      </c>
      <c r="C173" s="62" t="s">
        <v>159</v>
      </c>
      <c r="D173" s="47"/>
      <c r="E173" s="47"/>
      <c r="F173" s="47"/>
      <c r="G173" s="47"/>
      <c r="H173" s="33"/>
      <c r="I173" s="33"/>
      <c r="J173" s="33"/>
      <c r="K173" s="33"/>
      <c r="L173" s="33"/>
      <c r="M173" s="33"/>
      <c r="N173" s="33"/>
      <c r="O173" s="33"/>
      <c r="P173" s="33"/>
      <c r="Q173" s="33"/>
      <c r="R173" s="33"/>
      <c r="S173" s="33"/>
      <c r="T173" s="33"/>
      <c r="U173" s="33"/>
      <c r="V173" s="33"/>
      <c r="W173" s="33"/>
      <c r="X173" s="33"/>
      <c r="Y173" s="33"/>
      <c r="Z173" s="37"/>
      <c r="AA173" s="37"/>
      <c r="AB173" s="37"/>
      <c r="AC173" s="33"/>
      <c r="AD173" s="33"/>
      <c r="AE173" s="33"/>
      <c r="AF173" s="33"/>
      <c r="AG173" s="33"/>
    </row>
    <row r="174" spans="1:33" s="48" customFormat="1" ht="15.75" hidden="1" customHeight="1" outlineLevel="1" x14ac:dyDescent="0.25">
      <c r="A174" s="45">
        <v>127001</v>
      </c>
      <c r="B174" s="46" t="s">
        <v>156</v>
      </c>
      <c r="C174" s="62" t="s">
        <v>160</v>
      </c>
      <c r="D174" s="47"/>
      <c r="E174" s="47"/>
      <c r="F174" s="47"/>
      <c r="G174" s="47"/>
      <c r="H174" s="33"/>
      <c r="I174" s="33"/>
      <c r="J174" s="33"/>
      <c r="K174" s="33"/>
      <c r="L174" s="33"/>
      <c r="M174" s="33"/>
      <c r="N174" s="33"/>
      <c r="O174" s="33"/>
      <c r="P174" s="33"/>
      <c r="Q174" s="33"/>
      <c r="R174" s="33"/>
      <c r="S174" s="33"/>
      <c r="T174" s="33"/>
      <c r="U174" s="33"/>
      <c r="V174" s="33"/>
      <c r="W174" s="33"/>
      <c r="X174" s="33"/>
      <c r="Y174" s="33"/>
      <c r="Z174" s="37"/>
      <c r="AA174" s="37"/>
      <c r="AB174" s="37"/>
      <c r="AC174" s="33"/>
      <c r="AD174" s="33"/>
      <c r="AE174" s="33"/>
      <c r="AF174" s="33"/>
      <c r="AG174" s="33"/>
    </row>
    <row r="175" spans="1:33" s="48" customFormat="1" ht="15.75" hidden="1" customHeight="1" outlineLevel="1" x14ac:dyDescent="0.25">
      <c r="A175" s="45">
        <v>127003</v>
      </c>
      <c r="B175" s="46" t="s">
        <v>156</v>
      </c>
      <c r="C175" s="62" t="s">
        <v>161</v>
      </c>
      <c r="D175" s="47"/>
      <c r="E175" s="47"/>
      <c r="F175" s="47"/>
      <c r="G175" s="47"/>
      <c r="H175" s="33"/>
      <c r="I175" s="33"/>
      <c r="J175" s="33"/>
      <c r="K175" s="33"/>
      <c r="L175" s="33"/>
      <c r="M175" s="33"/>
      <c r="N175" s="33"/>
      <c r="O175" s="33"/>
      <c r="P175" s="33"/>
      <c r="Q175" s="33"/>
      <c r="R175" s="33"/>
      <c r="S175" s="33"/>
      <c r="T175" s="33"/>
      <c r="U175" s="33"/>
      <c r="V175" s="33"/>
      <c r="W175" s="33"/>
      <c r="X175" s="33"/>
      <c r="Y175" s="33"/>
      <c r="Z175" s="37"/>
      <c r="AA175" s="37"/>
      <c r="AB175" s="37"/>
      <c r="AC175" s="33"/>
      <c r="AD175" s="33"/>
      <c r="AE175" s="33"/>
      <c r="AF175" s="33"/>
      <c r="AG175" s="33"/>
    </row>
    <row r="176" spans="1:33" s="48" customFormat="1" ht="15.75" hidden="1" customHeight="1" outlineLevel="1" x14ac:dyDescent="0.25">
      <c r="A176" s="45">
        <v>127004</v>
      </c>
      <c r="B176" s="46" t="s">
        <v>156</v>
      </c>
      <c r="C176" s="62" t="s">
        <v>162</v>
      </c>
      <c r="D176" s="47"/>
      <c r="E176" s="47"/>
      <c r="F176" s="47"/>
      <c r="G176" s="47"/>
      <c r="H176" s="33"/>
      <c r="I176" s="33"/>
      <c r="J176" s="33"/>
      <c r="K176" s="33"/>
      <c r="L176" s="33"/>
      <c r="M176" s="33"/>
      <c r="N176" s="33"/>
      <c r="O176" s="33"/>
      <c r="P176" s="33"/>
      <c r="Q176" s="33"/>
      <c r="R176" s="33"/>
      <c r="S176" s="33"/>
      <c r="T176" s="33"/>
      <c r="U176" s="33"/>
      <c r="V176" s="33"/>
      <c r="W176" s="33"/>
      <c r="X176" s="33"/>
      <c r="Y176" s="33"/>
      <c r="Z176" s="37"/>
      <c r="AA176" s="37"/>
      <c r="AB176" s="37"/>
      <c r="AC176" s="33"/>
      <c r="AD176" s="33"/>
      <c r="AE176" s="33"/>
      <c r="AF176" s="33"/>
      <c r="AG176" s="33"/>
    </row>
    <row r="177" spans="1:33" s="48" customFormat="1" ht="15.75" hidden="1" customHeight="1" outlineLevel="1" x14ac:dyDescent="0.25">
      <c r="A177" s="45">
        <v>128001</v>
      </c>
      <c r="B177" s="46" t="s">
        <v>156</v>
      </c>
      <c r="C177" s="62" t="s">
        <v>163</v>
      </c>
      <c r="D177" s="47"/>
      <c r="E177" s="47"/>
      <c r="F177" s="47"/>
      <c r="G177" s="47"/>
      <c r="H177" s="33"/>
      <c r="I177" s="33"/>
      <c r="J177" s="33"/>
      <c r="K177" s="33"/>
      <c r="L177" s="33"/>
      <c r="M177" s="33"/>
      <c r="N177" s="33"/>
      <c r="O177" s="33"/>
      <c r="P177" s="33"/>
      <c r="Q177" s="33"/>
      <c r="R177" s="33"/>
      <c r="S177" s="33"/>
      <c r="T177" s="33"/>
      <c r="U177" s="33"/>
      <c r="V177" s="33"/>
      <c r="W177" s="33"/>
      <c r="X177" s="33"/>
      <c r="Y177" s="33"/>
      <c r="Z177" s="37"/>
      <c r="AA177" s="37"/>
      <c r="AB177" s="37"/>
      <c r="AC177" s="33"/>
      <c r="AD177" s="33"/>
      <c r="AE177" s="33"/>
      <c r="AF177" s="33"/>
      <c r="AG177" s="33"/>
    </row>
    <row r="178" spans="1:33" s="48" customFormat="1" ht="15.75" hidden="1" customHeight="1" outlineLevel="1" x14ac:dyDescent="0.25">
      <c r="A178" s="45">
        <v>128003</v>
      </c>
      <c r="B178" s="46" t="s">
        <v>156</v>
      </c>
      <c r="C178" s="62" t="s">
        <v>164</v>
      </c>
      <c r="D178" s="47"/>
      <c r="E178" s="47"/>
      <c r="F178" s="47"/>
      <c r="G178" s="47"/>
      <c r="H178" s="33"/>
      <c r="I178" s="33"/>
      <c r="J178" s="33"/>
      <c r="K178" s="33"/>
      <c r="L178" s="33"/>
      <c r="M178" s="33"/>
      <c r="N178" s="33"/>
      <c r="O178" s="33"/>
      <c r="P178" s="33"/>
      <c r="Q178" s="33"/>
      <c r="R178" s="33"/>
      <c r="S178" s="33"/>
      <c r="T178" s="33"/>
      <c r="U178" s="33"/>
      <c r="V178" s="33"/>
      <c r="W178" s="33"/>
      <c r="X178" s="33"/>
      <c r="Y178" s="33"/>
      <c r="Z178" s="37"/>
      <c r="AA178" s="37"/>
      <c r="AB178" s="37"/>
      <c r="AC178" s="33"/>
      <c r="AD178" s="33"/>
      <c r="AE178" s="33"/>
      <c r="AF178" s="33"/>
      <c r="AG178" s="33"/>
    </row>
    <row r="179" spans="1:33" s="44" customFormat="1" collapsed="1" x14ac:dyDescent="0.25">
      <c r="A179" s="43"/>
      <c r="B179" s="43">
        <f>COUNTIF(B180:B366,C179)</f>
        <v>15</v>
      </c>
      <c r="C179" s="61" t="s">
        <v>165</v>
      </c>
      <c r="D179" s="35">
        <f ca="1">SUMIF($B$180:$AG$230,$B$180,D180:D366)</f>
        <v>0</v>
      </c>
      <c r="E179" s="35">
        <f ca="1">SUMIF($B$180:$AG$230,$B$180,E180:E366)</f>
        <v>0</v>
      </c>
      <c r="F179" s="35">
        <f ca="1">SUMIF($B$180:$AG$230,$B$180,F180:F366)</f>
        <v>0</v>
      </c>
      <c r="G179" s="35">
        <f ca="1">SUMIF($B$180:$AG$230,$B$180,G180:G366)</f>
        <v>0</v>
      </c>
      <c r="H179" s="35">
        <f t="shared" ref="H179:M179" si="17">COUNTIFS($B$180:$B$230,$B$180,H180:H230,"Да")</f>
        <v>0</v>
      </c>
      <c r="I179" s="35">
        <f t="shared" si="17"/>
        <v>0</v>
      </c>
      <c r="J179" s="35">
        <f t="shared" si="17"/>
        <v>0</v>
      </c>
      <c r="K179" s="35">
        <f t="shared" si="17"/>
        <v>0</v>
      </c>
      <c r="L179" s="35">
        <f t="shared" si="17"/>
        <v>0</v>
      </c>
      <c r="M179" s="35">
        <f t="shared" si="17"/>
        <v>0</v>
      </c>
      <c r="N179" s="35">
        <f ca="1">SUMIF($B$180:$AG$230,$B$180,N180:N366)</f>
        <v>0</v>
      </c>
      <c r="O179" s="35">
        <f>COUNTIFS($B$180:$B$230,$B$180,O180:O230,"Да")</f>
        <v>0</v>
      </c>
      <c r="P179" s="35">
        <f ca="1">SUMIF($B$180:$AG$230,$B$180,P180:P366)</f>
        <v>0</v>
      </c>
      <c r="Q179" s="35">
        <f>COUNTIFS($B$180:$B$230,$B$180,Q180:Q230,"Да")</f>
        <v>0</v>
      </c>
      <c r="R179" s="35">
        <f ca="1">SUMIF($B$180:$AG$230,$B$180,R180:R366)</f>
        <v>0</v>
      </c>
      <c r="S179" s="35">
        <f>COUNTIFS($B$180:$B$230,$B$180,S180:S230,"Да")</f>
        <v>0</v>
      </c>
      <c r="T179" s="35">
        <f ca="1">SUMIF($B$180:$AG$230,$B$180,T180:T366)</f>
        <v>0</v>
      </c>
      <c r="U179" s="35" t="s">
        <v>349</v>
      </c>
      <c r="V179" s="35">
        <f>COUNTIFS($B$180:$B$230,$B$180,V180:V230,"да")</f>
        <v>0</v>
      </c>
      <c r="W179" s="35">
        <f ca="1">SUMIF($B$180:$AG$230,$B$180,W180:W366)</f>
        <v>0</v>
      </c>
      <c r="X179" s="35" t="s">
        <v>349</v>
      </c>
      <c r="Y179" s="35">
        <f>COUNTIFS($B$180:$B$230,$B$180,Y180:Y230,"да")</f>
        <v>0</v>
      </c>
      <c r="Z179" s="36" t="s">
        <v>349</v>
      </c>
      <c r="AA179" s="36" t="s">
        <v>349</v>
      </c>
      <c r="AB179" s="36" t="s">
        <v>349</v>
      </c>
      <c r="AC179" s="35"/>
      <c r="AD179" s="35"/>
      <c r="AE179" s="35"/>
      <c r="AF179" s="35">
        <f ca="1">SUMIF($B$180:$AG$230,$B$180,AF180:AF366)</f>
        <v>0</v>
      </c>
      <c r="AG179" s="35"/>
    </row>
    <row r="180" spans="1:33" s="48" customFormat="1" ht="15.75" hidden="1" customHeight="1" outlineLevel="1" x14ac:dyDescent="0.25">
      <c r="A180" s="45">
        <v>118202</v>
      </c>
      <c r="B180" s="46" t="s">
        <v>165</v>
      </c>
      <c r="C180" s="62" t="s">
        <v>166</v>
      </c>
      <c r="D180" s="47"/>
      <c r="E180" s="47"/>
      <c r="F180" s="47"/>
      <c r="G180" s="47"/>
      <c r="H180" s="33"/>
      <c r="I180" s="33"/>
      <c r="J180" s="33"/>
      <c r="K180" s="33"/>
      <c r="L180" s="33"/>
      <c r="M180" s="33"/>
      <c r="N180" s="33"/>
      <c r="O180" s="33"/>
      <c r="P180" s="33"/>
      <c r="Q180" s="33"/>
      <c r="R180" s="33"/>
      <c r="S180" s="33"/>
      <c r="T180" s="33"/>
      <c r="U180" s="33"/>
      <c r="V180" s="33"/>
      <c r="W180" s="33"/>
      <c r="X180" s="33"/>
      <c r="Y180" s="33"/>
      <c r="Z180" s="37"/>
      <c r="AA180" s="37"/>
      <c r="AB180" s="37"/>
      <c r="AC180" s="33"/>
      <c r="AD180" s="33"/>
      <c r="AE180" s="33"/>
      <c r="AF180" s="33"/>
      <c r="AG180" s="33"/>
    </row>
    <row r="181" spans="1:33" s="48" customFormat="1" ht="15.75" hidden="1" customHeight="1" outlineLevel="1" x14ac:dyDescent="0.25">
      <c r="A181" s="45">
        <v>103201</v>
      </c>
      <c r="B181" s="46" t="s">
        <v>165</v>
      </c>
      <c r="C181" s="62" t="s">
        <v>167</v>
      </c>
      <c r="D181" s="47"/>
      <c r="E181" s="47"/>
      <c r="F181" s="47"/>
      <c r="G181" s="47"/>
      <c r="H181" s="33"/>
      <c r="I181" s="33"/>
      <c r="J181" s="33"/>
      <c r="K181" s="33"/>
      <c r="L181" s="33"/>
      <c r="M181" s="33"/>
      <c r="N181" s="33"/>
      <c r="O181" s="33"/>
      <c r="P181" s="33"/>
      <c r="Q181" s="33"/>
      <c r="R181" s="33"/>
      <c r="S181" s="33"/>
      <c r="T181" s="33"/>
      <c r="U181" s="33"/>
      <c r="V181" s="33"/>
      <c r="W181" s="33"/>
      <c r="X181" s="33"/>
      <c r="Y181" s="33"/>
      <c r="Z181" s="37"/>
      <c r="AA181" s="37"/>
      <c r="AB181" s="37"/>
      <c r="AC181" s="33"/>
      <c r="AD181" s="33"/>
      <c r="AE181" s="33"/>
      <c r="AF181" s="33"/>
      <c r="AG181" s="33"/>
    </row>
    <row r="182" spans="1:33" s="48" customFormat="1" ht="15.75" hidden="1" customHeight="1" outlineLevel="1" x14ac:dyDescent="0.25">
      <c r="A182" s="45">
        <v>111201</v>
      </c>
      <c r="B182" s="46" t="s">
        <v>165</v>
      </c>
      <c r="C182" s="62" t="s">
        <v>168</v>
      </c>
      <c r="D182" s="47"/>
      <c r="E182" s="47"/>
      <c r="F182" s="47"/>
      <c r="G182" s="47"/>
      <c r="H182" s="33"/>
      <c r="I182" s="33"/>
      <c r="J182" s="33"/>
      <c r="K182" s="33"/>
      <c r="L182" s="33"/>
      <c r="M182" s="33"/>
      <c r="N182" s="33"/>
      <c r="O182" s="33"/>
      <c r="P182" s="33"/>
      <c r="Q182" s="33"/>
      <c r="R182" s="33"/>
      <c r="S182" s="33"/>
      <c r="T182" s="33"/>
      <c r="U182" s="33"/>
      <c r="V182" s="33"/>
      <c r="W182" s="33"/>
      <c r="X182" s="33"/>
      <c r="Y182" s="33"/>
      <c r="Z182" s="37"/>
      <c r="AA182" s="37"/>
      <c r="AB182" s="37"/>
      <c r="AC182" s="33"/>
      <c r="AD182" s="33"/>
      <c r="AE182" s="33"/>
      <c r="AF182" s="33"/>
      <c r="AG182" s="33"/>
    </row>
    <row r="183" spans="1:33" s="48" customFormat="1" ht="15.75" hidden="1" customHeight="1" outlineLevel="1" x14ac:dyDescent="0.25">
      <c r="A183" s="45">
        <v>119202</v>
      </c>
      <c r="B183" s="46" t="s">
        <v>165</v>
      </c>
      <c r="C183" s="62" t="s">
        <v>169</v>
      </c>
      <c r="D183" s="47"/>
      <c r="E183" s="47"/>
      <c r="F183" s="47"/>
      <c r="G183" s="47"/>
      <c r="H183" s="33"/>
      <c r="I183" s="33"/>
      <c r="J183" s="33"/>
      <c r="K183" s="33"/>
      <c r="L183" s="33"/>
      <c r="M183" s="33"/>
      <c r="N183" s="33"/>
      <c r="O183" s="33"/>
      <c r="P183" s="33"/>
      <c r="Q183" s="33"/>
      <c r="R183" s="33"/>
      <c r="S183" s="33"/>
      <c r="T183" s="33"/>
      <c r="U183" s="33"/>
      <c r="V183" s="33"/>
      <c r="W183" s="33"/>
      <c r="X183" s="33"/>
      <c r="Y183" s="33"/>
      <c r="Z183" s="37"/>
      <c r="AA183" s="37"/>
      <c r="AB183" s="37"/>
      <c r="AC183" s="33"/>
      <c r="AD183" s="33"/>
      <c r="AE183" s="33"/>
      <c r="AF183" s="33"/>
      <c r="AG183" s="33"/>
    </row>
    <row r="184" spans="1:33" s="48" customFormat="1" ht="15.75" hidden="1" customHeight="1" outlineLevel="1" x14ac:dyDescent="0.25">
      <c r="A184" s="45">
        <v>101402</v>
      </c>
      <c r="B184" s="46" t="s">
        <v>165</v>
      </c>
      <c r="C184" s="62" t="s">
        <v>170</v>
      </c>
      <c r="D184" s="47"/>
      <c r="E184" s="47"/>
      <c r="F184" s="47"/>
      <c r="G184" s="47"/>
      <c r="H184" s="33"/>
      <c r="I184" s="33"/>
      <c r="J184" s="33"/>
      <c r="K184" s="33"/>
      <c r="L184" s="33"/>
      <c r="M184" s="33"/>
      <c r="N184" s="33"/>
      <c r="O184" s="33"/>
      <c r="P184" s="33"/>
      <c r="Q184" s="33"/>
      <c r="R184" s="33"/>
      <c r="S184" s="33"/>
      <c r="T184" s="33"/>
      <c r="U184" s="33"/>
      <c r="V184" s="33"/>
      <c r="W184" s="33"/>
      <c r="X184" s="33"/>
      <c r="Y184" s="33"/>
      <c r="Z184" s="37"/>
      <c r="AA184" s="37"/>
      <c r="AB184" s="37"/>
      <c r="AC184" s="33"/>
      <c r="AD184" s="33"/>
      <c r="AE184" s="33"/>
      <c r="AF184" s="33"/>
      <c r="AG184" s="33"/>
    </row>
    <row r="185" spans="1:33" s="48" customFormat="1" ht="15.75" hidden="1" customHeight="1" outlineLevel="1" x14ac:dyDescent="0.25">
      <c r="A185" s="45">
        <v>118403</v>
      </c>
      <c r="B185" s="46" t="s">
        <v>165</v>
      </c>
      <c r="C185" s="62" t="s">
        <v>171</v>
      </c>
      <c r="D185" s="47"/>
      <c r="E185" s="47"/>
      <c r="F185" s="47"/>
      <c r="G185" s="47"/>
      <c r="H185" s="33"/>
      <c r="I185" s="33"/>
      <c r="J185" s="33"/>
      <c r="K185" s="33"/>
      <c r="L185" s="33"/>
      <c r="M185" s="33"/>
      <c r="N185" s="33"/>
      <c r="O185" s="33"/>
      <c r="P185" s="33"/>
      <c r="Q185" s="33"/>
      <c r="R185" s="33"/>
      <c r="S185" s="33"/>
      <c r="T185" s="33"/>
      <c r="U185" s="33"/>
      <c r="V185" s="33"/>
      <c r="W185" s="33"/>
      <c r="X185" s="33"/>
      <c r="Y185" s="33"/>
      <c r="Z185" s="37"/>
      <c r="AA185" s="37"/>
      <c r="AB185" s="37"/>
      <c r="AC185" s="33"/>
      <c r="AD185" s="33"/>
      <c r="AE185" s="33"/>
      <c r="AF185" s="33"/>
      <c r="AG185" s="33"/>
    </row>
    <row r="186" spans="1:33" s="48" customFormat="1" ht="15.75" hidden="1" customHeight="1" outlineLevel="1" x14ac:dyDescent="0.25">
      <c r="A186" s="45">
        <v>115401</v>
      </c>
      <c r="B186" s="46" t="s">
        <v>165</v>
      </c>
      <c r="C186" s="62" t="s">
        <v>172</v>
      </c>
      <c r="D186" s="47"/>
      <c r="E186" s="47"/>
      <c r="F186" s="47"/>
      <c r="G186" s="47"/>
      <c r="H186" s="33"/>
      <c r="I186" s="33"/>
      <c r="J186" s="33"/>
      <c r="K186" s="33"/>
      <c r="L186" s="33"/>
      <c r="M186" s="33"/>
      <c r="N186" s="33"/>
      <c r="O186" s="33"/>
      <c r="P186" s="33"/>
      <c r="Q186" s="33"/>
      <c r="R186" s="33"/>
      <c r="S186" s="33"/>
      <c r="T186" s="33"/>
      <c r="U186" s="33"/>
      <c r="V186" s="33"/>
      <c r="W186" s="33"/>
      <c r="X186" s="33"/>
      <c r="Y186" s="33"/>
      <c r="Z186" s="37"/>
      <c r="AA186" s="37"/>
      <c r="AB186" s="37"/>
      <c r="AC186" s="33"/>
      <c r="AD186" s="33"/>
      <c r="AE186" s="33"/>
      <c r="AF186" s="33"/>
      <c r="AG186" s="33"/>
    </row>
    <row r="187" spans="1:33" s="48" customFormat="1" ht="15.75" hidden="1" customHeight="1" outlineLevel="1" x14ac:dyDescent="0.25">
      <c r="A187" s="45">
        <v>111402</v>
      </c>
      <c r="B187" s="46" t="s">
        <v>165</v>
      </c>
      <c r="C187" s="62" t="s">
        <v>173</v>
      </c>
      <c r="D187" s="47"/>
      <c r="E187" s="47"/>
      <c r="F187" s="47"/>
      <c r="G187" s="47"/>
      <c r="H187" s="33"/>
      <c r="I187" s="33"/>
      <c r="J187" s="33"/>
      <c r="K187" s="33"/>
      <c r="L187" s="33"/>
      <c r="M187" s="33"/>
      <c r="N187" s="33"/>
      <c r="O187" s="33"/>
      <c r="P187" s="33"/>
      <c r="Q187" s="33"/>
      <c r="R187" s="33"/>
      <c r="S187" s="33"/>
      <c r="T187" s="33"/>
      <c r="U187" s="33"/>
      <c r="V187" s="33"/>
      <c r="W187" s="33"/>
      <c r="X187" s="33"/>
      <c r="Y187" s="33"/>
      <c r="Z187" s="37"/>
      <c r="AA187" s="37"/>
      <c r="AB187" s="37"/>
      <c r="AC187" s="33"/>
      <c r="AD187" s="33"/>
      <c r="AE187" s="33"/>
      <c r="AF187" s="33"/>
      <c r="AG187" s="33"/>
    </row>
    <row r="188" spans="1:33" s="48" customFormat="1" ht="15.75" hidden="1" customHeight="1" outlineLevel="1" x14ac:dyDescent="0.25">
      <c r="A188" s="45">
        <v>111401</v>
      </c>
      <c r="B188" s="46" t="s">
        <v>165</v>
      </c>
      <c r="C188" s="62" t="s">
        <v>174</v>
      </c>
      <c r="D188" s="47"/>
      <c r="E188" s="47"/>
      <c r="F188" s="47"/>
      <c r="G188" s="47"/>
      <c r="H188" s="33"/>
      <c r="I188" s="33"/>
      <c r="J188" s="33"/>
      <c r="K188" s="33"/>
      <c r="L188" s="33"/>
      <c r="M188" s="33"/>
      <c r="N188" s="33"/>
      <c r="O188" s="33"/>
      <c r="P188" s="33"/>
      <c r="Q188" s="33"/>
      <c r="R188" s="33"/>
      <c r="S188" s="33"/>
      <c r="T188" s="33"/>
      <c r="U188" s="33"/>
      <c r="V188" s="33"/>
      <c r="W188" s="33"/>
      <c r="X188" s="33"/>
      <c r="Y188" s="33"/>
      <c r="Z188" s="37"/>
      <c r="AA188" s="37"/>
      <c r="AB188" s="37"/>
      <c r="AC188" s="33"/>
      <c r="AD188" s="33"/>
      <c r="AE188" s="33"/>
      <c r="AF188" s="33"/>
      <c r="AG188" s="33"/>
    </row>
    <row r="189" spans="1:33" s="48" customFormat="1" ht="15.75" hidden="1" customHeight="1" outlineLevel="1" x14ac:dyDescent="0.25">
      <c r="A189" s="45">
        <v>114401</v>
      </c>
      <c r="B189" s="46" t="s">
        <v>165</v>
      </c>
      <c r="C189" s="62" t="s">
        <v>175</v>
      </c>
      <c r="D189" s="47"/>
      <c r="E189" s="47"/>
      <c r="F189" s="47"/>
      <c r="G189" s="47"/>
      <c r="H189" s="33"/>
      <c r="I189" s="33"/>
      <c r="J189" s="33"/>
      <c r="K189" s="33"/>
      <c r="L189" s="33"/>
      <c r="M189" s="33"/>
      <c r="N189" s="33"/>
      <c r="O189" s="33"/>
      <c r="P189" s="33"/>
      <c r="Q189" s="33"/>
      <c r="R189" s="33"/>
      <c r="S189" s="33"/>
      <c r="T189" s="33"/>
      <c r="U189" s="33"/>
      <c r="V189" s="33"/>
      <c r="W189" s="33"/>
      <c r="X189" s="33"/>
      <c r="Y189" s="33"/>
      <c r="Z189" s="37"/>
      <c r="AA189" s="37"/>
      <c r="AB189" s="37"/>
      <c r="AC189" s="33"/>
      <c r="AD189" s="33"/>
      <c r="AE189" s="33"/>
      <c r="AF189" s="33"/>
      <c r="AG189" s="33"/>
    </row>
    <row r="190" spans="1:33" s="48" customFormat="1" ht="15.75" hidden="1" customHeight="1" outlineLevel="1" x14ac:dyDescent="0.25">
      <c r="A190" s="45">
        <v>126301</v>
      </c>
      <c r="B190" s="46" t="s">
        <v>165</v>
      </c>
      <c r="C190" s="62" t="s">
        <v>176</v>
      </c>
      <c r="D190" s="47"/>
      <c r="E190" s="47"/>
      <c r="F190" s="47"/>
      <c r="G190" s="47"/>
      <c r="H190" s="33"/>
      <c r="I190" s="33"/>
      <c r="J190" s="33"/>
      <c r="K190" s="33"/>
      <c r="L190" s="33"/>
      <c r="M190" s="33"/>
      <c r="N190" s="33"/>
      <c r="O190" s="33"/>
      <c r="P190" s="33"/>
      <c r="Q190" s="33"/>
      <c r="R190" s="33"/>
      <c r="S190" s="33"/>
      <c r="T190" s="33"/>
      <c r="U190" s="33"/>
      <c r="V190" s="33"/>
      <c r="W190" s="33"/>
      <c r="X190" s="33"/>
      <c r="Y190" s="33"/>
      <c r="Z190" s="37"/>
      <c r="AA190" s="37"/>
      <c r="AB190" s="37"/>
      <c r="AC190" s="33"/>
      <c r="AD190" s="33"/>
      <c r="AE190" s="33"/>
      <c r="AF190" s="33"/>
      <c r="AG190" s="33"/>
    </row>
    <row r="191" spans="1:33" s="48" customFormat="1" ht="15.75" hidden="1" customHeight="1" outlineLevel="1" x14ac:dyDescent="0.25">
      <c r="A191" s="45"/>
      <c r="B191" s="46" t="s">
        <v>165</v>
      </c>
      <c r="C191" s="62" t="s">
        <v>177</v>
      </c>
      <c r="D191" s="47"/>
      <c r="E191" s="47"/>
      <c r="F191" s="47"/>
      <c r="G191" s="47"/>
      <c r="H191" s="33"/>
      <c r="I191" s="33"/>
      <c r="J191" s="33"/>
      <c r="K191" s="33"/>
      <c r="L191" s="33"/>
      <c r="M191" s="33"/>
      <c r="N191" s="33"/>
      <c r="O191" s="33"/>
      <c r="P191" s="33"/>
      <c r="Q191" s="33"/>
      <c r="R191" s="33"/>
      <c r="S191" s="33"/>
      <c r="T191" s="33"/>
      <c r="U191" s="33"/>
      <c r="V191" s="33"/>
      <c r="W191" s="33"/>
      <c r="X191" s="33"/>
      <c r="Y191" s="33"/>
      <c r="Z191" s="37"/>
      <c r="AA191" s="37"/>
      <c r="AB191" s="37"/>
      <c r="AC191" s="33"/>
      <c r="AD191" s="33"/>
      <c r="AE191" s="33"/>
      <c r="AF191" s="33"/>
      <c r="AG191" s="33"/>
    </row>
    <row r="192" spans="1:33" s="48" customFormat="1" ht="15.75" hidden="1" customHeight="1" outlineLevel="1" x14ac:dyDescent="0.25">
      <c r="A192" s="45">
        <v>118501</v>
      </c>
      <c r="B192" s="46" t="s">
        <v>165</v>
      </c>
      <c r="C192" s="62" t="s">
        <v>178</v>
      </c>
      <c r="D192" s="47"/>
      <c r="E192" s="47"/>
      <c r="F192" s="47"/>
      <c r="G192" s="47"/>
      <c r="H192" s="33"/>
      <c r="I192" s="33"/>
      <c r="J192" s="33"/>
      <c r="K192" s="33"/>
      <c r="L192" s="33"/>
      <c r="M192" s="33"/>
      <c r="N192" s="33"/>
      <c r="O192" s="33"/>
      <c r="P192" s="33"/>
      <c r="Q192" s="33"/>
      <c r="R192" s="33"/>
      <c r="S192" s="33"/>
      <c r="T192" s="33"/>
      <c r="U192" s="33"/>
      <c r="V192" s="33"/>
      <c r="W192" s="33"/>
      <c r="X192" s="33"/>
      <c r="Y192" s="33"/>
      <c r="Z192" s="37"/>
      <c r="AA192" s="37"/>
      <c r="AB192" s="37"/>
      <c r="AC192" s="33"/>
      <c r="AD192" s="33"/>
      <c r="AE192" s="33"/>
      <c r="AF192" s="33"/>
      <c r="AG192" s="33"/>
    </row>
    <row r="193" spans="1:33" s="48" customFormat="1" ht="15.75" hidden="1" customHeight="1" outlineLevel="1" x14ac:dyDescent="0.25">
      <c r="A193" s="45">
        <v>111501</v>
      </c>
      <c r="B193" s="46" t="s">
        <v>165</v>
      </c>
      <c r="C193" s="62" t="s">
        <v>179</v>
      </c>
      <c r="D193" s="47"/>
      <c r="E193" s="47"/>
      <c r="F193" s="47"/>
      <c r="G193" s="47"/>
      <c r="H193" s="33"/>
      <c r="I193" s="33"/>
      <c r="J193" s="33"/>
      <c r="K193" s="33"/>
      <c r="L193" s="33"/>
      <c r="M193" s="33"/>
      <c r="N193" s="33"/>
      <c r="O193" s="33"/>
      <c r="P193" s="33"/>
      <c r="Q193" s="33"/>
      <c r="R193" s="33"/>
      <c r="S193" s="33"/>
      <c r="T193" s="33"/>
      <c r="U193" s="33"/>
      <c r="V193" s="33"/>
      <c r="W193" s="33"/>
      <c r="X193" s="33"/>
      <c r="Y193" s="33"/>
      <c r="Z193" s="37"/>
      <c r="AA193" s="37"/>
      <c r="AB193" s="37"/>
      <c r="AC193" s="33"/>
      <c r="AD193" s="33"/>
      <c r="AE193" s="33"/>
      <c r="AF193" s="33"/>
      <c r="AG193" s="33"/>
    </row>
    <row r="194" spans="1:33" s="48" customFormat="1" ht="15.75" hidden="1" customHeight="1" outlineLevel="1" x14ac:dyDescent="0.25">
      <c r="A194" s="45">
        <v>101503</v>
      </c>
      <c r="B194" s="46" t="s">
        <v>165</v>
      </c>
      <c r="C194" s="62" t="s">
        <v>180</v>
      </c>
      <c r="D194" s="47"/>
      <c r="E194" s="47"/>
      <c r="F194" s="47"/>
      <c r="G194" s="47"/>
      <c r="H194" s="33"/>
      <c r="I194" s="33"/>
      <c r="J194" s="33"/>
      <c r="K194" s="33"/>
      <c r="L194" s="33"/>
      <c r="M194" s="33"/>
      <c r="N194" s="33"/>
      <c r="O194" s="33"/>
      <c r="P194" s="33"/>
      <c r="Q194" s="33"/>
      <c r="R194" s="33"/>
      <c r="S194" s="33"/>
      <c r="T194" s="33"/>
      <c r="U194" s="33"/>
      <c r="V194" s="33"/>
      <c r="W194" s="33"/>
      <c r="X194" s="33"/>
      <c r="Y194" s="33"/>
      <c r="Z194" s="37"/>
      <c r="AA194" s="37"/>
      <c r="AB194" s="37"/>
      <c r="AC194" s="33"/>
      <c r="AD194" s="33"/>
      <c r="AE194" s="33"/>
      <c r="AF194" s="33"/>
      <c r="AG194" s="33"/>
    </row>
    <row r="195" spans="1:33" x14ac:dyDescent="0.25">
      <c r="A195" s="1"/>
      <c r="B195" s="1"/>
    </row>
  </sheetData>
  <sheetProtection formatCells="0" formatColumns="0" formatRows="0" insertColumns="0" insertRows="0" insertHyperlinks="0" deleteColumns="0" deleteRows="0" sort="0" autoFilter="0" pivotTables="0"/>
  <autoFilter ref="A5:AG195"/>
  <dataConsolidate/>
  <mergeCells count="26">
    <mergeCell ref="AC2:AC4"/>
    <mergeCell ref="Q3:R3"/>
    <mergeCell ref="S3:U3"/>
    <mergeCell ref="V3:W3"/>
    <mergeCell ref="A2:A4"/>
    <mergeCell ref="C2:C4"/>
    <mergeCell ref="D2:D4"/>
    <mergeCell ref="E2:E4"/>
    <mergeCell ref="F2:F4"/>
    <mergeCell ref="G2:G4"/>
    <mergeCell ref="A1:L1"/>
    <mergeCell ref="AD2:AD4"/>
    <mergeCell ref="AE2:AE4"/>
    <mergeCell ref="AF2:AF4"/>
    <mergeCell ref="AG2:AG4"/>
    <mergeCell ref="H3:H4"/>
    <mergeCell ref="I3:I4"/>
    <mergeCell ref="J3:J4"/>
    <mergeCell ref="K3:K4"/>
    <mergeCell ref="M3:N3"/>
    <mergeCell ref="O3:P3"/>
    <mergeCell ref="H2:K2"/>
    <mergeCell ref="L2:L4"/>
    <mergeCell ref="M2:W2"/>
    <mergeCell ref="X2:X4"/>
    <mergeCell ref="Y2:AB3"/>
  </mergeCells>
  <conditionalFormatting sqref="N8 N59 N69 N83 N90 N100 N106 N111 N116 N132 N136 N147 N150 N152 N155 N157 N170 N179">
    <cfRule type="expression" dxfId="252" priority="333">
      <formula>IF(M8="Нет",N8&gt;=1)</formula>
    </cfRule>
    <cfRule type="expression" dxfId="251" priority="334">
      <formula>IF(M8="Да",N8=0)</formula>
    </cfRule>
  </conditionalFormatting>
  <conditionalFormatting sqref="P8 P59 P69 P83 P90 P100 P106 P111 P116 P132 P136 P147 P150 P152 P155 P157 P170 P179">
    <cfRule type="expression" dxfId="250" priority="331">
      <formula>IF(O8="Да",P8=0)</formula>
    </cfRule>
    <cfRule type="expression" dxfId="249" priority="332">
      <formula>IF(O8="Нет",P8&gt;=1)</formula>
    </cfRule>
  </conditionalFormatting>
  <conditionalFormatting sqref="R8 R59 R69 R83 R90 R100 R106 R111 R116 R132 R136 R147 R150 R152 R155 R157 R170 R179">
    <cfRule type="expression" dxfId="248" priority="328">
      <formula>IF(Q8="Нет",R8&gt;=1)</formula>
    </cfRule>
    <cfRule type="expression" dxfId="247" priority="330">
      <formula>IF(Q8="Да",R8=0)</formula>
    </cfRule>
  </conditionalFormatting>
  <conditionalFormatting sqref="T8 T59 T69 T83 T90 T100 T106 T111 T116 T132 T136 T147 T150 T152 T155 T157 T170 T179">
    <cfRule type="expression" dxfId="246" priority="326">
      <formula>IF(S8="Нет",T8&gt;=1)</formula>
    </cfRule>
    <cfRule type="expression" dxfId="245" priority="327">
      <formula>IF(S8="Да",T8=0)</formula>
    </cfRule>
  </conditionalFormatting>
  <conditionalFormatting sqref="W8 W59 W69 W83 W90 W100 W106 W111 W116 W132 W136 W147 W150 W152 W155 W157 W170 W179">
    <cfRule type="expression" dxfId="244" priority="324">
      <formula>IF(V1048398="Да",W1048398=0)</formula>
    </cfRule>
    <cfRule type="expression" dxfId="243" priority="325">
      <formula>IF(V8="Нет",W8&gt;=1)</formula>
    </cfRule>
  </conditionalFormatting>
  <conditionalFormatting sqref="AF8 AF59 AF69 AF83 AF90 AF100 AF106 AF111 AF116 AF132 AF136 AF147 AF150 AF152 AF155 AF157 AF170 AF179">
    <cfRule type="expression" dxfId="242" priority="318">
      <formula>IF(AE1048398="Да",AF1048398=0)</formula>
    </cfRule>
    <cfRule type="expression" dxfId="241" priority="319">
      <formula>IF(AE8="Нет",AF8&gt;=1)</formula>
    </cfRule>
  </conditionalFormatting>
  <conditionalFormatting sqref="G8">
    <cfRule type="expression" dxfId="240" priority="291">
      <formula>IF(COUNTA(M8,O8,Q8,S8,V8)=5,SUM(N8,P8,R8,T8,W8)&lt;&gt;G8)</formula>
    </cfRule>
  </conditionalFormatting>
  <conditionalFormatting sqref="N9:N58">
    <cfRule type="expression" dxfId="239" priority="289">
      <formula>IF(M9="Нет",N9&gt;=1)</formula>
    </cfRule>
    <cfRule type="expression" dxfId="238" priority="290">
      <formula>IF(M9="Да",N9=0)</formula>
    </cfRule>
  </conditionalFormatting>
  <conditionalFormatting sqref="P9:P58">
    <cfRule type="expression" dxfId="237" priority="287">
      <formula>IF(O9="Да",P9=0)</formula>
    </cfRule>
    <cfRule type="expression" dxfId="236" priority="288">
      <formula>IF(O9="Нет",P9&gt;=1)</formula>
    </cfRule>
  </conditionalFormatting>
  <conditionalFormatting sqref="R9:R58">
    <cfRule type="expression" dxfId="235" priority="285">
      <formula>IF(Q9="Нет",R9&gt;=1)</formula>
    </cfRule>
    <cfRule type="expression" dxfId="234" priority="286">
      <formula>IF(Q9="Да",R9=0)</formula>
    </cfRule>
  </conditionalFormatting>
  <conditionalFormatting sqref="T9:T58">
    <cfRule type="expression" dxfId="233" priority="283">
      <formula>IF(S9="Нет",T9&gt;=1)</formula>
    </cfRule>
    <cfRule type="expression" dxfId="232" priority="284">
      <formula>IF(S9="Да",T9=0)</formula>
    </cfRule>
  </conditionalFormatting>
  <conditionalFormatting sqref="W9:W58">
    <cfRule type="expression" dxfId="231" priority="281">
      <formula>IF(V1048399="Да",W1048399=0)</formula>
    </cfRule>
    <cfRule type="expression" dxfId="230" priority="282">
      <formula>IF(V9="Нет",W9&gt;=1)</formula>
    </cfRule>
  </conditionalFormatting>
  <conditionalFormatting sqref="AF9:AF58">
    <cfRule type="expression" dxfId="229" priority="276">
      <formula>IF(AE1048399="Да",AF1048399=0)</formula>
    </cfRule>
    <cfRule type="expression" dxfId="228" priority="277">
      <formula>IF(AE9="Нет",AF9&gt;=1)</formula>
    </cfRule>
  </conditionalFormatting>
  <conditionalFormatting sqref="G9:G58">
    <cfRule type="expression" dxfId="227" priority="275">
      <formula>IF(COUNTA(M9,O9,Q9,S9,V9)=5,SUM(N9,P9,R9,T9,W9)&lt;&gt;G9)</formula>
    </cfRule>
  </conditionalFormatting>
  <conditionalFormatting sqref="N60:N68">
    <cfRule type="expression" dxfId="226" priority="273">
      <formula>IF(M60="Нет",N60&gt;=1)</formula>
    </cfRule>
    <cfRule type="expression" dxfId="225" priority="274">
      <formula>IF(M60="Да",N60=0)</formula>
    </cfRule>
  </conditionalFormatting>
  <conditionalFormatting sqref="P60:P68">
    <cfRule type="expression" dxfId="224" priority="271">
      <formula>IF(O60="Да",P60=0)</formula>
    </cfRule>
    <cfRule type="expression" dxfId="223" priority="272">
      <formula>IF(O60="Нет",P60&gt;=1)</formula>
    </cfRule>
  </conditionalFormatting>
  <conditionalFormatting sqref="R60:R68">
    <cfRule type="expression" dxfId="222" priority="269">
      <formula>IF(Q60="Нет",R60&gt;=1)</formula>
    </cfRule>
    <cfRule type="expression" dxfId="221" priority="270">
      <formula>IF(Q60="Да",R60=0)</formula>
    </cfRule>
  </conditionalFormatting>
  <conditionalFormatting sqref="T60:T68">
    <cfRule type="expression" dxfId="220" priority="267">
      <formula>IF(S60="Нет",T60&gt;=1)</formula>
    </cfRule>
    <cfRule type="expression" dxfId="219" priority="268">
      <formula>IF(S60="Да",T60=0)</formula>
    </cfRule>
  </conditionalFormatting>
  <conditionalFormatting sqref="W60:W68">
    <cfRule type="expression" dxfId="218" priority="265">
      <formula>IF(V1048450="Да",W1048450=0)</formula>
    </cfRule>
    <cfRule type="expression" dxfId="217" priority="266">
      <formula>IF(V60="Нет",W60&gt;=1)</formula>
    </cfRule>
  </conditionalFormatting>
  <conditionalFormatting sqref="AF60:AF68">
    <cfRule type="expression" dxfId="216" priority="260">
      <formula>IF(AE1048450="Да",AF1048450=0)</formula>
    </cfRule>
    <cfRule type="expression" dxfId="215" priority="261">
      <formula>IF(AE60="Нет",AF60&gt;=1)</formula>
    </cfRule>
  </conditionalFormatting>
  <conditionalFormatting sqref="G60:G68">
    <cfRule type="expression" dxfId="214" priority="259">
      <formula>IF(COUNTA(M60,O60,Q60,S60,V60)=5,SUM(N60,P60,R60,T60,W60)&lt;&gt;G60)</formula>
    </cfRule>
  </conditionalFormatting>
  <conditionalFormatting sqref="N70:N82">
    <cfRule type="expression" dxfId="213" priority="257">
      <formula>IF(M70="Нет",N70&gt;=1)</formula>
    </cfRule>
    <cfRule type="expression" dxfId="212" priority="258">
      <formula>IF(M70="Да",N70=0)</formula>
    </cfRule>
  </conditionalFormatting>
  <conditionalFormatting sqref="P70:P82">
    <cfRule type="expression" dxfId="211" priority="255">
      <formula>IF(O70="Да",P70=0)</formula>
    </cfRule>
    <cfRule type="expression" dxfId="210" priority="256">
      <formula>IF(O70="Нет",P70&gt;=1)</formula>
    </cfRule>
  </conditionalFormatting>
  <conditionalFormatting sqref="R70:R82">
    <cfRule type="expression" dxfId="209" priority="253">
      <formula>IF(Q70="Нет",R70&gt;=1)</formula>
    </cfRule>
    <cfRule type="expression" dxfId="208" priority="254">
      <formula>IF(Q70="Да",R70=0)</formula>
    </cfRule>
  </conditionalFormatting>
  <conditionalFormatting sqref="T70:T82">
    <cfRule type="expression" dxfId="207" priority="251">
      <formula>IF(S70="Нет",T70&gt;=1)</formula>
    </cfRule>
    <cfRule type="expression" dxfId="206" priority="252">
      <formula>IF(S70="Да",T70=0)</formula>
    </cfRule>
  </conditionalFormatting>
  <conditionalFormatting sqref="W70:W82">
    <cfRule type="expression" dxfId="205" priority="249">
      <formula>IF(V1048460="Да",W1048460=0)</formula>
    </cfRule>
    <cfRule type="expression" dxfId="204" priority="250">
      <formula>IF(V70="Нет",W70&gt;=1)</formula>
    </cfRule>
  </conditionalFormatting>
  <conditionalFormatting sqref="AF70:AF82">
    <cfRule type="expression" dxfId="203" priority="244">
      <formula>IF(AE1048460="Да",AF1048460=0)</formula>
    </cfRule>
    <cfRule type="expression" dxfId="202" priority="245">
      <formula>IF(AE70="Нет",AF70&gt;=1)</formula>
    </cfRule>
  </conditionalFormatting>
  <conditionalFormatting sqref="G70:G82">
    <cfRule type="expression" dxfId="201" priority="243">
      <formula>IF(COUNTA(M70,O70,Q70,S70,V70)=5,SUM(N70,P70,R70,T70,W70)&lt;&gt;G70)</formula>
    </cfRule>
  </conditionalFormatting>
  <conditionalFormatting sqref="N84:N89">
    <cfRule type="expression" dxfId="200" priority="241">
      <formula>IF(M84="Нет",N84&gt;=1)</formula>
    </cfRule>
    <cfRule type="expression" dxfId="199" priority="242">
      <formula>IF(M84="Да",N84=0)</formula>
    </cfRule>
  </conditionalFormatting>
  <conditionalFormatting sqref="P84:P89">
    <cfRule type="expression" dxfId="198" priority="239">
      <formula>IF(O84="Да",P84=0)</formula>
    </cfRule>
    <cfRule type="expression" dxfId="197" priority="240">
      <formula>IF(O84="Нет",P84&gt;=1)</formula>
    </cfRule>
  </conditionalFormatting>
  <conditionalFormatting sqref="R84:R89">
    <cfRule type="expression" dxfId="196" priority="237">
      <formula>IF(Q84="Нет",R84&gt;=1)</formula>
    </cfRule>
    <cfRule type="expression" dxfId="195" priority="238">
      <formula>IF(Q84="Да",R84=0)</formula>
    </cfRule>
  </conditionalFormatting>
  <conditionalFormatting sqref="T84:T89">
    <cfRule type="expression" dxfId="194" priority="235">
      <formula>IF(S84="Нет",T84&gt;=1)</formula>
    </cfRule>
    <cfRule type="expression" dxfId="193" priority="236">
      <formula>IF(S84="Да",T84=0)</formula>
    </cfRule>
  </conditionalFormatting>
  <conditionalFormatting sqref="W84:W89">
    <cfRule type="expression" dxfId="192" priority="233">
      <formula>IF(V1048474="Да",W1048474=0)</formula>
    </cfRule>
    <cfRule type="expression" dxfId="191" priority="234">
      <formula>IF(V84="Нет",W84&gt;=1)</formula>
    </cfRule>
  </conditionalFormatting>
  <conditionalFormatting sqref="AF84:AF89">
    <cfRule type="expression" dxfId="190" priority="228">
      <formula>IF(AE1048474="Да",AF1048474=0)</formula>
    </cfRule>
    <cfRule type="expression" dxfId="189" priority="229">
      <formula>IF(AE84="Нет",AF84&gt;=1)</formula>
    </cfRule>
  </conditionalFormatting>
  <conditionalFormatting sqref="G84:G89">
    <cfRule type="expression" dxfId="188" priority="227">
      <formula>IF(COUNTA(M84,O84,Q84,S84,V84)=5,SUM(N84,P84,R84,T84,W84)&lt;&gt;G84)</formula>
    </cfRule>
  </conditionalFormatting>
  <conditionalFormatting sqref="N91:N99">
    <cfRule type="expression" dxfId="187" priority="225">
      <formula>IF(M91="Нет",N91&gt;=1)</formula>
    </cfRule>
    <cfRule type="expression" dxfId="186" priority="226">
      <formula>IF(M91="Да",N91=0)</formula>
    </cfRule>
  </conditionalFormatting>
  <conditionalFormatting sqref="P91:P99">
    <cfRule type="expression" dxfId="185" priority="223">
      <formula>IF(O91="Да",P91=0)</formula>
    </cfRule>
    <cfRule type="expression" dxfId="184" priority="224">
      <formula>IF(O91="Нет",P91&gt;=1)</formula>
    </cfRule>
  </conditionalFormatting>
  <conditionalFormatting sqref="R91:R99">
    <cfRule type="expression" dxfId="183" priority="221">
      <formula>IF(Q91="Нет",R91&gt;=1)</formula>
    </cfRule>
    <cfRule type="expression" dxfId="182" priority="222">
      <formula>IF(Q91="Да",R91=0)</formula>
    </cfRule>
  </conditionalFormatting>
  <conditionalFormatting sqref="T91:T99">
    <cfRule type="expression" dxfId="181" priority="219">
      <formula>IF(S91="Нет",T91&gt;=1)</formula>
    </cfRule>
    <cfRule type="expression" dxfId="180" priority="220">
      <formula>IF(S91="Да",T91=0)</formula>
    </cfRule>
  </conditionalFormatting>
  <conditionalFormatting sqref="W91:W99">
    <cfRule type="expression" dxfId="179" priority="217">
      <formula>IF(V1048481="Да",W1048481=0)</formula>
    </cfRule>
    <cfRule type="expression" dxfId="178" priority="218">
      <formula>IF(V91="Нет",W91&gt;=1)</formula>
    </cfRule>
  </conditionalFormatting>
  <conditionalFormatting sqref="AF91:AF99">
    <cfRule type="expression" dxfId="177" priority="212">
      <formula>IF(AE1048481="Да",AF1048481=0)</formula>
    </cfRule>
    <cfRule type="expression" dxfId="176" priority="213">
      <formula>IF(AE91="Нет",AF91&gt;=1)</formula>
    </cfRule>
  </conditionalFormatting>
  <conditionalFormatting sqref="G91:G99">
    <cfRule type="expression" dxfId="175" priority="211">
      <formula>IF(COUNTA(M91,O91,Q91,S91,V91)=5,SUM(N91,P91,R91,T91,W91)&lt;&gt;G91)</formula>
    </cfRule>
  </conditionalFormatting>
  <conditionalFormatting sqref="N101:N105">
    <cfRule type="expression" dxfId="174" priority="209">
      <formula>IF(M101="Нет",N101&gt;=1)</formula>
    </cfRule>
    <cfRule type="expression" dxfId="173" priority="210">
      <formula>IF(M101="Да",N101=0)</formula>
    </cfRule>
  </conditionalFormatting>
  <conditionalFormatting sqref="P101:P105">
    <cfRule type="expression" dxfId="172" priority="207">
      <formula>IF(O101="Да",P101=0)</formula>
    </cfRule>
    <cfRule type="expression" dxfId="171" priority="208">
      <formula>IF(O101="Нет",P101&gt;=1)</formula>
    </cfRule>
  </conditionalFormatting>
  <conditionalFormatting sqref="R101:R105">
    <cfRule type="expression" dxfId="170" priority="205">
      <formula>IF(Q101="Нет",R101&gt;=1)</formula>
    </cfRule>
    <cfRule type="expression" dxfId="169" priority="206">
      <formula>IF(Q101="Да",R101=0)</formula>
    </cfRule>
  </conditionalFormatting>
  <conditionalFormatting sqref="T101:T105">
    <cfRule type="expression" dxfId="168" priority="203">
      <formula>IF(S101="Нет",T101&gt;=1)</formula>
    </cfRule>
    <cfRule type="expression" dxfId="167" priority="204">
      <formula>IF(S101="Да",T101=0)</formula>
    </cfRule>
  </conditionalFormatting>
  <conditionalFormatting sqref="W101:W105">
    <cfRule type="expression" dxfId="166" priority="201">
      <formula>IF(V1048491="Да",W1048491=0)</formula>
    </cfRule>
    <cfRule type="expression" dxfId="165" priority="202">
      <formula>IF(V101="Нет",W101&gt;=1)</formula>
    </cfRule>
  </conditionalFormatting>
  <conditionalFormatting sqref="AF101:AF105">
    <cfRule type="expression" dxfId="164" priority="196">
      <formula>IF(AE1048491="Да",AF1048491=0)</formula>
    </cfRule>
    <cfRule type="expression" dxfId="163" priority="197">
      <formula>IF(AE101="Нет",AF101&gt;=1)</formula>
    </cfRule>
  </conditionalFormatting>
  <conditionalFormatting sqref="G101:G105">
    <cfRule type="expression" dxfId="162" priority="195">
      <formula>IF(COUNTA(M101,O101,Q101,S101,V101)=5,SUM(N101,P101,R101,T101,W101)&lt;&gt;G101)</formula>
    </cfRule>
  </conditionalFormatting>
  <conditionalFormatting sqref="N107:N110">
    <cfRule type="expression" dxfId="161" priority="193">
      <formula>IF(M107="Нет",N107&gt;=1)</formula>
    </cfRule>
    <cfRule type="expression" dxfId="160" priority="194">
      <formula>IF(M107="Да",N107=0)</formula>
    </cfRule>
  </conditionalFormatting>
  <conditionalFormatting sqref="P107:P110">
    <cfRule type="expression" dxfId="159" priority="191">
      <formula>IF(O107="Да",P107=0)</formula>
    </cfRule>
    <cfRule type="expression" dxfId="158" priority="192">
      <formula>IF(O107="Нет",P107&gt;=1)</formula>
    </cfRule>
  </conditionalFormatting>
  <conditionalFormatting sqref="R107:R110">
    <cfRule type="expression" dxfId="157" priority="189">
      <formula>IF(Q107="Нет",R107&gt;=1)</formula>
    </cfRule>
    <cfRule type="expression" dxfId="156" priority="190">
      <formula>IF(Q107="Да",R107=0)</formula>
    </cfRule>
  </conditionalFormatting>
  <conditionalFormatting sqref="T107:T110">
    <cfRule type="expression" dxfId="155" priority="187">
      <formula>IF(S107="Нет",T107&gt;=1)</formula>
    </cfRule>
    <cfRule type="expression" dxfId="154" priority="188">
      <formula>IF(S107="Да",T107=0)</formula>
    </cfRule>
  </conditionalFormatting>
  <conditionalFormatting sqref="W107:W110">
    <cfRule type="expression" dxfId="153" priority="185">
      <formula>IF(V1048497="Да",W1048497=0)</formula>
    </cfRule>
    <cfRule type="expression" dxfId="152" priority="186">
      <formula>IF(V107="Нет",W107&gt;=1)</formula>
    </cfRule>
  </conditionalFormatting>
  <conditionalFormatting sqref="AF107:AF110">
    <cfRule type="expression" dxfId="151" priority="180">
      <formula>IF(AE1048497="Да",AF1048497=0)</formula>
    </cfRule>
    <cfRule type="expression" dxfId="150" priority="181">
      <formula>IF(AE107="Нет",AF107&gt;=1)</formula>
    </cfRule>
  </conditionalFormatting>
  <conditionalFormatting sqref="G107:G110">
    <cfRule type="expression" dxfId="149" priority="179">
      <formula>IF(COUNTA(M107,O107,Q107,S107,V107)=5,SUM(N107,P107,R107,T107,W107)&lt;&gt;G107)</formula>
    </cfRule>
  </conditionalFormatting>
  <conditionalFormatting sqref="N112:N115">
    <cfRule type="expression" dxfId="148" priority="177">
      <formula>IF(M112="Нет",N112&gt;=1)</formula>
    </cfRule>
    <cfRule type="expression" dxfId="147" priority="178">
      <formula>IF(M112="Да",N112=0)</formula>
    </cfRule>
  </conditionalFormatting>
  <conditionalFormatting sqref="P112:P115">
    <cfRule type="expression" dxfId="146" priority="175">
      <formula>IF(O112="Да",P112=0)</formula>
    </cfRule>
    <cfRule type="expression" dxfId="145" priority="176">
      <formula>IF(O112="Нет",P112&gt;=1)</formula>
    </cfRule>
  </conditionalFormatting>
  <conditionalFormatting sqref="R112:R115">
    <cfRule type="expression" dxfId="144" priority="173">
      <formula>IF(Q112="Нет",R112&gt;=1)</formula>
    </cfRule>
    <cfRule type="expression" dxfId="143" priority="174">
      <formula>IF(Q112="Да",R112=0)</formula>
    </cfRule>
  </conditionalFormatting>
  <conditionalFormatting sqref="T112:T115">
    <cfRule type="expression" dxfId="142" priority="171">
      <formula>IF(S112="Нет",T112&gt;=1)</formula>
    </cfRule>
    <cfRule type="expression" dxfId="141" priority="172">
      <formula>IF(S112="Да",T112=0)</formula>
    </cfRule>
  </conditionalFormatting>
  <conditionalFormatting sqref="W112:W115">
    <cfRule type="expression" dxfId="140" priority="169">
      <formula>IF(V1048502="Да",W1048502=0)</formula>
    </cfRule>
    <cfRule type="expression" dxfId="139" priority="170">
      <formula>IF(V112="Нет",W112&gt;=1)</formula>
    </cfRule>
  </conditionalFormatting>
  <conditionalFormatting sqref="AF112:AF115">
    <cfRule type="expression" dxfId="138" priority="164">
      <formula>IF(AE1048502="Да",AF1048502=0)</formula>
    </cfRule>
    <cfRule type="expression" dxfId="137" priority="165">
      <formula>IF(AE112="Нет",AF112&gt;=1)</formula>
    </cfRule>
  </conditionalFormatting>
  <conditionalFormatting sqref="G112:G115">
    <cfRule type="expression" dxfId="136" priority="163">
      <formula>IF(COUNTA(M112,O112,Q112,S112,V112)=5,SUM(N112,P112,R112,T112,W112)&lt;&gt;G112)</formula>
    </cfRule>
  </conditionalFormatting>
  <conditionalFormatting sqref="N117:N131">
    <cfRule type="expression" dxfId="135" priority="161">
      <formula>IF(M117="Нет",N117&gt;=1)</formula>
    </cfRule>
    <cfRule type="expression" dxfId="134" priority="162">
      <formula>IF(M117="Да",N117=0)</formula>
    </cfRule>
  </conditionalFormatting>
  <conditionalFormatting sqref="P117:P131">
    <cfRule type="expression" dxfId="133" priority="159">
      <formula>IF(O117="Да",P117=0)</formula>
    </cfRule>
    <cfRule type="expression" dxfId="132" priority="160">
      <formula>IF(O117="Нет",P117&gt;=1)</formula>
    </cfRule>
  </conditionalFormatting>
  <conditionalFormatting sqref="R117:R131">
    <cfRule type="expression" dxfId="131" priority="157">
      <formula>IF(Q117="Нет",R117&gt;=1)</formula>
    </cfRule>
    <cfRule type="expression" dxfId="130" priority="158">
      <formula>IF(Q117="Да",R117=0)</formula>
    </cfRule>
  </conditionalFormatting>
  <conditionalFormatting sqref="T117:T131">
    <cfRule type="expression" dxfId="129" priority="155">
      <formula>IF(S117="Нет",T117&gt;=1)</formula>
    </cfRule>
    <cfRule type="expression" dxfId="128" priority="156">
      <formula>IF(S117="Да",T117=0)</formula>
    </cfRule>
  </conditionalFormatting>
  <conditionalFormatting sqref="W117:W131">
    <cfRule type="expression" dxfId="127" priority="153">
      <formula>IF(V1048507="Да",W1048507=0)</formula>
    </cfRule>
    <cfRule type="expression" dxfId="126" priority="154">
      <formula>IF(V117="Нет",W117&gt;=1)</formula>
    </cfRule>
  </conditionalFormatting>
  <conditionalFormatting sqref="AF117:AF131">
    <cfRule type="expression" dxfId="125" priority="148">
      <formula>IF(AE1048507="Да",AF1048507=0)</formula>
    </cfRule>
    <cfRule type="expression" dxfId="124" priority="149">
      <formula>IF(AE117="Нет",AF117&gt;=1)</formula>
    </cfRule>
  </conditionalFormatting>
  <conditionalFormatting sqref="G117:G131">
    <cfRule type="expression" dxfId="123" priority="147">
      <formula>IF(COUNTA(M117,O117,Q117,S117,V117)=5,SUM(N117,P117,R117,T117,W117)&lt;&gt;G117)</formula>
    </cfRule>
  </conditionalFormatting>
  <conditionalFormatting sqref="N133:N135">
    <cfRule type="expression" dxfId="122" priority="145">
      <formula>IF(M133="Нет",N133&gt;=1)</formula>
    </cfRule>
    <cfRule type="expression" dxfId="121" priority="146">
      <formula>IF(M133="Да",N133=0)</formula>
    </cfRule>
  </conditionalFormatting>
  <conditionalFormatting sqref="P133:P135">
    <cfRule type="expression" dxfId="120" priority="143">
      <formula>IF(O133="Да",P133=0)</formula>
    </cfRule>
    <cfRule type="expression" dxfId="119" priority="144">
      <formula>IF(O133="Нет",P133&gt;=1)</formula>
    </cfRule>
  </conditionalFormatting>
  <conditionalFormatting sqref="R133:R135">
    <cfRule type="expression" dxfId="118" priority="141">
      <formula>IF(Q133="Нет",R133&gt;=1)</formula>
    </cfRule>
    <cfRule type="expression" dxfId="117" priority="142">
      <formula>IF(Q133="Да",R133=0)</formula>
    </cfRule>
  </conditionalFormatting>
  <conditionalFormatting sqref="T133:T135">
    <cfRule type="expression" dxfId="116" priority="139">
      <formula>IF(S133="Нет",T133&gt;=1)</formula>
    </cfRule>
    <cfRule type="expression" dxfId="115" priority="140">
      <formula>IF(S133="Да",T133=0)</formula>
    </cfRule>
  </conditionalFormatting>
  <conditionalFormatting sqref="W133:W135">
    <cfRule type="expression" dxfId="114" priority="137">
      <formula>IF(V1048523="Да",W1048523=0)</formula>
    </cfRule>
    <cfRule type="expression" dxfId="113" priority="138">
      <formula>IF(V133="Нет",W133&gt;=1)</formula>
    </cfRule>
  </conditionalFormatting>
  <conditionalFormatting sqref="AF133:AF135">
    <cfRule type="expression" dxfId="112" priority="132">
      <formula>IF(AE1048523="Да",AF1048523=0)</formula>
    </cfRule>
    <cfRule type="expression" dxfId="111" priority="133">
      <formula>IF(AE133="Нет",AF133&gt;=1)</formula>
    </cfRule>
  </conditionalFormatting>
  <conditionalFormatting sqref="G133:G135">
    <cfRule type="expression" dxfId="110" priority="131">
      <formula>IF(COUNTA(M133,O133,Q133,S133,V133)=5,SUM(N133,P133,R133,T133,W133)&lt;&gt;G133)</formula>
    </cfRule>
  </conditionalFormatting>
  <conditionalFormatting sqref="N137:N146">
    <cfRule type="expression" dxfId="109" priority="129">
      <formula>IF(M137="Нет",N137&gt;=1)</formula>
    </cfRule>
    <cfRule type="expression" dxfId="108" priority="130">
      <formula>IF(M137="Да",N137=0)</formula>
    </cfRule>
  </conditionalFormatting>
  <conditionalFormatting sqref="P137:P146">
    <cfRule type="expression" dxfId="107" priority="127">
      <formula>IF(O137="Да",P137=0)</formula>
    </cfRule>
    <cfRule type="expression" dxfId="106" priority="128">
      <formula>IF(O137="Нет",P137&gt;=1)</formula>
    </cfRule>
  </conditionalFormatting>
  <conditionalFormatting sqref="R137:R146">
    <cfRule type="expression" dxfId="105" priority="125">
      <formula>IF(Q137="Нет",R137&gt;=1)</formula>
    </cfRule>
    <cfRule type="expression" dxfId="104" priority="126">
      <formula>IF(Q137="Да",R137=0)</formula>
    </cfRule>
  </conditionalFormatting>
  <conditionalFormatting sqref="T137:T146">
    <cfRule type="expression" dxfId="103" priority="123">
      <formula>IF(S137="Нет",T137&gt;=1)</formula>
    </cfRule>
    <cfRule type="expression" dxfId="102" priority="124">
      <formula>IF(S137="Да",T137=0)</formula>
    </cfRule>
  </conditionalFormatting>
  <conditionalFormatting sqref="W137:W146">
    <cfRule type="expression" dxfId="101" priority="121">
      <formula>IF(V1048527="Да",W1048527=0)</formula>
    </cfRule>
    <cfRule type="expression" dxfId="100" priority="122">
      <formula>IF(V137="Нет",W137&gt;=1)</formula>
    </cfRule>
  </conditionalFormatting>
  <conditionalFormatting sqref="AF137:AF146">
    <cfRule type="expression" dxfId="99" priority="116">
      <formula>IF(AE1048527="Да",AF1048527=0)</formula>
    </cfRule>
    <cfRule type="expression" dxfId="98" priority="117">
      <formula>IF(AE137="Нет",AF137&gt;=1)</formula>
    </cfRule>
  </conditionalFormatting>
  <conditionalFormatting sqref="G137:G146">
    <cfRule type="expression" dxfId="97" priority="115">
      <formula>IF(COUNTA(M137,O137,Q137,S137,V137)=5,SUM(N137,P137,R137,T137,W137)&lt;&gt;G137)</formula>
    </cfRule>
  </conditionalFormatting>
  <conditionalFormatting sqref="N148:N149">
    <cfRule type="expression" dxfId="96" priority="113">
      <formula>IF(M148="Нет",N148&gt;=1)</formula>
    </cfRule>
    <cfRule type="expression" dxfId="95" priority="114">
      <formula>IF(M148="Да",N148=0)</formula>
    </cfRule>
  </conditionalFormatting>
  <conditionalFormatting sqref="P148:P149">
    <cfRule type="expression" dxfId="94" priority="111">
      <formula>IF(O148="Да",P148=0)</formula>
    </cfRule>
    <cfRule type="expression" dxfId="93" priority="112">
      <formula>IF(O148="Нет",P148&gt;=1)</formula>
    </cfRule>
  </conditionalFormatting>
  <conditionalFormatting sqref="R148:R149">
    <cfRule type="expression" dxfId="92" priority="109">
      <formula>IF(Q148="Нет",R148&gt;=1)</formula>
    </cfRule>
    <cfRule type="expression" dxfId="91" priority="110">
      <formula>IF(Q148="Да",R148=0)</formula>
    </cfRule>
  </conditionalFormatting>
  <conditionalFormatting sqref="T148:T149">
    <cfRule type="expression" dxfId="90" priority="107">
      <formula>IF(S148="Нет",T148&gt;=1)</formula>
    </cfRule>
    <cfRule type="expression" dxfId="89" priority="108">
      <formula>IF(S148="Да",T148=0)</formula>
    </cfRule>
  </conditionalFormatting>
  <conditionalFormatting sqref="W148:W149">
    <cfRule type="expression" dxfId="88" priority="105">
      <formula>IF(V1048538="Да",W1048538=0)</formula>
    </cfRule>
    <cfRule type="expression" dxfId="87" priority="106">
      <formula>IF(V148="Нет",W148&gt;=1)</formula>
    </cfRule>
  </conditionalFormatting>
  <conditionalFormatting sqref="AF148:AF149">
    <cfRule type="expression" dxfId="86" priority="100">
      <formula>IF(AE1048538="Да",AF1048538=0)</formula>
    </cfRule>
    <cfRule type="expression" dxfId="85" priority="101">
      <formula>IF(AE148="Нет",AF148&gt;=1)</formula>
    </cfRule>
  </conditionalFormatting>
  <conditionalFormatting sqref="G148:G149">
    <cfRule type="expression" dxfId="84" priority="99">
      <formula>IF(COUNTA(M148,O148,Q148,S148,V148)=5,SUM(N148,P148,R148,T148,W148)&lt;&gt;G148)</formula>
    </cfRule>
  </conditionalFormatting>
  <conditionalFormatting sqref="N151">
    <cfRule type="expression" dxfId="83" priority="97">
      <formula>IF(M151="Нет",N151&gt;=1)</formula>
    </cfRule>
    <cfRule type="expression" dxfId="82" priority="98">
      <formula>IF(M151="Да",N151=0)</formula>
    </cfRule>
  </conditionalFormatting>
  <conditionalFormatting sqref="P151">
    <cfRule type="expression" dxfId="81" priority="95">
      <formula>IF(O151="Да",P151=0)</formula>
    </cfRule>
    <cfRule type="expression" dxfId="80" priority="96">
      <formula>IF(O151="Нет",P151&gt;=1)</formula>
    </cfRule>
  </conditionalFormatting>
  <conditionalFormatting sqref="R151">
    <cfRule type="expression" dxfId="79" priority="93">
      <formula>IF(Q151="Нет",R151&gt;=1)</formula>
    </cfRule>
    <cfRule type="expression" dxfId="78" priority="94">
      <formula>IF(Q151="Да",R151=0)</formula>
    </cfRule>
  </conditionalFormatting>
  <conditionalFormatting sqref="T151">
    <cfRule type="expression" dxfId="77" priority="91">
      <formula>IF(S151="Нет",T151&gt;=1)</formula>
    </cfRule>
    <cfRule type="expression" dxfId="76" priority="92">
      <formula>IF(S151="Да",T151=0)</formula>
    </cfRule>
  </conditionalFormatting>
  <conditionalFormatting sqref="W151">
    <cfRule type="expression" dxfId="75" priority="89">
      <formula>IF(V1048541="Да",W1048541=0)</formula>
    </cfRule>
    <cfRule type="expression" dxfId="74" priority="90">
      <formula>IF(V151="Нет",W151&gt;=1)</formula>
    </cfRule>
  </conditionalFormatting>
  <conditionalFormatting sqref="AF151">
    <cfRule type="expression" dxfId="73" priority="84">
      <formula>IF(AE1048541="Да",AF1048541=0)</formula>
    </cfRule>
    <cfRule type="expression" dxfId="72" priority="85">
      <formula>IF(AE151="Нет",AF151&gt;=1)</formula>
    </cfRule>
  </conditionalFormatting>
  <conditionalFormatting sqref="G151">
    <cfRule type="expression" dxfId="71" priority="83">
      <formula>IF(COUNTA(M151,O151,Q151,S151,V151)=5,SUM(N151,P151,R151,T151,W151)&lt;&gt;G151)</formula>
    </cfRule>
  </conditionalFormatting>
  <conditionalFormatting sqref="N153:N154">
    <cfRule type="expression" dxfId="70" priority="81">
      <formula>IF(M153="Нет",N153&gt;=1)</formula>
    </cfRule>
    <cfRule type="expression" dxfId="69" priority="82">
      <formula>IF(M153="Да",N153=0)</formula>
    </cfRule>
  </conditionalFormatting>
  <conditionalFormatting sqref="P153:P154">
    <cfRule type="expression" dxfId="68" priority="79">
      <formula>IF(O153="Да",P153=0)</formula>
    </cfRule>
    <cfRule type="expression" dxfId="67" priority="80">
      <formula>IF(O153="Нет",P153&gt;=1)</formula>
    </cfRule>
  </conditionalFormatting>
  <conditionalFormatting sqref="R153:R154">
    <cfRule type="expression" dxfId="66" priority="77">
      <formula>IF(Q153="Нет",R153&gt;=1)</formula>
    </cfRule>
    <cfRule type="expression" dxfId="65" priority="78">
      <formula>IF(Q153="Да",R153=0)</formula>
    </cfRule>
  </conditionalFormatting>
  <conditionalFormatting sqref="T153:T154">
    <cfRule type="expression" dxfId="64" priority="75">
      <formula>IF(S153="Нет",T153&gt;=1)</formula>
    </cfRule>
    <cfRule type="expression" dxfId="63" priority="76">
      <formula>IF(S153="Да",T153=0)</formula>
    </cfRule>
  </conditionalFormatting>
  <conditionalFormatting sqref="W153:W154">
    <cfRule type="expression" dxfId="62" priority="73">
      <formula>IF(V1048543="Да",W1048543=0)</formula>
    </cfRule>
    <cfRule type="expression" dxfId="61" priority="74">
      <formula>IF(V153="Нет",W153&gt;=1)</formula>
    </cfRule>
  </conditionalFormatting>
  <conditionalFormatting sqref="AF153">
    <cfRule type="expression" dxfId="60" priority="68">
      <formula>IF(AE1048543="Да",AF1048543=0)</formula>
    </cfRule>
    <cfRule type="expression" dxfId="59" priority="69">
      <formula>IF(AE153="Нет",AF153&gt;=1)</formula>
    </cfRule>
  </conditionalFormatting>
  <conditionalFormatting sqref="G153:G154">
    <cfRule type="expression" dxfId="58" priority="67">
      <formula>IF(COUNTA(M153,O153,Q153,S153,V153)=5,SUM(N153,P153,R153,T153,W153)&lt;&gt;G153)</formula>
    </cfRule>
  </conditionalFormatting>
  <conditionalFormatting sqref="N156">
    <cfRule type="expression" dxfId="57" priority="65">
      <formula>IF(M156="Нет",N156&gt;=1)</formula>
    </cfRule>
    <cfRule type="expression" dxfId="56" priority="66">
      <formula>IF(M156="Да",N156=0)</formula>
    </cfRule>
  </conditionalFormatting>
  <conditionalFormatting sqref="P156">
    <cfRule type="expression" dxfId="55" priority="63">
      <formula>IF(O156="Да",P156=0)</formula>
    </cfRule>
    <cfRule type="expression" dxfId="54" priority="64">
      <formula>IF(O156="Нет",P156&gt;=1)</formula>
    </cfRule>
  </conditionalFormatting>
  <conditionalFormatting sqref="R156">
    <cfRule type="expression" dxfId="53" priority="61">
      <formula>IF(Q156="Нет",R156&gt;=1)</formula>
    </cfRule>
    <cfRule type="expression" dxfId="52" priority="62">
      <formula>IF(Q156="Да",R156=0)</formula>
    </cfRule>
  </conditionalFormatting>
  <conditionalFormatting sqref="T156">
    <cfRule type="expression" dxfId="51" priority="59">
      <formula>IF(S156="Нет",T156&gt;=1)</formula>
    </cfRule>
    <cfRule type="expression" dxfId="50" priority="60">
      <formula>IF(S156="Да",T156=0)</formula>
    </cfRule>
  </conditionalFormatting>
  <conditionalFormatting sqref="W156">
    <cfRule type="expression" dxfId="49" priority="57">
      <formula>IF(V1048546="Да",W1048546=0)</formula>
    </cfRule>
    <cfRule type="expression" dxfId="48" priority="58">
      <formula>IF(V156="Нет",W156&gt;=1)</formula>
    </cfRule>
  </conditionalFormatting>
  <conditionalFormatting sqref="AF156">
    <cfRule type="expression" dxfId="47" priority="52">
      <formula>IF(AE1048546="Да",AF1048546=0)</formula>
    </cfRule>
    <cfRule type="expression" dxfId="46" priority="53">
      <formula>IF(AE156="Нет",AF156&gt;=1)</formula>
    </cfRule>
  </conditionalFormatting>
  <conditionalFormatting sqref="G156">
    <cfRule type="expression" dxfId="45" priority="51">
      <formula>IF(COUNTA(M156,O156,Q156,S156,V156)=5,SUM(N156,P156,R156,T156,W156)&lt;&gt;G156)</formula>
    </cfRule>
  </conditionalFormatting>
  <conditionalFormatting sqref="N158:N169">
    <cfRule type="expression" dxfId="44" priority="49">
      <formula>IF(M158="Нет",N158&gt;=1)</formula>
    </cfRule>
    <cfRule type="expression" dxfId="43" priority="50">
      <formula>IF(M158="Да",N158=0)</formula>
    </cfRule>
  </conditionalFormatting>
  <conditionalFormatting sqref="P158:P169">
    <cfRule type="expression" dxfId="42" priority="47">
      <formula>IF(O158="Да",P158=0)</formula>
    </cfRule>
    <cfRule type="expression" dxfId="41" priority="48">
      <formula>IF(O158="Нет",P158&gt;=1)</formula>
    </cfRule>
  </conditionalFormatting>
  <conditionalFormatting sqref="R158:R169">
    <cfRule type="expression" dxfId="40" priority="45">
      <formula>IF(Q158="Нет",R158&gt;=1)</formula>
    </cfRule>
    <cfRule type="expression" dxfId="39" priority="46">
      <formula>IF(Q158="Да",R158=0)</formula>
    </cfRule>
  </conditionalFormatting>
  <conditionalFormatting sqref="T158:T169">
    <cfRule type="expression" dxfId="38" priority="43">
      <formula>IF(S158="Нет",T158&gt;=1)</formula>
    </cfRule>
    <cfRule type="expression" dxfId="37" priority="44">
      <formula>IF(S158="Да",T158=0)</formula>
    </cfRule>
  </conditionalFormatting>
  <conditionalFormatting sqref="W158:W169">
    <cfRule type="expression" dxfId="36" priority="41">
      <formula>IF(V1048548="Да",W1048548=0)</formula>
    </cfRule>
    <cfRule type="expression" dxfId="35" priority="42">
      <formula>IF(V158="Нет",W158&gt;=1)</formula>
    </cfRule>
  </conditionalFormatting>
  <conditionalFormatting sqref="AF158:AF169">
    <cfRule type="expression" dxfId="34" priority="36">
      <formula>IF(AE1048548="Да",AF1048548=0)</formula>
    </cfRule>
    <cfRule type="expression" dxfId="33" priority="37">
      <formula>IF(AE158="Нет",AF158&gt;=1)</formula>
    </cfRule>
  </conditionalFormatting>
  <conditionalFormatting sqref="G158:G169">
    <cfRule type="expression" dxfId="32" priority="35">
      <formula>IF(COUNTA(M158,O158,Q158,S158,V158)=5,SUM(N158,P158,R158,T158,W158)&lt;&gt;G158)</formula>
    </cfRule>
  </conditionalFormatting>
  <conditionalFormatting sqref="N171:N178">
    <cfRule type="expression" dxfId="31" priority="33">
      <formula>IF(M171="Нет",N171&gt;=1)</formula>
    </cfRule>
    <cfRule type="expression" dxfId="30" priority="34">
      <formula>IF(M171="Да",N171=0)</formula>
    </cfRule>
  </conditionalFormatting>
  <conditionalFormatting sqref="P171:P178">
    <cfRule type="expression" dxfId="29" priority="31">
      <formula>IF(O171="Да",P171=0)</formula>
    </cfRule>
    <cfRule type="expression" dxfId="28" priority="32">
      <formula>IF(O171="Нет",P171&gt;=1)</formula>
    </cfRule>
  </conditionalFormatting>
  <conditionalFormatting sqref="R171:R178">
    <cfRule type="expression" dxfId="27" priority="29">
      <formula>IF(Q171="Нет",R171&gt;=1)</formula>
    </cfRule>
    <cfRule type="expression" dxfId="26" priority="30">
      <formula>IF(Q171="Да",R171=0)</formula>
    </cfRule>
  </conditionalFormatting>
  <conditionalFormatting sqref="T171:T178">
    <cfRule type="expression" dxfId="25" priority="27">
      <formula>IF(S171="Нет",T171&gt;=1)</formula>
    </cfRule>
    <cfRule type="expression" dxfId="24" priority="28">
      <formula>IF(S171="Да",T171=0)</formula>
    </cfRule>
  </conditionalFormatting>
  <conditionalFormatting sqref="W171:W178">
    <cfRule type="expression" dxfId="23" priority="25">
      <formula>IF(V1048561="Да",W1048561=0)</formula>
    </cfRule>
    <cfRule type="expression" dxfId="22" priority="26">
      <formula>IF(V171="Нет",W171&gt;=1)</formula>
    </cfRule>
  </conditionalFormatting>
  <conditionalFormatting sqref="AF171:AF178">
    <cfRule type="expression" dxfId="21" priority="20">
      <formula>IF(AE1048561="Да",AF1048561=0)</formula>
    </cfRule>
    <cfRule type="expression" dxfId="20" priority="21">
      <formula>IF(AE171="Нет",AF171&gt;=1)</formula>
    </cfRule>
  </conditionalFormatting>
  <conditionalFormatting sqref="G171:G178">
    <cfRule type="expression" dxfId="19" priority="19">
      <formula>IF(COUNTA(M171,O171,Q171,S171,V171)=5,SUM(N171,P171,R171,T171,W171)&lt;&gt;G171)</formula>
    </cfRule>
  </conditionalFormatting>
  <conditionalFormatting sqref="N180:N194">
    <cfRule type="expression" dxfId="18" priority="17">
      <formula>IF(M180="Нет",N180&gt;=1)</formula>
    </cfRule>
    <cfRule type="expression" dxfId="17" priority="18">
      <formula>IF(M180="Да",N180=0)</formula>
    </cfRule>
  </conditionalFormatting>
  <conditionalFormatting sqref="P180:P194">
    <cfRule type="expression" dxfId="16" priority="15">
      <formula>IF(O180="Да",P180=0)</formula>
    </cfRule>
    <cfRule type="expression" dxfId="15" priority="16">
      <formula>IF(O180="Нет",P180&gt;=1)</formula>
    </cfRule>
  </conditionalFormatting>
  <conditionalFormatting sqref="R180:R194">
    <cfRule type="expression" dxfId="14" priority="13">
      <formula>IF(Q180="Нет",R180&gt;=1)</formula>
    </cfRule>
    <cfRule type="expression" dxfId="13" priority="14">
      <formula>IF(Q180="Да",R180=0)</formula>
    </cfRule>
  </conditionalFormatting>
  <conditionalFormatting sqref="T180:T194">
    <cfRule type="expression" dxfId="12" priority="11">
      <formula>IF(S180="Нет",T180&gt;=1)</formula>
    </cfRule>
    <cfRule type="expression" dxfId="11" priority="12">
      <formula>IF(S180="Да",T180=0)</formula>
    </cfRule>
  </conditionalFormatting>
  <conditionalFormatting sqref="W180:W194">
    <cfRule type="expression" dxfId="10" priority="9">
      <formula>IF(V1048570="Да",W1048570=0)</formula>
    </cfRule>
    <cfRule type="expression" dxfId="9" priority="10">
      <formula>IF(V180="Нет",W180&gt;=1)</formula>
    </cfRule>
  </conditionalFormatting>
  <conditionalFormatting sqref="AF180:AF194">
    <cfRule type="expression" dxfId="8" priority="4">
      <formula>IF(AE1048570="Да",AF1048570=0)</formula>
    </cfRule>
    <cfRule type="expression" dxfId="7" priority="5">
      <formula>IF(AE180="Нет",AF180&gt;=1)</formula>
    </cfRule>
  </conditionalFormatting>
  <conditionalFormatting sqref="G180:G194">
    <cfRule type="expression" dxfId="6" priority="3">
      <formula>IF(COUNTA(M180,O180,Q180,S180,V180)=5,SUM(N180,P180,R180,T180,W180)&lt;&gt;G180)</formula>
    </cfRule>
  </conditionalFormatting>
  <conditionalFormatting sqref="AF154">
    <cfRule type="expression" dxfId="3" priority="1">
      <formula>IF(AE1048544="Да",AF1048544=0)</formula>
    </cfRule>
    <cfRule type="expression" dxfId="2" priority="2">
      <formula>IF(AE154="Нет",AF154&gt;=1)</formula>
    </cfRule>
  </conditionalFormatting>
  <dataValidations count="2">
    <dataValidation type="whole" operator="greaterThanOrEqual" allowBlank="1" showInputMessage="1" showErrorMessage="1" sqref="G11:G179 R12:R179 N7:N179 P7:P179 G7:G9 W7:W179 E180:G194 T7:T179 D7:F179 R7:R10 AF7:AF179">
      <formula1>0</formula1>
    </dataValidation>
    <dataValidation type="list" allowBlank="1" showInputMessage="1" showErrorMessage="1" sqref="O8:O58 Q8:Q58 S8:S58 V8:V58 Y8:Y58 Y180:Y194 H171:M178 H158:M169 H156:M156 H153:M154 H151:M151 H148:M149 H137:M146 H133:M135 H117:M131 H112:M115 H107:M110 H101:M105 H91:M99 H84:M89 H70:M82 AB17:AB18 H60:M68 O60:O68 Q60:Q68 S60:S68 V60:V68 Y60:Y68 O70:O82 Q70:Q82 S70:S82 V70:V82 Y70:Y82 O84:O89 Q84:Q89 S84:S89 V84:V89 Y84:Y89 O91:O99 Q91:Q99 S91:S99 V91:V99 Y91:Y99 O101:O105 Q101:Q105 S101:S105 V101:V105 Y101:Y105 O107:O110 Q107:Q110 S107:S110 V107:V110 Y107:Y110 O112:O115 Q112:Q115 S112:S115 V112:V115 Y112:Y115 O117:O131 Q117:Q131 S117:S131 V117:V131 Y117:Y131 O133:O135 Q133:Q135 S133:S135 V133:V135 Y133:Y135 O137:O146 Q137:Q146 S137:S146 V137:V146 Y137:Y146 O148:O149 Q148:Q149 S148:S149 V148:V149 Y148:Y149 O151 Q151 S151 V151 Y151 O153:O154 Q153:Q154 S153:S154 V153:V154 Y153:Y154 O156 Q156 S156 V156 Y156 O158:O169 Q158:Q169 S158:S169 V158:V169 Y158:Y169 O171:O178 Q171:Q178 S171:S178 V171:V178 Y171:Y178 O180:O194 Q180:Q194 S180:S194 V180:V194 H180:M194 H8:M58">
      <formula1>Да.нет</formula1>
    </dataValidation>
  </dataValidations>
  <pageMargins left="0.25" right="0.25" top="0.75" bottom="0.75" header="0.3" footer="0.3"/>
  <pageSetup paperSize="9" scale="43" orientation="landscape" r:id="rId1"/>
  <ignoredErrors>
    <ignoredError sqref="N7 P7 R7 O7 Q7 S7 N69 N59 N83 N90 N100 N106 N111 N116 N132 N136 N147 N150 N157 N170 N179 N152 N155 R155 P155 R152 P152 R179 P179 R170 P170 R157 P157 R150 P150 R147 P147 R136 P136 R132 P132 R116 P116 R111 P111 R106 P106 R100 P100 R90 P90 R83 P83 R69 P69 R59 P59 O59 Q59 S59 O69 Q69 S69 O83 Q83 S83 O90 Q90 S90 O100 Q100 S100 O106 Q106 S106 O111 Q111 S111 O116 Q116 S116 O132 Q132 S132 O136 Q136 S136 O147 Q147 S147 O150 Q150 S150 O157 Q157 S157 O170 Q170 S170 O179 Q179 S179 O152 Q152 S152 O155 Q155 S155" formula="1"/>
    <ignoredError sqref="Y59 V59:W59 V83:W83 Y150 V150:W150 Y111 V111:W111 Y147 V147:W147 Y106 V106:W106 Y100 V100:W100 Y136 V136:W136 Y132 V132:W132 Y116 V116:W116 Y90 V90:W90 Y69 V69:W69 Y170 V170:W170 Y157 V157:W157 Y152 V152:W152 Y179 V179:W179 Y155 V155:W155 Y83 B7:B17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W82"/>
  <sheetViews>
    <sheetView zoomScale="60" zoomScaleNormal="60" workbookViewId="0">
      <pane xSplit="1" ySplit="5" topLeftCell="B6" activePane="bottomRight" state="frozen"/>
      <selection pane="topRight" activeCell="B1" sqref="B1"/>
      <selection pane="bottomLeft" activeCell="A6" sqref="A6"/>
      <selection pane="bottomRight" activeCell="R63" sqref="R63"/>
    </sheetView>
  </sheetViews>
  <sheetFormatPr defaultRowHeight="15.75" outlineLevelRow="1" x14ac:dyDescent="0.25"/>
  <cols>
    <col min="1" max="1" width="34.625" customWidth="1"/>
    <col min="2" max="2" width="12.75" customWidth="1"/>
    <col min="3" max="3" width="11.375" customWidth="1"/>
    <col min="4" max="4" width="11.625" customWidth="1"/>
    <col min="5" max="5" width="15.875" customWidth="1"/>
    <col min="6" max="9" width="11.375" customWidth="1"/>
    <col min="10" max="10" width="11.625" customWidth="1"/>
    <col min="11" max="11" width="10.375" customWidth="1"/>
    <col min="12" max="12" width="12.375" customWidth="1"/>
    <col min="13" max="13" width="11.5" customWidth="1"/>
    <col min="14" max="14" width="16.5" style="56" customWidth="1"/>
    <col min="19" max="23" width="13.5" customWidth="1"/>
    <col min="24" max="16384" width="9" style="6"/>
  </cols>
  <sheetData>
    <row r="1" spans="1:23" ht="27" customHeight="1" x14ac:dyDescent="0.25">
      <c r="A1" s="86" t="s">
        <v>193</v>
      </c>
      <c r="B1" s="87" t="s">
        <v>195</v>
      </c>
      <c r="C1" s="87" t="s">
        <v>196</v>
      </c>
      <c r="D1" s="87" t="s">
        <v>197</v>
      </c>
      <c r="E1" s="87" t="s">
        <v>315</v>
      </c>
      <c r="F1" s="87" t="s">
        <v>181</v>
      </c>
      <c r="G1" s="87"/>
      <c r="H1" s="87"/>
      <c r="I1" s="87"/>
      <c r="J1" s="87" t="s">
        <v>355</v>
      </c>
      <c r="K1" s="87" t="s">
        <v>356</v>
      </c>
      <c r="L1" s="87"/>
      <c r="M1" s="87"/>
      <c r="N1" s="87" t="s">
        <v>184</v>
      </c>
      <c r="O1" s="87" t="s">
        <v>185</v>
      </c>
      <c r="P1" s="87"/>
      <c r="Q1" s="87"/>
      <c r="R1" s="87"/>
      <c r="S1" s="87" t="s">
        <v>189</v>
      </c>
      <c r="T1" s="84" t="s">
        <v>331</v>
      </c>
      <c r="U1" s="87" t="s">
        <v>190</v>
      </c>
      <c r="V1" s="87" t="s">
        <v>357</v>
      </c>
      <c r="W1" s="87" t="s">
        <v>192</v>
      </c>
    </row>
    <row r="2" spans="1:23" ht="72.75" customHeight="1" x14ac:dyDescent="0.25">
      <c r="A2" s="86"/>
      <c r="B2" s="87"/>
      <c r="C2" s="87"/>
      <c r="D2" s="87"/>
      <c r="E2" s="87"/>
      <c r="F2" s="87" t="s">
        <v>202</v>
      </c>
      <c r="G2" s="87" t="s">
        <v>199</v>
      </c>
      <c r="H2" s="87" t="s">
        <v>200</v>
      </c>
      <c r="I2" s="87" t="s">
        <v>201</v>
      </c>
      <c r="J2" s="87"/>
      <c r="K2" s="87" t="s">
        <v>280</v>
      </c>
      <c r="L2" s="87" t="s">
        <v>358</v>
      </c>
      <c r="M2" s="87" t="s">
        <v>330</v>
      </c>
      <c r="N2" s="87"/>
      <c r="O2" s="87"/>
      <c r="P2" s="87"/>
      <c r="Q2" s="87"/>
      <c r="R2" s="87"/>
      <c r="S2" s="87"/>
      <c r="T2" s="84"/>
      <c r="U2" s="87"/>
      <c r="V2" s="87"/>
      <c r="W2" s="87"/>
    </row>
    <row r="3" spans="1:23" ht="38.25" x14ac:dyDescent="0.25">
      <c r="A3" s="86"/>
      <c r="B3" s="87"/>
      <c r="C3" s="87"/>
      <c r="D3" s="87"/>
      <c r="E3" s="87"/>
      <c r="F3" s="87"/>
      <c r="G3" s="87"/>
      <c r="H3" s="87"/>
      <c r="I3" s="87"/>
      <c r="J3" s="87"/>
      <c r="K3" s="87"/>
      <c r="L3" s="87"/>
      <c r="M3" s="87"/>
      <c r="N3" s="87"/>
      <c r="O3" s="5" t="s">
        <v>281</v>
      </c>
      <c r="P3" s="5" t="s">
        <v>186</v>
      </c>
      <c r="Q3" s="5" t="s">
        <v>187</v>
      </c>
      <c r="R3" s="5" t="s">
        <v>188</v>
      </c>
      <c r="S3" s="87"/>
      <c r="T3" s="84"/>
      <c r="U3" s="87"/>
      <c r="V3" s="87"/>
      <c r="W3" s="87"/>
    </row>
    <row r="4" spans="1:23" x14ac:dyDescent="0.25">
      <c r="A4" s="10">
        <v>1</v>
      </c>
      <c r="B4" s="5">
        <v>2</v>
      </c>
      <c r="C4" s="5">
        <v>3</v>
      </c>
      <c r="D4" s="66">
        <v>4</v>
      </c>
      <c r="E4" s="67">
        <v>5</v>
      </c>
      <c r="F4" s="67">
        <v>6</v>
      </c>
      <c r="G4" s="66">
        <v>7</v>
      </c>
      <c r="H4" s="67">
        <v>8</v>
      </c>
      <c r="I4" s="67">
        <v>9</v>
      </c>
      <c r="J4" s="66">
        <v>10</v>
      </c>
      <c r="K4" s="67">
        <v>11</v>
      </c>
      <c r="L4" s="67">
        <v>12</v>
      </c>
      <c r="M4" s="66">
        <v>13</v>
      </c>
      <c r="N4" s="67">
        <v>14</v>
      </c>
      <c r="O4" s="67">
        <v>15</v>
      </c>
      <c r="P4" s="66">
        <v>16</v>
      </c>
      <c r="Q4" s="67">
        <v>17</v>
      </c>
      <c r="R4" s="67">
        <v>18</v>
      </c>
      <c r="S4" s="66">
        <v>19</v>
      </c>
      <c r="T4" s="67">
        <v>20</v>
      </c>
      <c r="U4" s="67">
        <v>21</v>
      </c>
      <c r="V4" s="66">
        <v>22</v>
      </c>
      <c r="W4" s="67">
        <v>23</v>
      </c>
    </row>
    <row r="5" spans="1:23" x14ac:dyDescent="0.25">
      <c r="A5" s="4">
        <f>COUNTA(A6:A82)-18</f>
        <v>59</v>
      </c>
      <c r="B5" s="11"/>
      <c r="C5" s="11"/>
      <c r="D5" s="11"/>
      <c r="E5" s="11"/>
      <c r="F5" s="11"/>
      <c r="G5" s="11"/>
      <c r="H5" s="11"/>
      <c r="I5" s="11"/>
      <c r="J5" s="11"/>
      <c r="K5" s="11"/>
      <c r="L5" s="11"/>
      <c r="M5" s="11"/>
      <c r="N5" s="58"/>
      <c r="O5" s="11"/>
      <c r="P5" s="11"/>
      <c r="Q5" s="11"/>
      <c r="R5" s="11"/>
      <c r="S5" s="11"/>
      <c r="T5" s="11"/>
      <c r="U5" s="11"/>
      <c r="V5" s="11"/>
      <c r="W5" s="11"/>
    </row>
    <row r="6" spans="1:23" collapsed="1" x14ac:dyDescent="0.25">
      <c r="A6" s="2" t="s">
        <v>0</v>
      </c>
      <c r="B6" s="50">
        <f>SUM(B7:B25)</f>
        <v>0</v>
      </c>
      <c r="C6" s="50">
        <f t="shared" ref="C6:E6" si="0">SUM(C7:C25)</f>
        <v>0</v>
      </c>
      <c r="D6" s="50">
        <f t="shared" si="0"/>
        <v>0</v>
      </c>
      <c r="E6" s="50">
        <f t="shared" si="0"/>
        <v>0</v>
      </c>
      <c r="F6" s="50"/>
      <c r="G6" s="50"/>
      <c r="H6" s="50"/>
      <c r="I6" s="50"/>
      <c r="J6" s="50"/>
      <c r="K6" s="50"/>
      <c r="L6" s="50"/>
      <c r="M6" s="50">
        <f>SUM(M7:M25)</f>
        <v>0</v>
      </c>
      <c r="N6" s="59"/>
      <c r="O6" s="50"/>
      <c r="P6" s="50"/>
      <c r="Q6" s="50"/>
      <c r="R6" s="50"/>
      <c r="S6" s="50"/>
      <c r="T6" s="50"/>
      <c r="U6" s="50"/>
      <c r="V6" s="50">
        <f>SUM(V7:V25)</f>
        <v>0</v>
      </c>
      <c r="W6" s="50"/>
    </row>
    <row r="7" spans="1:23" hidden="1" outlineLevel="1" x14ac:dyDescent="0.25">
      <c r="A7" s="3" t="s">
        <v>203</v>
      </c>
      <c r="B7" s="51"/>
      <c r="C7" s="51"/>
      <c r="D7" s="51"/>
      <c r="E7" s="51"/>
      <c r="F7" s="51"/>
      <c r="G7" s="51"/>
      <c r="H7" s="51"/>
      <c r="I7" s="51"/>
      <c r="J7" s="51"/>
      <c r="K7" s="51"/>
      <c r="L7" s="51"/>
      <c r="M7" s="51"/>
      <c r="N7" s="57"/>
      <c r="O7" s="51"/>
      <c r="P7" s="51"/>
      <c r="Q7" s="51"/>
      <c r="R7" s="51"/>
      <c r="S7" s="51"/>
      <c r="T7" s="51"/>
      <c r="U7" s="51"/>
      <c r="V7" s="51"/>
      <c r="W7" s="51"/>
    </row>
    <row r="8" spans="1:23" hidden="1" outlineLevel="1" x14ac:dyDescent="0.25">
      <c r="A8" s="3" t="s">
        <v>204</v>
      </c>
      <c r="B8" s="51"/>
      <c r="C8" s="51"/>
      <c r="D8" s="51"/>
      <c r="E8" s="51"/>
      <c r="F8" s="51"/>
      <c r="G8" s="51"/>
      <c r="H8" s="51"/>
      <c r="I8" s="51"/>
      <c r="J8" s="51"/>
      <c r="K8" s="51"/>
      <c r="L8" s="51"/>
      <c r="M8" s="51"/>
      <c r="N8" s="57"/>
      <c r="O8" s="51"/>
      <c r="P8" s="51"/>
      <c r="Q8" s="51"/>
      <c r="R8" s="51"/>
      <c r="S8" s="51"/>
      <c r="T8" s="51"/>
      <c r="U8" s="51"/>
      <c r="V8" s="51"/>
      <c r="W8" s="51"/>
    </row>
    <row r="9" spans="1:23" hidden="1" outlineLevel="1" x14ac:dyDescent="0.25">
      <c r="A9" s="3" t="s">
        <v>205</v>
      </c>
      <c r="B9" s="51"/>
      <c r="C9" s="51"/>
      <c r="D9" s="51"/>
      <c r="E9" s="51"/>
      <c r="F9" s="51"/>
      <c r="G9" s="51"/>
      <c r="H9" s="51"/>
      <c r="I9" s="51"/>
      <c r="J9" s="51"/>
      <c r="K9" s="51"/>
      <c r="L9" s="51"/>
      <c r="M9" s="51"/>
      <c r="N9" s="57"/>
      <c r="O9" s="51"/>
      <c r="P9" s="51"/>
      <c r="Q9" s="51"/>
      <c r="R9" s="51"/>
      <c r="S9" s="51"/>
      <c r="T9" s="51"/>
      <c r="U9" s="51"/>
      <c r="V9" s="51"/>
      <c r="W9" s="51"/>
    </row>
    <row r="10" spans="1:23" hidden="1" outlineLevel="1" x14ac:dyDescent="0.25">
      <c r="A10" s="3" t="s">
        <v>206</v>
      </c>
      <c r="B10" s="51"/>
      <c r="C10" s="51"/>
      <c r="D10" s="51"/>
      <c r="E10" s="51"/>
      <c r="F10" s="51"/>
      <c r="G10" s="51"/>
      <c r="H10" s="51"/>
      <c r="I10" s="51"/>
      <c r="J10" s="51"/>
      <c r="K10" s="51"/>
      <c r="L10" s="51"/>
      <c r="M10" s="51"/>
      <c r="N10" s="57"/>
      <c r="O10" s="51"/>
      <c r="P10" s="51"/>
      <c r="Q10" s="51"/>
      <c r="R10" s="51"/>
      <c r="S10" s="51"/>
      <c r="T10" s="51"/>
      <c r="U10" s="51"/>
      <c r="V10" s="51"/>
      <c r="W10" s="51"/>
    </row>
    <row r="11" spans="1:23" hidden="1" outlineLevel="1" x14ac:dyDescent="0.25">
      <c r="A11" s="3" t="s">
        <v>207</v>
      </c>
      <c r="B11" s="51"/>
      <c r="C11" s="51"/>
      <c r="D11" s="51"/>
      <c r="E11" s="51"/>
      <c r="F11" s="51"/>
      <c r="G11" s="51"/>
      <c r="H11" s="51"/>
      <c r="I11" s="51"/>
      <c r="J11" s="51"/>
      <c r="K11" s="51"/>
      <c r="L11" s="51"/>
      <c r="M11" s="51"/>
      <c r="N11" s="57"/>
      <c r="O11" s="51"/>
      <c r="P11" s="51"/>
      <c r="Q11" s="51"/>
      <c r="R11" s="51"/>
      <c r="S11" s="51"/>
      <c r="T11" s="51"/>
      <c r="U11" s="51"/>
      <c r="V11" s="51"/>
      <c r="W11" s="51"/>
    </row>
    <row r="12" spans="1:23" hidden="1" outlineLevel="1" x14ac:dyDescent="0.25">
      <c r="A12" s="3" t="s">
        <v>208</v>
      </c>
      <c r="B12" s="51"/>
      <c r="C12" s="51"/>
      <c r="D12" s="51"/>
      <c r="E12" s="51"/>
      <c r="F12" s="51"/>
      <c r="G12" s="51"/>
      <c r="H12" s="51"/>
      <c r="I12" s="51"/>
      <c r="J12" s="51"/>
      <c r="K12" s="51"/>
      <c r="L12" s="51"/>
      <c r="M12" s="51"/>
      <c r="N12" s="57"/>
      <c r="O12" s="51"/>
      <c r="P12" s="51"/>
      <c r="Q12" s="51"/>
      <c r="R12" s="51"/>
      <c r="S12" s="51"/>
      <c r="T12" s="51"/>
      <c r="U12" s="51"/>
      <c r="V12" s="51"/>
      <c r="W12" s="51"/>
    </row>
    <row r="13" spans="1:23" hidden="1" outlineLevel="1" x14ac:dyDescent="0.25">
      <c r="A13" s="3" t="s">
        <v>209</v>
      </c>
      <c r="B13" s="51"/>
      <c r="C13" s="51"/>
      <c r="D13" s="51"/>
      <c r="E13" s="51"/>
      <c r="F13" s="51"/>
      <c r="G13" s="51"/>
      <c r="H13" s="51"/>
      <c r="I13" s="51"/>
      <c r="J13" s="51"/>
      <c r="K13" s="51"/>
      <c r="L13" s="51"/>
      <c r="M13" s="51"/>
      <c r="N13" s="57"/>
      <c r="O13" s="51"/>
      <c r="P13" s="51"/>
      <c r="Q13" s="51"/>
      <c r="R13" s="51"/>
      <c r="S13" s="51"/>
      <c r="T13" s="51"/>
      <c r="U13" s="51"/>
      <c r="V13" s="51"/>
      <c r="W13" s="51"/>
    </row>
    <row r="14" spans="1:23" hidden="1" outlineLevel="1" x14ac:dyDescent="0.25">
      <c r="A14" s="3" t="s">
        <v>210</v>
      </c>
      <c r="B14" s="51"/>
      <c r="C14" s="51"/>
      <c r="D14" s="51"/>
      <c r="E14" s="51"/>
      <c r="F14" s="51"/>
      <c r="G14" s="51"/>
      <c r="H14" s="51"/>
      <c r="I14" s="51"/>
      <c r="J14" s="51"/>
      <c r="K14" s="51"/>
      <c r="L14" s="51"/>
      <c r="M14" s="51"/>
      <c r="N14" s="57"/>
      <c r="O14" s="51"/>
      <c r="P14" s="51"/>
      <c r="Q14" s="51"/>
      <c r="R14" s="51"/>
      <c r="S14" s="51"/>
      <c r="T14" s="51"/>
      <c r="U14" s="51"/>
      <c r="V14" s="51"/>
      <c r="W14" s="51"/>
    </row>
    <row r="15" spans="1:23" hidden="1" outlineLevel="1" x14ac:dyDescent="0.25">
      <c r="A15" s="3" t="s">
        <v>211</v>
      </c>
      <c r="B15" s="51"/>
      <c r="C15" s="51"/>
      <c r="D15" s="51"/>
      <c r="E15" s="51"/>
      <c r="F15" s="51"/>
      <c r="G15" s="51"/>
      <c r="H15" s="51"/>
      <c r="I15" s="51"/>
      <c r="J15" s="51"/>
      <c r="K15" s="51"/>
      <c r="L15" s="51"/>
      <c r="M15" s="51"/>
      <c r="N15" s="57"/>
      <c r="O15" s="51"/>
      <c r="P15" s="51"/>
      <c r="Q15" s="51"/>
      <c r="R15" s="51"/>
      <c r="S15" s="51"/>
      <c r="T15" s="51"/>
      <c r="U15" s="51"/>
      <c r="V15" s="51"/>
      <c r="W15" s="51"/>
    </row>
    <row r="16" spans="1:23" hidden="1" outlineLevel="1" x14ac:dyDescent="0.25">
      <c r="A16" s="3" t="s">
        <v>212</v>
      </c>
      <c r="B16" s="51"/>
      <c r="C16" s="51"/>
      <c r="D16" s="51"/>
      <c r="E16" s="51"/>
      <c r="F16" s="51"/>
      <c r="G16" s="51"/>
      <c r="H16" s="51"/>
      <c r="I16" s="51"/>
      <c r="J16" s="51"/>
      <c r="K16" s="51"/>
      <c r="L16" s="51"/>
      <c r="M16" s="51"/>
      <c r="N16" s="57"/>
      <c r="O16" s="51"/>
      <c r="P16" s="51"/>
      <c r="Q16" s="51"/>
      <c r="R16" s="51"/>
      <c r="S16" s="51"/>
      <c r="T16" s="51"/>
      <c r="U16" s="51"/>
      <c r="V16" s="51"/>
      <c r="W16" s="51"/>
    </row>
    <row r="17" spans="1:23" hidden="1" outlineLevel="1" x14ac:dyDescent="0.25">
      <c r="A17" s="3" t="s">
        <v>213</v>
      </c>
      <c r="B17" s="51"/>
      <c r="C17" s="51"/>
      <c r="D17" s="51"/>
      <c r="E17" s="51"/>
      <c r="F17" s="51"/>
      <c r="G17" s="51"/>
      <c r="H17" s="51"/>
      <c r="I17" s="51"/>
      <c r="J17" s="51"/>
      <c r="K17" s="51"/>
      <c r="L17" s="51"/>
      <c r="M17" s="51"/>
      <c r="N17" s="57"/>
      <c r="O17" s="51"/>
      <c r="P17" s="51"/>
      <c r="Q17" s="51"/>
      <c r="R17" s="51"/>
      <c r="S17" s="51"/>
      <c r="T17" s="51"/>
      <c r="U17" s="51"/>
      <c r="V17" s="51"/>
      <c r="W17" s="51"/>
    </row>
    <row r="18" spans="1:23" hidden="1" outlineLevel="1" x14ac:dyDescent="0.25">
      <c r="A18" s="3" t="s">
        <v>350</v>
      </c>
      <c r="B18" s="51"/>
      <c r="C18" s="51"/>
      <c r="D18" s="51"/>
      <c r="E18" s="51"/>
      <c r="F18" s="51"/>
      <c r="G18" s="51"/>
      <c r="H18" s="51"/>
      <c r="I18" s="51"/>
      <c r="J18" s="51"/>
      <c r="K18" s="51"/>
      <c r="L18" s="51"/>
      <c r="M18" s="51"/>
      <c r="N18" s="57"/>
      <c r="O18" s="51"/>
      <c r="P18" s="51"/>
      <c r="Q18" s="51"/>
      <c r="R18" s="51"/>
      <c r="S18" s="51"/>
      <c r="T18" s="51"/>
      <c r="U18" s="51"/>
      <c r="V18" s="51"/>
      <c r="W18" s="51"/>
    </row>
    <row r="19" spans="1:23" hidden="1" outlineLevel="1" x14ac:dyDescent="0.25">
      <c r="A19" s="3" t="s">
        <v>214</v>
      </c>
      <c r="B19" s="51"/>
      <c r="C19" s="51"/>
      <c r="D19" s="51"/>
      <c r="E19" s="51"/>
      <c r="F19" s="51"/>
      <c r="G19" s="51"/>
      <c r="H19" s="51"/>
      <c r="I19" s="51"/>
      <c r="J19" s="51"/>
      <c r="K19" s="51"/>
      <c r="L19" s="51"/>
      <c r="M19" s="51"/>
      <c r="N19" s="57"/>
      <c r="O19" s="51"/>
      <c r="P19" s="51"/>
      <c r="Q19" s="51"/>
      <c r="R19" s="51"/>
      <c r="S19" s="51"/>
      <c r="T19" s="51"/>
      <c r="U19" s="51"/>
      <c r="V19" s="51"/>
      <c r="W19" s="51"/>
    </row>
    <row r="20" spans="1:23" hidden="1" outlineLevel="1" x14ac:dyDescent="0.25">
      <c r="A20" s="3" t="s">
        <v>215</v>
      </c>
      <c r="B20" s="51"/>
      <c r="C20" s="51"/>
      <c r="D20" s="51"/>
      <c r="E20" s="51"/>
      <c r="F20" s="51"/>
      <c r="G20" s="51"/>
      <c r="H20" s="51"/>
      <c r="I20" s="51"/>
      <c r="J20" s="51"/>
      <c r="K20" s="51"/>
      <c r="L20" s="51"/>
      <c r="M20" s="51"/>
      <c r="N20" s="57"/>
      <c r="O20" s="51"/>
      <c r="P20" s="51"/>
      <c r="Q20" s="51"/>
      <c r="R20" s="51"/>
      <c r="S20" s="51"/>
      <c r="T20" s="51"/>
      <c r="U20" s="51"/>
      <c r="V20" s="51"/>
      <c r="W20" s="51"/>
    </row>
    <row r="21" spans="1:23" hidden="1" outlineLevel="1" x14ac:dyDescent="0.25">
      <c r="A21" s="3" t="s">
        <v>216</v>
      </c>
      <c r="B21" s="51"/>
      <c r="C21" s="51"/>
      <c r="D21" s="51"/>
      <c r="E21" s="51"/>
      <c r="F21" s="51"/>
      <c r="G21" s="51"/>
      <c r="H21" s="51"/>
      <c r="I21" s="51"/>
      <c r="J21" s="51"/>
      <c r="K21" s="51"/>
      <c r="L21" s="51"/>
      <c r="M21" s="51"/>
      <c r="N21" s="57"/>
      <c r="O21" s="51"/>
      <c r="P21" s="51"/>
      <c r="Q21" s="51"/>
      <c r="R21" s="51"/>
      <c r="S21" s="51"/>
      <c r="T21" s="51"/>
      <c r="U21" s="51"/>
      <c r="V21" s="51"/>
      <c r="W21" s="51"/>
    </row>
    <row r="22" spans="1:23" hidden="1" outlineLevel="1" x14ac:dyDescent="0.25">
      <c r="A22" s="3" t="s">
        <v>217</v>
      </c>
      <c r="B22" s="51"/>
      <c r="C22" s="51"/>
      <c r="D22" s="51"/>
      <c r="E22" s="51"/>
      <c r="F22" s="51"/>
      <c r="G22" s="51"/>
      <c r="H22" s="51"/>
      <c r="I22" s="51"/>
      <c r="J22" s="51"/>
      <c r="K22" s="51"/>
      <c r="L22" s="51"/>
      <c r="M22" s="51"/>
      <c r="N22" s="57"/>
      <c r="O22" s="51"/>
      <c r="P22" s="51"/>
      <c r="Q22" s="51"/>
      <c r="R22" s="51"/>
      <c r="S22" s="51"/>
      <c r="T22" s="51"/>
      <c r="U22" s="51"/>
      <c r="V22" s="51"/>
      <c r="W22" s="51"/>
    </row>
    <row r="23" spans="1:23" hidden="1" outlineLevel="1" x14ac:dyDescent="0.25">
      <c r="A23" s="3" t="s">
        <v>218</v>
      </c>
      <c r="B23" s="51"/>
      <c r="C23" s="51"/>
      <c r="D23" s="51"/>
      <c r="E23" s="51"/>
      <c r="F23" s="51"/>
      <c r="G23" s="51"/>
      <c r="H23" s="51"/>
      <c r="I23" s="51"/>
      <c r="J23" s="51"/>
      <c r="K23" s="51"/>
      <c r="L23" s="51"/>
      <c r="M23" s="51"/>
      <c r="N23" s="57"/>
      <c r="O23" s="51"/>
      <c r="P23" s="51"/>
      <c r="Q23" s="51"/>
      <c r="R23" s="51"/>
      <c r="S23" s="51"/>
      <c r="T23" s="51"/>
      <c r="U23" s="51"/>
      <c r="V23" s="51"/>
      <c r="W23" s="51"/>
    </row>
    <row r="24" spans="1:23" hidden="1" outlineLevel="1" x14ac:dyDescent="0.25">
      <c r="A24" s="3" t="s">
        <v>219</v>
      </c>
      <c r="B24" s="51"/>
      <c r="C24" s="51"/>
      <c r="D24" s="51"/>
      <c r="E24" s="51"/>
      <c r="F24" s="51"/>
      <c r="G24" s="51"/>
      <c r="H24" s="51"/>
      <c r="I24" s="51"/>
      <c r="J24" s="51"/>
      <c r="K24" s="51"/>
      <c r="L24" s="51"/>
      <c r="M24" s="51"/>
      <c r="N24" s="57"/>
      <c r="O24" s="51"/>
      <c r="P24" s="51"/>
      <c r="Q24" s="51"/>
      <c r="R24" s="51"/>
      <c r="S24" s="51"/>
      <c r="T24" s="51"/>
      <c r="U24" s="51"/>
      <c r="V24" s="51"/>
      <c r="W24" s="51"/>
    </row>
    <row r="25" spans="1:23" hidden="1" outlineLevel="1" x14ac:dyDescent="0.25">
      <c r="A25" s="3" t="s">
        <v>220</v>
      </c>
      <c r="B25" s="51"/>
      <c r="C25" s="51"/>
      <c r="D25" s="51"/>
      <c r="E25" s="51"/>
      <c r="F25" s="51"/>
      <c r="G25" s="51"/>
      <c r="H25" s="51"/>
      <c r="I25" s="51"/>
      <c r="J25" s="51"/>
      <c r="K25" s="51"/>
      <c r="L25" s="51"/>
      <c r="M25" s="51"/>
      <c r="N25" s="57"/>
      <c r="O25" s="51"/>
      <c r="P25" s="51"/>
      <c r="Q25" s="51"/>
      <c r="R25" s="51"/>
      <c r="S25" s="51"/>
      <c r="T25" s="51"/>
      <c r="U25" s="51"/>
      <c r="V25" s="51"/>
      <c r="W25" s="51"/>
    </row>
    <row r="26" spans="1:23" collapsed="1" x14ac:dyDescent="0.25">
      <c r="A26" s="2" t="s">
        <v>52</v>
      </c>
      <c r="B26" s="50">
        <f>B27</f>
        <v>0</v>
      </c>
      <c r="C26" s="50">
        <f t="shared" ref="C26:E26" si="1">C27</f>
        <v>0</v>
      </c>
      <c r="D26" s="50">
        <f t="shared" si="1"/>
        <v>0</v>
      </c>
      <c r="E26" s="50">
        <f t="shared" si="1"/>
        <v>0</v>
      </c>
      <c r="F26" s="50"/>
      <c r="G26" s="50"/>
      <c r="H26" s="50"/>
      <c r="I26" s="50"/>
      <c r="J26" s="50"/>
      <c r="K26" s="50"/>
      <c r="L26" s="50"/>
      <c r="M26" s="50">
        <v>0</v>
      </c>
      <c r="N26" s="59"/>
      <c r="O26" s="50"/>
      <c r="P26" s="50"/>
      <c r="Q26" s="50"/>
      <c r="R26" s="50"/>
      <c r="S26" s="50"/>
      <c r="T26" s="50"/>
      <c r="U26" s="50"/>
      <c r="V26" s="50">
        <f t="shared" ref="V26" si="2">V27</f>
        <v>0</v>
      </c>
      <c r="W26" s="50"/>
    </row>
    <row r="27" spans="1:23" hidden="1" outlineLevel="1" x14ac:dyDescent="0.25">
      <c r="A27" s="3" t="s">
        <v>221</v>
      </c>
      <c r="B27" s="51"/>
      <c r="C27" s="51"/>
      <c r="D27" s="51"/>
      <c r="E27" s="51"/>
      <c r="F27" s="51"/>
      <c r="G27" s="51"/>
      <c r="H27" s="51"/>
      <c r="I27" s="51"/>
      <c r="J27" s="51"/>
      <c r="K27" s="51"/>
      <c r="L27" s="51"/>
      <c r="M27" s="51"/>
      <c r="N27" s="57"/>
      <c r="O27" s="51"/>
      <c r="P27" s="51"/>
      <c r="Q27" s="51"/>
      <c r="R27" s="51"/>
      <c r="S27" s="51"/>
      <c r="T27" s="51"/>
      <c r="U27" s="51"/>
      <c r="V27" s="51"/>
      <c r="W27" s="51"/>
    </row>
    <row r="28" spans="1:23" collapsed="1" x14ac:dyDescent="0.25">
      <c r="A28" s="2" t="s">
        <v>62</v>
      </c>
      <c r="B28" s="50">
        <f>SUM(B29:B33)</f>
        <v>0</v>
      </c>
      <c r="C28" s="50">
        <f t="shared" ref="C28:E28" si="3">SUM(C29:C33)</f>
        <v>0</v>
      </c>
      <c r="D28" s="50">
        <f t="shared" si="3"/>
        <v>0</v>
      </c>
      <c r="E28" s="50">
        <f t="shared" si="3"/>
        <v>0</v>
      </c>
      <c r="F28" s="50"/>
      <c r="G28" s="50"/>
      <c r="H28" s="50"/>
      <c r="I28" s="50"/>
      <c r="J28" s="50"/>
      <c r="K28" s="50"/>
      <c r="L28" s="50"/>
      <c r="M28" s="50">
        <v>0</v>
      </c>
      <c r="N28" s="59"/>
      <c r="O28" s="50"/>
      <c r="P28" s="50"/>
      <c r="Q28" s="50"/>
      <c r="R28" s="50"/>
      <c r="S28" s="50"/>
      <c r="T28" s="50"/>
      <c r="U28" s="50"/>
      <c r="V28" s="50">
        <f>SUM(V29:V33)</f>
        <v>0</v>
      </c>
      <c r="W28" s="50"/>
    </row>
    <row r="29" spans="1:23" hidden="1" outlineLevel="1" x14ac:dyDescent="0.25">
      <c r="A29" s="3" t="s">
        <v>222</v>
      </c>
      <c r="B29" s="51"/>
      <c r="C29" s="51"/>
      <c r="D29" s="38"/>
      <c r="E29" s="51"/>
      <c r="F29" s="51"/>
      <c r="G29" s="51"/>
      <c r="H29" s="51"/>
      <c r="I29" s="51"/>
      <c r="J29" s="51"/>
      <c r="K29" s="51"/>
      <c r="L29" s="38"/>
      <c r="M29" s="38"/>
      <c r="N29" s="57"/>
      <c r="O29" s="51"/>
      <c r="P29" s="51"/>
      <c r="Q29" s="51"/>
      <c r="R29" s="51"/>
      <c r="S29" s="38"/>
      <c r="T29" s="49"/>
      <c r="U29" s="38"/>
      <c r="V29" s="38"/>
      <c r="W29" s="51"/>
    </row>
    <row r="30" spans="1:23" hidden="1" outlineLevel="1" x14ac:dyDescent="0.25">
      <c r="A30" s="3" t="s">
        <v>223</v>
      </c>
      <c r="B30" s="51"/>
      <c r="C30" s="51"/>
      <c r="D30" s="38"/>
      <c r="E30" s="51"/>
      <c r="F30" s="51"/>
      <c r="G30" s="51"/>
      <c r="H30" s="51"/>
      <c r="I30" s="51"/>
      <c r="J30" s="51"/>
      <c r="K30" s="51"/>
      <c r="L30" s="38"/>
      <c r="M30" s="38"/>
      <c r="N30" s="57"/>
      <c r="O30" s="51"/>
      <c r="P30" s="51"/>
      <c r="Q30" s="51"/>
      <c r="R30" s="51"/>
      <c r="S30" s="38"/>
      <c r="T30" s="49"/>
      <c r="U30" s="38"/>
      <c r="V30" s="38"/>
      <c r="W30" s="51"/>
    </row>
    <row r="31" spans="1:23" hidden="1" outlineLevel="1" x14ac:dyDescent="0.25">
      <c r="A31" s="3" t="s">
        <v>224</v>
      </c>
      <c r="B31" s="51"/>
      <c r="C31" s="51"/>
      <c r="D31" s="38"/>
      <c r="E31" s="51"/>
      <c r="F31" s="51"/>
      <c r="G31" s="51"/>
      <c r="H31" s="51"/>
      <c r="I31" s="51"/>
      <c r="J31" s="51"/>
      <c r="K31" s="51"/>
      <c r="L31" s="38"/>
      <c r="M31" s="38"/>
      <c r="N31" s="57"/>
      <c r="O31" s="51"/>
      <c r="P31" s="51"/>
      <c r="Q31" s="51"/>
      <c r="R31" s="51"/>
      <c r="S31" s="38"/>
      <c r="T31" s="49"/>
      <c r="U31" s="38"/>
      <c r="V31" s="38"/>
      <c r="W31" s="51"/>
    </row>
    <row r="32" spans="1:23" hidden="1" outlineLevel="1" x14ac:dyDescent="0.25">
      <c r="A32" s="3" t="s">
        <v>225</v>
      </c>
      <c r="B32" s="51"/>
      <c r="C32" s="51"/>
      <c r="D32" s="38"/>
      <c r="E32" s="51"/>
      <c r="F32" s="51"/>
      <c r="G32" s="51"/>
      <c r="H32" s="51"/>
      <c r="I32" s="51"/>
      <c r="J32" s="51"/>
      <c r="K32" s="51"/>
      <c r="L32" s="38"/>
      <c r="M32" s="38"/>
      <c r="N32" s="57"/>
      <c r="O32" s="51"/>
      <c r="P32" s="51"/>
      <c r="Q32" s="51"/>
      <c r="R32" s="51"/>
      <c r="S32" s="38"/>
      <c r="T32" s="49"/>
      <c r="U32" s="38"/>
      <c r="V32" s="38"/>
      <c r="W32" s="51"/>
    </row>
    <row r="33" spans="1:23" hidden="1" outlineLevel="1" x14ac:dyDescent="0.25">
      <c r="A33" s="3" t="s">
        <v>226</v>
      </c>
      <c r="B33" s="51"/>
      <c r="C33" s="51"/>
      <c r="D33" s="38"/>
      <c r="E33" s="51"/>
      <c r="F33" s="51"/>
      <c r="G33" s="51"/>
      <c r="H33" s="51"/>
      <c r="I33" s="51"/>
      <c r="J33" s="51"/>
      <c r="K33" s="51"/>
      <c r="L33" s="38"/>
      <c r="M33" s="38"/>
      <c r="N33" s="57"/>
      <c r="O33" s="51"/>
      <c r="P33" s="51"/>
      <c r="Q33" s="51"/>
      <c r="R33" s="51"/>
      <c r="S33" s="38"/>
      <c r="T33" s="49"/>
      <c r="U33" s="38"/>
      <c r="V33" s="38"/>
      <c r="W33" s="51"/>
    </row>
    <row r="34" spans="1:23" collapsed="1" x14ac:dyDescent="0.25">
      <c r="A34" s="2" t="s">
        <v>76</v>
      </c>
      <c r="B34" s="50">
        <f>B35</f>
        <v>0</v>
      </c>
      <c r="C34" s="50">
        <f t="shared" ref="C34" si="4">C35</f>
        <v>0</v>
      </c>
      <c r="D34" s="50">
        <f t="shared" ref="D34" si="5">D35</f>
        <v>0</v>
      </c>
      <c r="E34" s="50">
        <f t="shared" ref="E34" si="6">E35</f>
        <v>0</v>
      </c>
      <c r="F34" s="50"/>
      <c r="G34" s="50"/>
      <c r="H34" s="50"/>
      <c r="I34" s="50"/>
      <c r="J34" s="50"/>
      <c r="K34" s="50"/>
      <c r="L34" s="50"/>
      <c r="M34" s="50">
        <v>0</v>
      </c>
      <c r="N34" s="59"/>
      <c r="O34" s="50"/>
      <c r="P34" s="50"/>
      <c r="Q34" s="50"/>
      <c r="R34" s="50"/>
      <c r="S34" s="50"/>
      <c r="T34" s="50"/>
      <c r="U34" s="50"/>
      <c r="V34" s="50">
        <f t="shared" ref="V34" si="7">V35</f>
        <v>0</v>
      </c>
      <c r="W34" s="50"/>
    </row>
    <row r="35" spans="1:23" hidden="1" outlineLevel="1" x14ac:dyDescent="0.25">
      <c r="A35" s="3" t="s">
        <v>227</v>
      </c>
      <c r="B35" s="51"/>
      <c r="C35" s="51"/>
      <c r="D35" s="51"/>
      <c r="E35" s="51"/>
      <c r="F35" s="51"/>
      <c r="G35" s="51"/>
      <c r="H35" s="51"/>
      <c r="I35" s="51"/>
      <c r="J35" s="51"/>
      <c r="K35" s="51"/>
      <c r="L35" s="51"/>
      <c r="M35" s="51"/>
      <c r="N35" s="57"/>
      <c r="O35" s="51"/>
      <c r="P35" s="51"/>
      <c r="Q35" s="51"/>
      <c r="R35" s="51"/>
      <c r="S35" s="51"/>
      <c r="T35" s="51"/>
      <c r="U35" s="51"/>
      <c r="V35" s="51"/>
      <c r="W35" s="51"/>
    </row>
    <row r="36" spans="1:23" collapsed="1" x14ac:dyDescent="0.25">
      <c r="A36" s="2" t="s">
        <v>83</v>
      </c>
      <c r="B36" s="50">
        <f>B37</f>
        <v>0</v>
      </c>
      <c r="C36" s="50">
        <f t="shared" ref="C36" si="8">C37</f>
        <v>0</v>
      </c>
      <c r="D36" s="50">
        <f t="shared" ref="D36" si="9">D37</f>
        <v>0</v>
      </c>
      <c r="E36" s="50">
        <f t="shared" ref="E36" si="10">E37</f>
        <v>0</v>
      </c>
      <c r="F36" s="50"/>
      <c r="G36" s="50"/>
      <c r="H36" s="50"/>
      <c r="I36" s="50"/>
      <c r="J36" s="50"/>
      <c r="K36" s="50"/>
      <c r="L36" s="50"/>
      <c r="M36" s="50">
        <v>0</v>
      </c>
      <c r="N36" s="59"/>
      <c r="O36" s="50"/>
      <c r="P36" s="50"/>
      <c r="Q36" s="50"/>
      <c r="R36" s="50"/>
      <c r="S36" s="50"/>
      <c r="T36" s="50"/>
      <c r="U36" s="50"/>
      <c r="V36" s="50">
        <f t="shared" ref="V36" si="11">V37</f>
        <v>0</v>
      </c>
      <c r="W36" s="50"/>
    </row>
    <row r="37" spans="1:23" hidden="1" outlineLevel="1" x14ac:dyDescent="0.25">
      <c r="A37" s="3" t="s">
        <v>228</v>
      </c>
      <c r="B37" s="51"/>
      <c r="C37" s="51"/>
      <c r="D37" s="51"/>
      <c r="E37" s="51"/>
      <c r="F37" s="51"/>
      <c r="G37" s="51"/>
      <c r="H37" s="51"/>
      <c r="I37" s="51"/>
      <c r="J37" s="51"/>
      <c r="K37" s="51"/>
      <c r="L37" s="51"/>
      <c r="M37" s="51"/>
      <c r="N37" s="57"/>
      <c r="O37" s="51"/>
      <c r="P37" s="51"/>
      <c r="Q37" s="51"/>
      <c r="R37" s="51"/>
      <c r="S37" s="51"/>
      <c r="T37" s="51"/>
      <c r="U37" s="51"/>
      <c r="V37" s="51"/>
      <c r="W37" s="51"/>
    </row>
    <row r="38" spans="1:23" collapsed="1" x14ac:dyDescent="0.25">
      <c r="A38" s="2" t="s">
        <v>93</v>
      </c>
      <c r="B38" s="50">
        <f>B39</f>
        <v>0</v>
      </c>
      <c r="C38" s="50">
        <f t="shared" ref="C38" si="12">C39</f>
        <v>0</v>
      </c>
      <c r="D38" s="50">
        <f t="shared" ref="D38" si="13">D39</f>
        <v>0</v>
      </c>
      <c r="E38" s="50">
        <f t="shared" ref="E38" si="14">E39</f>
        <v>0</v>
      </c>
      <c r="F38" s="50"/>
      <c r="G38" s="50"/>
      <c r="H38" s="50"/>
      <c r="I38" s="50"/>
      <c r="J38" s="50"/>
      <c r="K38" s="50"/>
      <c r="L38" s="50"/>
      <c r="M38" s="50">
        <v>0</v>
      </c>
      <c r="N38" s="59"/>
      <c r="O38" s="50"/>
      <c r="P38" s="50"/>
      <c r="Q38" s="50"/>
      <c r="R38" s="50"/>
      <c r="S38" s="50"/>
      <c r="T38" s="50"/>
      <c r="U38" s="50"/>
      <c r="V38" s="50">
        <f t="shared" ref="V38" si="15">V39</f>
        <v>0</v>
      </c>
      <c r="W38" s="50"/>
    </row>
    <row r="39" spans="1:23" hidden="1" outlineLevel="1" x14ac:dyDescent="0.25">
      <c r="A39" s="3" t="s">
        <v>229</v>
      </c>
      <c r="B39" s="51"/>
      <c r="C39" s="51"/>
      <c r="D39" s="51"/>
      <c r="E39" s="51"/>
      <c r="F39" s="51"/>
      <c r="G39" s="51"/>
      <c r="H39" s="51"/>
      <c r="I39" s="51"/>
      <c r="J39" s="51"/>
      <c r="K39" s="51"/>
      <c r="L39" s="51"/>
      <c r="M39" s="51"/>
      <c r="N39" s="57"/>
      <c r="O39" s="51"/>
      <c r="P39" s="51"/>
      <c r="Q39" s="51"/>
      <c r="R39" s="51"/>
      <c r="S39" s="51"/>
      <c r="T39" s="51"/>
      <c r="U39" s="51"/>
      <c r="V39" s="51"/>
      <c r="W39" s="51"/>
    </row>
    <row r="40" spans="1:23" collapsed="1" x14ac:dyDescent="0.25">
      <c r="A40" s="2" t="s">
        <v>99</v>
      </c>
      <c r="B40" s="50">
        <f>B41</f>
        <v>0</v>
      </c>
      <c r="C40" s="50">
        <f t="shared" ref="C40" si="16">C41</f>
        <v>0</v>
      </c>
      <c r="D40" s="50">
        <f t="shared" ref="D40" si="17">D41</f>
        <v>0</v>
      </c>
      <c r="E40" s="50">
        <f t="shared" ref="E40" si="18">E41</f>
        <v>0</v>
      </c>
      <c r="F40" s="50"/>
      <c r="G40" s="50"/>
      <c r="H40" s="50"/>
      <c r="I40" s="50"/>
      <c r="J40" s="50"/>
      <c r="K40" s="50"/>
      <c r="L40" s="50"/>
      <c r="M40" s="50">
        <v>0</v>
      </c>
      <c r="N40" s="59"/>
      <c r="O40" s="50"/>
      <c r="P40" s="50"/>
      <c r="Q40" s="50"/>
      <c r="R40" s="50"/>
      <c r="S40" s="50"/>
      <c r="T40" s="50"/>
      <c r="U40" s="50"/>
      <c r="V40" s="50">
        <f t="shared" ref="V40" si="19">V41</f>
        <v>0</v>
      </c>
      <c r="W40" s="50"/>
    </row>
    <row r="41" spans="1:23" hidden="1" outlineLevel="1" x14ac:dyDescent="0.25">
      <c r="A41" s="3" t="s">
        <v>230</v>
      </c>
      <c r="B41" s="51"/>
      <c r="C41" s="51"/>
      <c r="D41" s="51"/>
      <c r="E41" s="51"/>
      <c r="F41" s="51"/>
      <c r="G41" s="51"/>
      <c r="H41" s="51"/>
      <c r="I41" s="51"/>
      <c r="J41" s="51"/>
      <c r="K41" s="51"/>
      <c r="L41" s="51"/>
      <c r="M41" s="51"/>
      <c r="N41" s="57"/>
      <c r="O41" s="51"/>
      <c r="P41" s="51"/>
      <c r="Q41" s="51"/>
      <c r="R41" s="51"/>
      <c r="S41" s="51"/>
      <c r="T41" s="51"/>
      <c r="U41" s="51"/>
      <c r="V41" s="51"/>
      <c r="W41" s="51"/>
    </row>
    <row r="42" spans="1:23" collapsed="1" x14ac:dyDescent="0.25">
      <c r="A42" s="2" t="s">
        <v>104</v>
      </c>
      <c r="B42" s="50">
        <f>SUM(B43:B44)</f>
        <v>0</v>
      </c>
      <c r="C42" s="50">
        <f t="shared" ref="C42:E42" si="20">SUM(C43:C44)</f>
        <v>0</v>
      </c>
      <c r="D42" s="50">
        <f t="shared" si="20"/>
        <v>0</v>
      </c>
      <c r="E42" s="50">
        <f t="shared" si="20"/>
        <v>0</v>
      </c>
      <c r="F42" s="50"/>
      <c r="G42" s="50"/>
      <c r="H42" s="50"/>
      <c r="I42" s="50"/>
      <c r="J42" s="50"/>
      <c r="K42" s="50"/>
      <c r="L42" s="50"/>
      <c r="M42" s="50">
        <v>0</v>
      </c>
      <c r="N42" s="59"/>
      <c r="O42" s="50"/>
      <c r="P42" s="50"/>
      <c r="Q42" s="50"/>
      <c r="R42" s="50"/>
      <c r="S42" s="50"/>
      <c r="T42" s="50"/>
      <c r="U42" s="50"/>
      <c r="V42" s="50">
        <f>SUM(V43:V44)</f>
        <v>0</v>
      </c>
      <c r="W42" s="50"/>
    </row>
    <row r="43" spans="1:23" hidden="1" outlineLevel="1" x14ac:dyDescent="0.25">
      <c r="A43" s="3" t="s">
        <v>231</v>
      </c>
      <c r="B43" s="51"/>
      <c r="C43" s="51"/>
      <c r="D43" s="51"/>
      <c r="E43" s="51"/>
      <c r="F43" s="51"/>
      <c r="G43" s="51"/>
      <c r="H43" s="51"/>
      <c r="I43" s="51"/>
      <c r="J43" s="51"/>
      <c r="K43" s="51"/>
      <c r="L43" s="51"/>
      <c r="M43" s="51"/>
      <c r="N43" s="57"/>
      <c r="O43" s="51"/>
      <c r="P43" s="51"/>
      <c r="Q43" s="51"/>
      <c r="R43" s="51"/>
      <c r="S43" s="51"/>
      <c r="T43" s="51"/>
      <c r="U43" s="51"/>
      <c r="V43" s="51"/>
      <c r="W43" s="51"/>
    </row>
    <row r="44" spans="1:23" hidden="1" outlineLevel="1" x14ac:dyDescent="0.25">
      <c r="A44" s="3" t="s">
        <v>232</v>
      </c>
      <c r="B44" s="51"/>
      <c r="C44" s="51"/>
      <c r="D44" s="51"/>
      <c r="E44" s="51"/>
      <c r="F44" s="51"/>
      <c r="G44" s="51"/>
      <c r="H44" s="51"/>
      <c r="I44" s="51"/>
      <c r="J44" s="51"/>
      <c r="K44" s="51"/>
      <c r="L44" s="51"/>
      <c r="M44" s="51"/>
      <c r="N44" s="57"/>
      <c r="O44" s="51"/>
      <c r="P44" s="51"/>
      <c r="Q44" s="51"/>
      <c r="R44" s="51"/>
      <c r="S44" s="51"/>
      <c r="T44" s="51"/>
      <c r="U44" s="51"/>
      <c r="V44" s="51"/>
      <c r="W44" s="51"/>
    </row>
    <row r="45" spans="1:23" collapsed="1" x14ac:dyDescent="0.25">
      <c r="A45" s="2" t="s">
        <v>107</v>
      </c>
      <c r="B45" s="50">
        <f>SUM(B46:B48)</f>
        <v>0</v>
      </c>
      <c r="C45" s="50">
        <f t="shared" ref="C45:E45" si="21">SUM(C46:C48)</f>
        <v>0</v>
      </c>
      <c r="D45" s="50">
        <f t="shared" si="21"/>
        <v>0</v>
      </c>
      <c r="E45" s="50">
        <f t="shared" si="21"/>
        <v>0</v>
      </c>
      <c r="F45" s="50"/>
      <c r="G45" s="50"/>
      <c r="H45" s="50"/>
      <c r="I45" s="50"/>
      <c r="J45" s="50"/>
      <c r="K45" s="50"/>
      <c r="L45" s="50"/>
      <c r="M45" s="50">
        <v>0</v>
      </c>
      <c r="N45" s="59"/>
      <c r="O45" s="50"/>
      <c r="P45" s="50"/>
      <c r="Q45" s="50"/>
      <c r="R45" s="50"/>
      <c r="S45" s="50"/>
      <c r="T45" s="50"/>
      <c r="U45" s="50"/>
      <c r="V45" s="50">
        <f>SUM(V46:V48)</f>
        <v>0</v>
      </c>
      <c r="W45" s="50"/>
    </row>
    <row r="46" spans="1:23" hidden="1" outlineLevel="1" x14ac:dyDescent="0.25">
      <c r="A46" s="3" t="s">
        <v>233</v>
      </c>
      <c r="B46" s="51"/>
      <c r="C46" s="51"/>
      <c r="D46" s="51"/>
      <c r="E46" s="51"/>
      <c r="F46" s="51"/>
      <c r="G46" s="51"/>
      <c r="H46" s="51"/>
      <c r="I46" s="51"/>
      <c r="J46" s="51"/>
      <c r="K46" s="51"/>
      <c r="L46" s="51"/>
      <c r="M46" s="51"/>
      <c r="N46" s="57"/>
      <c r="O46" s="51"/>
      <c r="P46" s="51"/>
      <c r="Q46" s="51"/>
      <c r="R46" s="51"/>
      <c r="S46" s="51"/>
      <c r="T46" s="51"/>
      <c r="U46" s="51"/>
      <c r="V46" s="51"/>
      <c r="W46" s="51"/>
    </row>
    <row r="47" spans="1:23" hidden="1" outlineLevel="1" x14ac:dyDescent="0.25">
      <c r="A47" s="3" t="s">
        <v>234</v>
      </c>
      <c r="B47" s="51"/>
      <c r="C47" s="51"/>
      <c r="D47" s="51"/>
      <c r="E47" s="51"/>
      <c r="F47" s="51"/>
      <c r="G47" s="51"/>
      <c r="H47" s="51"/>
      <c r="I47" s="51"/>
      <c r="J47" s="51"/>
      <c r="K47" s="51"/>
      <c r="L47" s="51"/>
      <c r="M47" s="51"/>
      <c r="N47" s="57"/>
      <c r="O47" s="51"/>
      <c r="P47" s="51"/>
      <c r="Q47" s="51"/>
      <c r="R47" s="51"/>
      <c r="S47" s="51"/>
      <c r="T47" s="51"/>
      <c r="U47" s="51"/>
      <c r="V47" s="51"/>
      <c r="W47" s="51"/>
    </row>
    <row r="48" spans="1:23" hidden="1" outlineLevel="1" x14ac:dyDescent="0.25">
      <c r="A48" s="3" t="s">
        <v>235</v>
      </c>
      <c r="B48" s="51"/>
      <c r="C48" s="51"/>
      <c r="D48" s="51"/>
      <c r="E48" s="51"/>
      <c r="F48" s="51"/>
      <c r="G48" s="51"/>
      <c r="H48" s="51"/>
      <c r="I48" s="51"/>
      <c r="J48" s="51"/>
      <c r="K48" s="51"/>
      <c r="L48" s="51"/>
      <c r="M48" s="51"/>
      <c r="N48" s="57"/>
      <c r="O48" s="51"/>
      <c r="P48" s="51"/>
      <c r="Q48" s="51"/>
      <c r="R48" s="51"/>
      <c r="S48" s="51"/>
      <c r="T48" s="51"/>
      <c r="U48" s="51"/>
      <c r="V48" s="51"/>
      <c r="W48" s="51"/>
    </row>
    <row r="49" spans="1:23" collapsed="1" x14ac:dyDescent="0.25">
      <c r="A49" s="2" t="s">
        <v>123</v>
      </c>
      <c r="B49" s="50">
        <f>SUM(B50:B51)</f>
        <v>0</v>
      </c>
      <c r="C49" s="50">
        <f t="shared" ref="C49" si="22">SUM(C50:C51)</f>
        <v>0</v>
      </c>
      <c r="D49" s="50">
        <f t="shared" ref="D49" si="23">SUM(D50:D51)</f>
        <v>0</v>
      </c>
      <c r="E49" s="50">
        <f t="shared" ref="E49" si="24">SUM(E50:E51)</f>
        <v>0</v>
      </c>
      <c r="F49" s="50"/>
      <c r="G49" s="50"/>
      <c r="H49" s="50"/>
      <c r="I49" s="50"/>
      <c r="J49" s="50"/>
      <c r="K49" s="50"/>
      <c r="L49" s="50"/>
      <c r="M49" s="50">
        <v>0</v>
      </c>
      <c r="N49" s="59"/>
      <c r="O49" s="50"/>
      <c r="P49" s="50"/>
      <c r="Q49" s="50"/>
      <c r="R49" s="50"/>
      <c r="S49" s="50"/>
      <c r="T49" s="50"/>
      <c r="U49" s="50"/>
      <c r="V49" s="50">
        <f>SUM(V50:V51)</f>
        <v>0</v>
      </c>
      <c r="W49" s="50"/>
    </row>
    <row r="50" spans="1:23" hidden="1" outlineLevel="1" x14ac:dyDescent="0.25">
      <c r="A50" s="3" t="s">
        <v>236</v>
      </c>
      <c r="B50" s="51"/>
      <c r="C50" s="51"/>
      <c r="D50" s="51"/>
      <c r="E50" s="51"/>
      <c r="F50" s="51"/>
      <c r="G50" s="51"/>
      <c r="H50" s="51"/>
      <c r="I50" s="51"/>
      <c r="J50" s="51"/>
      <c r="K50" s="51"/>
      <c r="L50" s="51"/>
      <c r="M50" s="51"/>
      <c r="N50" s="57"/>
      <c r="O50" s="51"/>
      <c r="P50" s="51"/>
      <c r="Q50" s="51"/>
      <c r="R50" s="51"/>
      <c r="S50" s="51"/>
      <c r="T50" s="51"/>
      <c r="U50" s="51"/>
      <c r="V50" s="51"/>
      <c r="W50" s="51"/>
    </row>
    <row r="51" spans="1:23" hidden="1" outlineLevel="1" x14ac:dyDescent="0.25">
      <c r="A51" s="3" t="s">
        <v>237</v>
      </c>
      <c r="B51" s="51"/>
      <c r="C51" s="51"/>
      <c r="D51" s="51"/>
      <c r="E51" s="51"/>
      <c r="F51" s="51"/>
      <c r="G51" s="51"/>
      <c r="H51" s="51"/>
      <c r="I51" s="51"/>
      <c r="J51" s="51"/>
      <c r="K51" s="51"/>
      <c r="L51" s="51"/>
      <c r="M51" s="51"/>
      <c r="N51" s="57"/>
      <c r="O51" s="51"/>
      <c r="P51" s="51"/>
      <c r="Q51" s="51"/>
      <c r="R51" s="51"/>
      <c r="S51" s="51"/>
      <c r="T51" s="51"/>
      <c r="U51" s="51"/>
      <c r="V51" s="51"/>
      <c r="W51" s="51"/>
    </row>
    <row r="52" spans="1:23" collapsed="1" x14ac:dyDescent="0.25">
      <c r="A52" s="2" t="s">
        <v>127</v>
      </c>
      <c r="B52" s="50">
        <f>SUM(B53:B55)</f>
        <v>0</v>
      </c>
      <c r="C52" s="50">
        <f t="shared" ref="C52" si="25">SUM(C53:C55)</f>
        <v>0</v>
      </c>
      <c r="D52" s="50">
        <f t="shared" ref="D52" si="26">SUM(D53:D55)</f>
        <v>0</v>
      </c>
      <c r="E52" s="50">
        <f t="shared" ref="E52" si="27">SUM(E53:E55)</f>
        <v>0</v>
      </c>
      <c r="F52" s="50"/>
      <c r="G52" s="50"/>
      <c r="H52" s="50"/>
      <c r="I52" s="50"/>
      <c r="J52" s="50"/>
      <c r="K52" s="50"/>
      <c r="L52" s="50"/>
      <c r="M52" s="50">
        <v>0</v>
      </c>
      <c r="N52" s="59"/>
      <c r="O52" s="50"/>
      <c r="P52" s="50"/>
      <c r="Q52" s="50"/>
      <c r="R52" s="50"/>
      <c r="S52" s="50"/>
      <c r="T52" s="50"/>
      <c r="U52" s="50"/>
      <c r="V52" s="50">
        <f>SUM(V53:V55)</f>
        <v>0</v>
      </c>
      <c r="W52" s="50"/>
    </row>
    <row r="53" spans="1:23" hidden="1" outlineLevel="1" x14ac:dyDescent="0.25">
      <c r="A53" s="3" t="s">
        <v>238</v>
      </c>
      <c r="B53" s="51"/>
      <c r="C53" s="51"/>
      <c r="D53" s="51"/>
      <c r="E53" s="51"/>
      <c r="F53" s="51"/>
      <c r="G53" s="51"/>
      <c r="H53" s="51"/>
      <c r="I53" s="51"/>
      <c r="J53" s="51"/>
      <c r="K53" s="51"/>
      <c r="L53" s="51"/>
      <c r="M53" s="51"/>
      <c r="N53" s="57"/>
      <c r="O53" s="51"/>
      <c r="P53" s="51"/>
      <c r="Q53" s="51"/>
      <c r="R53" s="51"/>
      <c r="S53" s="51"/>
      <c r="T53" s="51"/>
      <c r="U53" s="51"/>
      <c r="V53" s="51"/>
      <c r="W53" s="51"/>
    </row>
    <row r="54" spans="1:23" hidden="1" outlineLevel="1" x14ac:dyDescent="0.25">
      <c r="A54" s="3" t="s">
        <v>239</v>
      </c>
      <c r="B54" s="51"/>
      <c r="C54" s="51"/>
      <c r="D54" s="51"/>
      <c r="E54" s="51"/>
      <c r="F54" s="51"/>
      <c r="G54" s="51"/>
      <c r="H54" s="51"/>
      <c r="I54" s="51"/>
      <c r="J54" s="51"/>
      <c r="K54" s="51"/>
      <c r="L54" s="51"/>
      <c r="M54" s="51"/>
      <c r="N54" s="57"/>
      <c r="O54" s="51"/>
      <c r="P54" s="51"/>
      <c r="Q54" s="51"/>
      <c r="R54" s="51"/>
      <c r="S54" s="51"/>
      <c r="T54" s="51"/>
      <c r="U54" s="51"/>
      <c r="V54" s="51"/>
      <c r="W54" s="51"/>
    </row>
    <row r="55" spans="1:23" hidden="1" outlineLevel="1" x14ac:dyDescent="0.25">
      <c r="A55" s="3" t="s">
        <v>240</v>
      </c>
      <c r="B55" s="51"/>
      <c r="C55" s="51"/>
      <c r="D55" s="51"/>
      <c r="E55" s="51"/>
      <c r="F55" s="51"/>
      <c r="G55" s="51"/>
      <c r="H55" s="51"/>
      <c r="I55" s="51"/>
      <c r="J55" s="51"/>
      <c r="K55" s="51"/>
      <c r="L55" s="51"/>
      <c r="M55" s="51"/>
      <c r="N55" s="57"/>
      <c r="O55" s="51"/>
      <c r="P55" s="51"/>
      <c r="Q55" s="51"/>
      <c r="R55" s="51"/>
      <c r="S55" s="51"/>
      <c r="T55" s="51"/>
      <c r="U55" s="51"/>
      <c r="V55" s="51"/>
      <c r="W55" s="51"/>
    </row>
    <row r="56" spans="1:23" collapsed="1" x14ac:dyDescent="0.25">
      <c r="A56" s="2" t="s">
        <v>136</v>
      </c>
      <c r="B56" s="50">
        <f>B57</f>
        <v>0</v>
      </c>
      <c r="C56" s="50">
        <f t="shared" ref="C56" si="28">C57</f>
        <v>0</v>
      </c>
      <c r="D56" s="50">
        <f t="shared" ref="D56" si="29">D57</f>
        <v>0</v>
      </c>
      <c r="E56" s="50">
        <f t="shared" ref="E56" si="30">E57</f>
        <v>0</v>
      </c>
      <c r="F56" s="50"/>
      <c r="G56" s="50"/>
      <c r="H56" s="50"/>
      <c r="I56" s="50"/>
      <c r="J56" s="50"/>
      <c r="K56" s="50"/>
      <c r="L56" s="50"/>
      <c r="M56" s="50">
        <v>0</v>
      </c>
      <c r="N56" s="59"/>
      <c r="O56" s="50"/>
      <c r="P56" s="50"/>
      <c r="Q56" s="50"/>
      <c r="R56" s="50"/>
      <c r="S56" s="50"/>
      <c r="T56" s="50"/>
      <c r="U56" s="50"/>
      <c r="V56" s="50">
        <f t="shared" ref="V56" si="31">V57</f>
        <v>0</v>
      </c>
      <c r="W56" s="50"/>
    </row>
    <row r="57" spans="1:23" hidden="1" outlineLevel="1" x14ac:dyDescent="0.25">
      <c r="A57" s="3" t="s">
        <v>241</v>
      </c>
      <c r="B57" s="51"/>
      <c r="C57" s="51"/>
      <c r="D57" s="51"/>
      <c r="E57" s="51"/>
      <c r="F57" s="51"/>
      <c r="G57" s="51"/>
      <c r="H57" s="51"/>
      <c r="I57" s="51"/>
      <c r="J57" s="51"/>
      <c r="K57" s="51"/>
      <c r="L57" s="51"/>
      <c r="M57" s="51"/>
      <c r="N57" s="57"/>
      <c r="O57" s="51"/>
      <c r="P57" s="51"/>
      <c r="Q57" s="51"/>
      <c r="R57" s="51"/>
      <c r="S57" s="51"/>
      <c r="T57" s="51"/>
      <c r="U57" s="51"/>
      <c r="V57" s="51"/>
      <c r="W57" s="51"/>
    </row>
    <row r="58" spans="1:23" collapsed="1" x14ac:dyDescent="0.25">
      <c r="A58" s="2" t="s">
        <v>138</v>
      </c>
      <c r="B58" s="50">
        <f>B59</f>
        <v>0</v>
      </c>
      <c r="C58" s="50">
        <f t="shared" ref="C58" si="32">C59</f>
        <v>0</v>
      </c>
      <c r="D58" s="50">
        <f t="shared" ref="D58" si="33">D59</f>
        <v>0</v>
      </c>
      <c r="E58" s="50">
        <f t="shared" ref="E58" si="34">E59</f>
        <v>0</v>
      </c>
      <c r="F58" s="50"/>
      <c r="G58" s="50"/>
      <c r="H58" s="50"/>
      <c r="I58" s="50"/>
      <c r="J58" s="50"/>
      <c r="K58" s="50"/>
      <c r="L58" s="50"/>
      <c r="M58" s="50">
        <v>0</v>
      </c>
      <c r="N58" s="59"/>
      <c r="O58" s="50"/>
      <c r="P58" s="50"/>
      <c r="Q58" s="50"/>
      <c r="R58" s="50"/>
      <c r="S58" s="50"/>
      <c r="T58" s="50"/>
      <c r="U58" s="50"/>
      <c r="V58" s="50">
        <f t="shared" ref="V58" si="35">V59</f>
        <v>0</v>
      </c>
      <c r="W58" s="50"/>
    </row>
    <row r="59" spans="1:23" hidden="1" outlineLevel="1" x14ac:dyDescent="0.25">
      <c r="A59" s="3" t="s">
        <v>242</v>
      </c>
      <c r="B59" s="51"/>
      <c r="C59" s="51"/>
      <c r="D59" s="51"/>
      <c r="E59" s="51"/>
      <c r="F59" s="51"/>
      <c r="G59" s="51"/>
      <c r="H59" s="51"/>
      <c r="I59" s="51"/>
      <c r="J59" s="51"/>
      <c r="K59" s="51"/>
      <c r="L59" s="51"/>
      <c r="M59" s="51"/>
      <c r="N59" s="57"/>
      <c r="O59" s="51"/>
      <c r="P59" s="51"/>
      <c r="Q59" s="51"/>
      <c r="R59" s="51"/>
      <c r="S59" s="51"/>
      <c r="T59" s="51"/>
      <c r="U59" s="51"/>
      <c r="V59" s="51"/>
      <c r="W59" s="51"/>
    </row>
    <row r="60" spans="1:23" x14ac:dyDescent="0.25">
      <c r="A60" s="2" t="s">
        <v>140</v>
      </c>
      <c r="B60" s="50">
        <f>SUM(B61:B62)</f>
        <v>0</v>
      </c>
      <c r="C60" s="50">
        <f t="shared" ref="C60" si="36">SUM(C61:C62)</f>
        <v>0</v>
      </c>
      <c r="D60" s="50">
        <f t="shared" ref="D60" si="37">SUM(D61:D62)</f>
        <v>22</v>
      </c>
      <c r="E60" s="50">
        <f t="shared" ref="E60" si="38">SUM(E61:E62)</f>
        <v>17</v>
      </c>
      <c r="F60" s="50"/>
      <c r="G60" s="50"/>
      <c r="H60" s="50"/>
      <c r="I60" s="50"/>
      <c r="J60" s="50"/>
      <c r="K60" s="50"/>
      <c r="L60" s="50"/>
      <c r="M60" s="50">
        <v>0</v>
      </c>
      <c r="N60" s="59"/>
      <c r="O60" s="50"/>
      <c r="P60" s="50"/>
      <c r="Q60" s="50"/>
      <c r="R60" s="50"/>
      <c r="S60" s="50"/>
      <c r="T60" s="50"/>
      <c r="U60" s="50"/>
      <c r="V60" s="50">
        <f>SUM(V61:V62)</f>
        <v>22</v>
      </c>
      <c r="W60" s="50"/>
    </row>
    <row r="61" spans="1:23" ht="63" outlineLevel="1" x14ac:dyDescent="0.25">
      <c r="A61" s="91" t="s">
        <v>373</v>
      </c>
      <c r="B61" s="51">
        <v>0</v>
      </c>
      <c r="C61" s="51">
        <v>0</v>
      </c>
      <c r="D61" s="51">
        <v>8</v>
      </c>
      <c r="E61" s="51">
        <v>8</v>
      </c>
      <c r="F61" s="51" t="s">
        <v>366</v>
      </c>
      <c r="G61" s="51" t="s">
        <v>366</v>
      </c>
      <c r="H61" s="51" t="s">
        <v>366</v>
      </c>
      <c r="I61" s="51" t="s">
        <v>374</v>
      </c>
      <c r="J61" s="51" t="s">
        <v>366</v>
      </c>
      <c r="K61" s="51" t="s">
        <v>366</v>
      </c>
      <c r="L61" s="51" t="s">
        <v>349</v>
      </c>
      <c r="M61" s="51">
        <v>0</v>
      </c>
      <c r="N61" s="90" t="s">
        <v>375</v>
      </c>
      <c r="O61" s="51" t="s">
        <v>366</v>
      </c>
      <c r="P61" s="51" t="s">
        <v>349</v>
      </c>
      <c r="Q61" s="51" t="s">
        <v>349</v>
      </c>
      <c r="R61" s="51" t="s">
        <v>349</v>
      </c>
      <c r="S61" s="51" t="s">
        <v>366</v>
      </c>
      <c r="T61" s="51" t="s">
        <v>349</v>
      </c>
      <c r="U61" s="92" t="s">
        <v>376</v>
      </c>
      <c r="V61" s="51">
        <v>8</v>
      </c>
      <c r="W61" s="51" t="s">
        <v>366</v>
      </c>
    </row>
    <row r="62" spans="1:23" ht="63" outlineLevel="1" x14ac:dyDescent="0.25">
      <c r="A62" s="91" t="s">
        <v>372</v>
      </c>
      <c r="B62" s="51">
        <v>0</v>
      </c>
      <c r="C62" s="51">
        <v>0</v>
      </c>
      <c r="D62" s="51">
        <v>14</v>
      </c>
      <c r="E62" s="51">
        <v>9</v>
      </c>
      <c r="F62" s="51" t="s">
        <v>366</v>
      </c>
      <c r="G62" s="51" t="s">
        <v>366</v>
      </c>
      <c r="H62" s="51" t="s">
        <v>366</v>
      </c>
      <c r="I62" s="51" t="s">
        <v>374</v>
      </c>
      <c r="J62" s="51" t="s">
        <v>366</v>
      </c>
      <c r="K62" s="51" t="s">
        <v>366</v>
      </c>
      <c r="L62" s="51" t="s">
        <v>349</v>
      </c>
      <c r="M62" s="51">
        <v>0</v>
      </c>
      <c r="N62" s="90" t="s">
        <v>375</v>
      </c>
      <c r="O62" s="51" t="s">
        <v>366</v>
      </c>
      <c r="P62" s="51" t="s">
        <v>349</v>
      </c>
      <c r="Q62" s="51" t="s">
        <v>349</v>
      </c>
      <c r="R62" s="51" t="s">
        <v>349</v>
      </c>
      <c r="S62" s="51" t="s">
        <v>366</v>
      </c>
      <c r="T62" s="51" t="s">
        <v>349</v>
      </c>
      <c r="U62" s="92" t="s">
        <v>377</v>
      </c>
      <c r="V62" s="51">
        <v>14</v>
      </c>
      <c r="W62" s="51" t="s">
        <v>366</v>
      </c>
    </row>
    <row r="63" spans="1:23" collapsed="1" x14ac:dyDescent="0.25">
      <c r="A63" s="2" t="s">
        <v>142</v>
      </c>
      <c r="B63" s="50">
        <f>B64</f>
        <v>0</v>
      </c>
      <c r="C63" s="50">
        <f t="shared" ref="C63" si="39">C64</f>
        <v>0</v>
      </c>
      <c r="D63" s="50">
        <f t="shared" ref="D63" si="40">D64</f>
        <v>0</v>
      </c>
      <c r="E63" s="50">
        <f t="shared" ref="E63" si="41">E64</f>
        <v>0</v>
      </c>
      <c r="F63" s="50"/>
      <c r="G63" s="50"/>
      <c r="H63" s="50"/>
      <c r="I63" s="50"/>
      <c r="J63" s="50"/>
      <c r="K63" s="50"/>
      <c r="L63" s="50"/>
      <c r="M63" s="50">
        <v>0</v>
      </c>
      <c r="N63" s="59"/>
      <c r="O63" s="50"/>
      <c r="P63" s="50"/>
      <c r="Q63" s="50"/>
      <c r="R63" s="50"/>
      <c r="S63" s="50"/>
      <c r="T63" s="50"/>
      <c r="U63" s="50"/>
      <c r="V63" s="50">
        <f t="shared" ref="V63" si="42">V64</f>
        <v>0</v>
      </c>
      <c r="W63" s="50"/>
    </row>
    <row r="64" spans="1:23" hidden="1" outlineLevel="1" x14ac:dyDescent="0.25">
      <c r="A64" s="3" t="s">
        <v>243</v>
      </c>
      <c r="B64" s="51"/>
      <c r="C64" s="51"/>
      <c r="D64" s="51"/>
      <c r="E64" s="51"/>
      <c r="F64" s="51"/>
      <c r="G64" s="51"/>
      <c r="H64" s="51"/>
      <c r="I64" s="51"/>
      <c r="J64" s="51"/>
      <c r="K64" s="51"/>
      <c r="L64" s="51"/>
      <c r="M64" s="51"/>
      <c r="N64" s="57"/>
      <c r="O64" s="51"/>
      <c r="P64" s="51"/>
      <c r="Q64" s="51"/>
      <c r="R64" s="51"/>
      <c r="S64" s="51"/>
      <c r="T64" s="51"/>
      <c r="U64" s="51"/>
      <c r="V64" s="51"/>
      <c r="W64" s="51"/>
    </row>
    <row r="65" spans="1:23" collapsed="1" x14ac:dyDescent="0.25">
      <c r="A65" s="2" t="s">
        <v>144</v>
      </c>
      <c r="B65" s="50">
        <f>SUM(B66:B71)</f>
        <v>0</v>
      </c>
      <c r="C65" s="50">
        <f t="shared" ref="C65:E65" si="43">SUM(C66:C71)</f>
        <v>0</v>
      </c>
      <c r="D65" s="50">
        <f t="shared" si="43"/>
        <v>0</v>
      </c>
      <c r="E65" s="50">
        <f t="shared" si="43"/>
        <v>0</v>
      </c>
      <c r="F65" s="50"/>
      <c r="G65" s="50"/>
      <c r="H65" s="50"/>
      <c r="I65" s="50"/>
      <c r="J65" s="50"/>
      <c r="K65" s="50"/>
      <c r="L65" s="50"/>
      <c r="M65" s="50">
        <v>0</v>
      </c>
      <c r="N65" s="59"/>
      <c r="O65" s="50"/>
      <c r="P65" s="50"/>
      <c r="Q65" s="50"/>
      <c r="R65" s="50"/>
      <c r="S65" s="50"/>
      <c r="T65" s="50"/>
      <c r="U65" s="50"/>
      <c r="V65" s="50">
        <f>SUM(V66:V71)</f>
        <v>0</v>
      </c>
      <c r="W65" s="50"/>
    </row>
    <row r="66" spans="1:23" hidden="1" outlineLevel="1" x14ac:dyDescent="0.25">
      <c r="A66" s="3" t="s">
        <v>244</v>
      </c>
      <c r="B66" s="51"/>
      <c r="C66" s="51"/>
      <c r="D66" s="51"/>
      <c r="E66" s="51"/>
      <c r="F66" s="51"/>
      <c r="G66" s="51"/>
      <c r="H66" s="51"/>
      <c r="I66" s="51"/>
      <c r="J66" s="51"/>
      <c r="K66" s="51"/>
      <c r="L66" s="51"/>
      <c r="M66" s="51"/>
      <c r="N66" s="57"/>
      <c r="O66" s="51"/>
      <c r="P66" s="51"/>
      <c r="Q66" s="51"/>
      <c r="R66" s="51"/>
      <c r="S66" s="51"/>
      <c r="T66" s="51"/>
      <c r="U66" s="51"/>
      <c r="V66" s="51"/>
      <c r="W66" s="51"/>
    </row>
    <row r="67" spans="1:23" hidden="1" outlineLevel="1" x14ac:dyDescent="0.25">
      <c r="A67" s="3" t="s">
        <v>245</v>
      </c>
      <c r="B67" s="51"/>
      <c r="C67" s="51"/>
      <c r="D67" s="51"/>
      <c r="E67" s="51"/>
      <c r="F67" s="51"/>
      <c r="G67" s="51"/>
      <c r="H67" s="51"/>
      <c r="I67" s="51"/>
      <c r="J67" s="51"/>
      <c r="K67" s="51"/>
      <c r="L67" s="51"/>
      <c r="M67" s="51"/>
      <c r="N67" s="57"/>
      <c r="O67" s="51"/>
      <c r="P67" s="51"/>
      <c r="Q67" s="51"/>
      <c r="R67" s="51"/>
      <c r="S67" s="51"/>
      <c r="T67" s="51"/>
      <c r="U67" s="51"/>
      <c r="V67" s="51"/>
      <c r="W67" s="51"/>
    </row>
    <row r="68" spans="1:23" hidden="1" outlineLevel="1" x14ac:dyDescent="0.25">
      <c r="A68" s="3" t="s">
        <v>246</v>
      </c>
      <c r="B68" s="51"/>
      <c r="C68" s="51"/>
      <c r="D68" s="51"/>
      <c r="E68" s="51"/>
      <c r="F68" s="51"/>
      <c r="G68" s="51"/>
      <c r="H68" s="51"/>
      <c r="I68" s="51"/>
      <c r="J68" s="51"/>
      <c r="K68" s="51"/>
      <c r="L68" s="51"/>
      <c r="M68" s="51"/>
      <c r="N68" s="57"/>
      <c r="O68" s="51"/>
      <c r="P68" s="51"/>
      <c r="Q68" s="51"/>
      <c r="R68" s="51"/>
      <c r="S68" s="51"/>
      <c r="T68" s="51"/>
      <c r="U68" s="51"/>
      <c r="V68" s="51"/>
      <c r="W68" s="51"/>
    </row>
    <row r="69" spans="1:23" hidden="1" outlineLevel="1" x14ac:dyDescent="0.25">
      <c r="A69" s="3" t="s">
        <v>247</v>
      </c>
      <c r="B69" s="51"/>
      <c r="C69" s="51"/>
      <c r="D69" s="51"/>
      <c r="E69" s="51"/>
      <c r="F69" s="51"/>
      <c r="G69" s="51"/>
      <c r="H69" s="51"/>
      <c r="I69" s="51"/>
      <c r="J69" s="51"/>
      <c r="K69" s="51"/>
      <c r="L69" s="51"/>
      <c r="M69" s="51"/>
      <c r="N69" s="57"/>
      <c r="O69" s="51"/>
      <c r="P69" s="51"/>
      <c r="Q69" s="51"/>
      <c r="R69" s="51"/>
      <c r="S69" s="51"/>
      <c r="T69" s="51"/>
      <c r="U69" s="51"/>
      <c r="V69" s="51"/>
      <c r="W69" s="51"/>
    </row>
    <row r="70" spans="1:23" hidden="1" outlineLevel="1" x14ac:dyDescent="0.25">
      <c r="A70" s="3" t="s">
        <v>248</v>
      </c>
      <c r="B70" s="51"/>
      <c r="C70" s="51"/>
      <c r="D70" s="51"/>
      <c r="E70" s="51"/>
      <c r="F70" s="51"/>
      <c r="G70" s="51"/>
      <c r="H70" s="51"/>
      <c r="I70" s="51"/>
      <c r="J70" s="51"/>
      <c r="K70" s="51"/>
      <c r="L70" s="51"/>
      <c r="M70" s="51"/>
      <c r="N70" s="57"/>
      <c r="O70" s="51"/>
      <c r="P70" s="51"/>
      <c r="Q70" s="51"/>
      <c r="R70" s="51"/>
      <c r="S70" s="51"/>
      <c r="T70" s="51"/>
      <c r="U70" s="51"/>
      <c r="V70" s="51"/>
      <c r="W70" s="51"/>
    </row>
    <row r="71" spans="1:23" hidden="1" outlineLevel="1" x14ac:dyDescent="0.25">
      <c r="A71" s="3" t="s">
        <v>249</v>
      </c>
      <c r="B71" s="51"/>
      <c r="C71" s="51"/>
      <c r="D71" s="51"/>
      <c r="E71" s="51"/>
      <c r="F71" s="51"/>
      <c r="G71" s="51"/>
      <c r="H71" s="51"/>
      <c r="I71" s="51"/>
      <c r="J71" s="51"/>
      <c r="K71" s="51"/>
      <c r="L71" s="51"/>
      <c r="M71" s="51"/>
      <c r="N71" s="57"/>
      <c r="O71" s="51"/>
      <c r="P71" s="51"/>
      <c r="Q71" s="51"/>
      <c r="R71" s="51"/>
      <c r="S71" s="51"/>
      <c r="T71" s="51"/>
      <c r="U71" s="51"/>
      <c r="V71" s="51"/>
      <c r="W71" s="51"/>
    </row>
    <row r="72" spans="1:23" collapsed="1" x14ac:dyDescent="0.25">
      <c r="A72" s="2" t="s">
        <v>156</v>
      </c>
      <c r="B72" s="50">
        <f>SUM(B73:B79)</f>
        <v>0</v>
      </c>
      <c r="C72" s="50">
        <f t="shared" ref="C72:E72" si="44">SUM(C73:C79)</f>
        <v>0</v>
      </c>
      <c r="D72" s="50">
        <f t="shared" si="44"/>
        <v>0</v>
      </c>
      <c r="E72" s="50">
        <f t="shared" si="44"/>
        <v>0</v>
      </c>
      <c r="F72" s="50"/>
      <c r="G72" s="50"/>
      <c r="H72" s="50"/>
      <c r="I72" s="50"/>
      <c r="J72" s="50"/>
      <c r="K72" s="50"/>
      <c r="L72" s="50"/>
      <c r="M72" s="50">
        <v>0</v>
      </c>
      <c r="N72" s="59"/>
      <c r="O72" s="50"/>
      <c r="P72" s="50"/>
      <c r="Q72" s="50"/>
      <c r="R72" s="50"/>
      <c r="S72" s="50"/>
      <c r="T72" s="50"/>
      <c r="U72" s="50"/>
      <c r="V72" s="50"/>
      <c r="W72" s="50"/>
    </row>
    <row r="73" spans="1:23" hidden="1" outlineLevel="1" x14ac:dyDescent="0.25">
      <c r="A73" s="3" t="s">
        <v>250</v>
      </c>
      <c r="B73" s="51"/>
      <c r="C73" s="51"/>
      <c r="D73" s="51"/>
      <c r="E73" s="51"/>
      <c r="F73" s="51"/>
      <c r="G73" s="51"/>
      <c r="H73" s="51"/>
      <c r="I73" s="51"/>
      <c r="J73" s="51"/>
      <c r="K73" s="51"/>
      <c r="L73" s="51"/>
      <c r="M73" s="51"/>
      <c r="N73" s="57"/>
      <c r="O73" s="51"/>
      <c r="P73" s="51"/>
      <c r="Q73" s="51"/>
      <c r="R73" s="51"/>
      <c r="S73" s="51"/>
      <c r="T73" s="51"/>
      <c r="U73" s="51"/>
      <c r="V73" s="51"/>
      <c r="W73" s="51"/>
    </row>
    <row r="74" spans="1:23" hidden="1" outlineLevel="1" x14ac:dyDescent="0.25">
      <c r="A74" s="3" t="s">
        <v>251</v>
      </c>
      <c r="B74" s="51"/>
      <c r="C74" s="51"/>
      <c r="D74" s="51"/>
      <c r="E74" s="51"/>
      <c r="F74" s="51"/>
      <c r="G74" s="51"/>
      <c r="H74" s="51"/>
      <c r="I74" s="51"/>
      <c r="J74" s="51"/>
      <c r="K74" s="51"/>
      <c r="L74" s="51"/>
      <c r="M74" s="51"/>
      <c r="N74" s="57"/>
      <c r="O74" s="51"/>
      <c r="P74" s="51"/>
      <c r="Q74" s="51"/>
      <c r="R74" s="51"/>
      <c r="S74" s="51"/>
      <c r="T74" s="51"/>
      <c r="U74" s="51"/>
      <c r="V74" s="51"/>
      <c r="W74" s="51"/>
    </row>
    <row r="75" spans="1:23" hidden="1" outlineLevel="1" x14ac:dyDescent="0.25">
      <c r="A75" s="3" t="s">
        <v>252</v>
      </c>
      <c r="B75" s="51"/>
      <c r="C75" s="51"/>
      <c r="D75" s="51"/>
      <c r="E75" s="51"/>
      <c r="F75" s="51"/>
      <c r="G75" s="51"/>
      <c r="H75" s="51"/>
      <c r="I75" s="51"/>
      <c r="J75" s="51"/>
      <c r="K75" s="51"/>
      <c r="L75" s="51"/>
      <c r="M75" s="51"/>
      <c r="N75" s="57"/>
      <c r="O75" s="51"/>
      <c r="P75" s="51"/>
      <c r="Q75" s="51"/>
      <c r="R75" s="51"/>
      <c r="S75" s="51"/>
      <c r="T75" s="51"/>
      <c r="U75" s="51"/>
      <c r="V75" s="51"/>
      <c r="W75" s="51"/>
    </row>
    <row r="76" spans="1:23" hidden="1" outlineLevel="1" x14ac:dyDescent="0.25">
      <c r="A76" s="3" t="s">
        <v>253</v>
      </c>
      <c r="B76" s="51"/>
      <c r="C76" s="51"/>
      <c r="D76" s="51"/>
      <c r="E76" s="51"/>
      <c r="F76" s="51"/>
      <c r="G76" s="51"/>
      <c r="H76" s="51"/>
      <c r="I76" s="51"/>
      <c r="J76" s="51"/>
      <c r="K76" s="51"/>
      <c r="L76" s="51"/>
      <c r="M76" s="51"/>
      <c r="N76" s="57"/>
      <c r="O76" s="51"/>
      <c r="P76" s="51"/>
      <c r="Q76" s="51"/>
      <c r="R76" s="51"/>
      <c r="S76" s="51"/>
      <c r="T76" s="51"/>
      <c r="U76" s="51"/>
      <c r="V76" s="51"/>
      <c r="W76" s="51"/>
    </row>
    <row r="77" spans="1:23" hidden="1" outlineLevel="1" x14ac:dyDescent="0.25">
      <c r="A77" s="3" t="s">
        <v>254</v>
      </c>
      <c r="B77" s="51"/>
      <c r="C77" s="51"/>
      <c r="D77" s="51"/>
      <c r="E77" s="51"/>
      <c r="F77" s="51"/>
      <c r="G77" s="51"/>
      <c r="H77" s="51"/>
      <c r="I77" s="51"/>
      <c r="J77" s="51"/>
      <c r="K77" s="51"/>
      <c r="L77" s="51"/>
      <c r="M77" s="51"/>
      <c r="N77" s="57"/>
      <c r="O77" s="51"/>
      <c r="P77" s="51"/>
      <c r="Q77" s="51"/>
      <c r="R77" s="51"/>
      <c r="S77" s="51"/>
      <c r="T77" s="51"/>
      <c r="U77" s="51"/>
      <c r="V77" s="51"/>
      <c r="W77" s="51"/>
    </row>
    <row r="78" spans="1:23" hidden="1" outlineLevel="1" x14ac:dyDescent="0.25">
      <c r="A78" s="3" t="s">
        <v>255</v>
      </c>
      <c r="B78" s="51"/>
      <c r="C78" s="51"/>
      <c r="D78" s="51"/>
      <c r="E78" s="51"/>
      <c r="F78" s="51"/>
      <c r="G78" s="51"/>
      <c r="H78" s="51"/>
      <c r="I78" s="51"/>
      <c r="J78" s="51"/>
      <c r="K78" s="51"/>
      <c r="L78" s="51"/>
      <c r="M78" s="51"/>
      <c r="N78" s="57"/>
      <c r="O78" s="51"/>
      <c r="P78" s="51"/>
      <c r="Q78" s="51"/>
      <c r="R78" s="51"/>
      <c r="S78" s="51"/>
      <c r="T78" s="51"/>
      <c r="U78" s="51"/>
      <c r="V78" s="51"/>
      <c r="W78" s="51"/>
    </row>
    <row r="79" spans="1:23" hidden="1" outlineLevel="1" x14ac:dyDescent="0.25">
      <c r="A79" s="3" t="s">
        <v>256</v>
      </c>
      <c r="B79" s="51"/>
      <c r="C79" s="51"/>
      <c r="D79" s="51"/>
      <c r="E79" s="51"/>
      <c r="F79" s="51"/>
      <c r="G79" s="51"/>
      <c r="H79" s="51"/>
      <c r="I79" s="51"/>
      <c r="J79" s="51"/>
      <c r="K79" s="51"/>
      <c r="L79" s="51"/>
      <c r="M79" s="51"/>
      <c r="N79" s="57"/>
      <c r="O79" s="51"/>
      <c r="P79" s="51"/>
      <c r="Q79" s="51"/>
      <c r="R79" s="51"/>
      <c r="S79" s="51"/>
      <c r="T79" s="51"/>
      <c r="U79" s="51"/>
      <c r="V79" s="51"/>
      <c r="W79" s="51"/>
    </row>
    <row r="80" spans="1:23" collapsed="1" x14ac:dyDescent="0.25">
      <c r="A80" s="2" t="s">
        <v>165</v>
      </c>
      <c r="B80" s="50">
        <f>SUM(B81:B82)</f>
        <v>0</v>
      </c>
      <c r="C80" s="50">
        <f t="shared" ref="C80:E80" si="45">SUM(C81:C82)</f>
        <v>0</v>
      </c>
      <c r="D80" s="50">
        <f t="shared" si="45"/>
        <v>0</v>
      </c>
      <c r="E80" s="50">
        <f t="shared" si="45"/>
        <v>0</v>
      </c>
      <c r="F80" s="50"/>
      <c r="G80" s="50"/>
      <c r="H80" s="50"/>
      <c r="I80" s="50"/>
      <c r="J80" s="50"/>
      <c r="K80" s="50"/>
      <c r="L80" s="50"/>
      <c r="M80" s="50">
        <v>0</v>
      </c>
      <c r="N80" s="59"/>
      <c r="O80" s="50"/>
      <c r="P80" s="50"/>
      <c r="Q80" s="50"/>
      <c r="R80" s="50"/>
      <c r="S80" s="50"/>
      <c r="T80" s="50"/>
      <c r="U80" s="50"/>
      <c r="V80" s="50">
        <f>SUM(V81:V82)</f>
        <v>0</v>
      </c>
      <c r="W80" s="50"/>
    </row>
    <row r="81" spans="1:23" hidden="1" outlineLevel="1" x14ac:dyDescent="0.25">
      <c r="A81" s="3" t="s">
        <v>257</v>
      </c>
      <c r="B81" s="51"/>
      <c r="C81" s="51"/>
      <c r="D81" s="51"/>
      <c r="E81" s="51"/>
      <c r="F81" s="51"/>
      <c r="G81" s="51"/>
      <c r="H81" s="51"/>
      <c r="I81" s="51"/>
      <c r="J81" s="51"/>
      <c r="K81" s="51"/>
      <c r="L81" s="51"/>
      <c r="M81" s="51"/>
      <c r="N81" s="57"/>
      <c r="O81" s="51"/>
      <c r="P81" s="51"/>
      <c r="Q81" s="51"/>
      <c r="R81" s="51"/>
      <c r="S81" s="51"/>
      <c r="T81" s="51"/>
      <c r="U81" s="51"/>
      <c r="V81" s="51"/>
      <c r="W81" s="51"/>
    </row>
    <row r="82" spans="1:23" hidden="1" outlineLevel="1" x14ac:dyDescent="0.25">
      <c r="A82" s="3" t="s">
        <v>258</v>
      </c>
      <c r="B82" s="51"/>
      <c r="C82" s="51"/>
      <c r="D82" s="51"/>
      <c r="E82" s="51"/>
      <c r="F82" s="51"/>
      <c r="G82" s="51"/>
      <c r="H82" s="51"/>
      <c r="I82" s="51"/>
      <c r="J82" s="51"/>
      <c r="K82" s="51"/>
      <c r="L82" s="51"/>
      <c r="M82" s="51"/>
      <c r="N82" s="57"/>
      <c r="O82" s="51"/>
      <c r="P82" s="51"/>
      <c r="Q82" s="51"/>
      <c r="R82" s="51"/>
      <c r="S82" s="51"/>
      <c r="T82" s="51"/>
      <c r="U82" s="51"/>
      <c r="V82" s="51"/>
      <c r="W82" s="51"/>
    </row>
  </sheetData>
  <autoFilter ref="A4:W82"/>
  <mergeCells count="22">
    <mergeCell ref="U1:U3"/>
    <mergeCell ref="V1:V3"/>
    <mergeCell ref="W1:W3"/>
    <mergeCell ref="F2:F3"/>
    <mergeCell ref="G2:G3"/>
    <mergeCell ref="H2:H3"/>
    <mergeCell ref="I2:I3"/>
    <mergeCell ref="M2:M3"/>
    <mergeCell ref="K2:K3"/>
    <mergeCell ref="L2:L3"/>
    <mergeCell ref="K1:M1"/>
    <mergeCell ref="S1:S3"/>
    <mergeCell ref="F1:I1"/>
    <mergeCell ref="J1:J3"/>
    <mergeCell ref="N1:N3"/>
    <mergeCell ref="O1:R2"/>
    <mergeCell ref="T1:T3"/>
    <mergeCell ref="A1:A3"/>
    <mergeCell ref="B1:B3"/>
    <mergeCell ref="C1:C3"/>
    <mergeCell ref="D1:D3"/>
    <mergeCell ref="E1:E3"/>
  </mergeCells>
  <pageMargins left="0.7" right="0.7" top="0.75" bottom="0.75" header="0.3" footer="0.3"/>
  <pageSetup paperSize="9" scale="4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
  <sheetViews>
    <sheetView zoomScale="70" zoomScaleNormal="70" workbookViewId="0">
      <pane xSplit="1" ySplit="5" topLeftCell="B6" activePane="bottomRight" state="frozen"/>
      <selection pane="topRight" activeCell="B1" sqref="B1"/>
      <selection pane="bottomLeft" activeCell="A6" sqref="A6"/>
      <selection pane="bottomRight" activeCell="I18" sqref="I18"/>
    </sheetView>
  </sheetViews>
  <sheetFormatPr defaultRowHeight="15.75" x14ac:dyDescent="0.25"/>
  <cols>
    <col min="1" max="1" width="53.625" customWidth="1"/>
    <col min="2" max="11" width="12.125" customWidth="1"/>
    <col min="12" max="12" width="46" customWidth="1"/>
    <col min="13" max="23" width="12.125" customWidth="1"/>
    <col min="26" max="26" width="11" customWidth="1"/>
  </cols>
  <sheetData>
    <row r="1" spans="1:35" s="8" customFormat="1" ht="39" customHeight="1" x14ac:dyDescent="0.25">
      <c r="A1" s="88" t="s">
        <v>193</v>
      </c>
      <c r="B1" s="87" t="s">
        <v>195</v>
      </c>
      <c r="C1" s="87" t="s">
        <v>196</v>
      </c>
      <c r="D1" s="87" t="s">
        <v>197</v>
      </c>
      <c r="E1" s="87" t="s">
        <v>315</v>
      </c>
      <c r="F1" s="87" t="s">
        <v>181</v>
      </c>
      <c r="G1" s="87"/>
      <c r="H1" s="87"/>
      <c r="I1" s="87"/>
      <c r="J1" s="87" t="s">
        <v>198</v>
      </c>
      <c r="K1" s="87" t="s">
        <v>259</v>
      </c>
      <c r="L1" s="87"/>
      <c r="M1" s="87"/>
      <c r="N1" s="87" t="s">
        <v>184</v>
      </c>
      <c r="O1" s="84" t="s">
        <v>339</v>
      </c>
      <c r="P1" s="84"/>
      <c r="Q1" s="84"/>
      <c r="R1" s="87" t="s">
        <v>185</v>
      </c>
      <c r="S1" s="87"/>
      <c r="T1" s="87"/>
      <c r="U1" s="87"/>
      <c r="V1" s="87" t="s">
        <v>189</v>
      </c>
      <c r="W1" s="84" t="s">
        <v>331</v>
      </c>
      <c r="X1" s="87" t="s">
        <v>190</v>
      </c>
      <c r="Y1" s="87" t="s">
        <v>191</v>
      </c>
      <c r="Z1" s="87" t="s">
        <v>192</v>
      </c>
    </row>
    <row r="2" spans="1:35" s="9" customFormat="1" ht="15" customHeight="1" x14ac:dyDescent="0.25">
      <c r="A2" s="88"/>
      <c r="B2" s="87"/>
      <c r="C2" s="87"/>
      <c r="D2" s="87"/>
      <c r="E2" s="87"/>
      <c r="F2" s="87" t="s">
        <v>202</v>
      </c>
      <c r="G2" s="87" t="s">
        <v>199</v>
      </c>
      <c r="H2" s="87" t="s">
        <v>200</v>
      </c>
      <c r="I2" s="87" t="s">
        <v>201</v>
      </c>
      <c r="J2" s="87"/>
      <c r="K2" s="87" t="s">
        <v>280</v>
      </c>
      <c r="L2" s="87" t="s">
        <v>260</v>
      </c>
      <c r="M2" s="87" t="s">
        <v>330</v>
      </c>
      <c r="N2" s="87"/>
      <c r="O2" s="84" t="s">
        <v>336</v>
      </c>
      <c r="P2" s="84" t="s">
        <v>337</v>
      </c>
      <c r="Q2" s="84" t="s">
        <v>338</v>
      </c>
      <c r="R2" s="87"/>
      <c r="S2" s="87"/>
      <c r="T2" s="87"/>
      <c r="U2" s="87"/>
      <c r="V2" s="87"/>
      <c r="W2" s="84"/>
      <c r="X2" s="87"/>
      <c r="Y2" s="87"/>
      <c r="Z2" s="87"/>
    </row>
    <row r="3" spans="1:35" ht="66.75" customHeight="1" x14ac:dyDescent="0.25">
      <c r="A3" s="88"/>
      <c r="B3" s="87"/>
      <c r="C3" s="87"/>
      <c r="D3" s="87"/>
      <c r="E3" s="87"/>
      <c r="F3" s="87"/>
      <c r="G3" s="87"/>
      <c r="H3" s="87"/>
      <c r="I3" s="87"/>
      <c r="J3" s="87"/>
      <c r="K3" s="87"/>
      <c r="L3" s="87"/>
      <c r="M3" s="87"/>
      <c r="N3" s="87"/>
      <c r="O3" s="84"/>
      <c r="P3" s="84"/>
      <c r="Q3" s="84"/>
      <c r="R3" s="67" t="s">
        <v>281</v>
      </c>
      <c r="S3" s="67" t="s">
        <v>186</v>
      </c>
      <c r="T3" s="67" t="s">
        <v>187</v>
      </c>
      <c r="U3" s="67" t="s">
        <v>188</v>
      </c>
      <c r="V3" s="87"/>
      <c r="W3" s="84"/>
      <c r="X3" s="87"/>
      <c r="Y3" s="87"/>
      <c r="Z3" s="87"/>
    </row>
    <row r="4" spans="1:35" ht="15" customHeight="1" x14ac:dyDescent="0.25">
      <c r="A4" s="68">
        <v>1</v>
      </c>
      <c r="B4" s="67">
        <v>2</v>
      </c>
      <c r="C4" s="68">
        <v>3</v>
      </c>
      <c r="D4" s="67">
        <v>4</v>
      </c>
      <c r="E4" s="68">
        <v>5</v>
      </c>
      <c r="F4" s="67">
        <v>6</v>
      </c>
      <c r="G4" s="68">
        <v>7</v>
      </c>
      <c r="H4" s="67">
        <v>8</v>
      </c>
      <c r="I4" s="68">
        <v>9</v>
      </c>
      <c r="J4" s="67">
        <v>10</v>
      </c>
      <c r="K4" s="68">
        <v>11</v>
      </c>
      <c r="L4" s="67">
        <v>12</v>
      </c>
      <c r="M4" s="68">
        <v>13</v>
      </c>
      <c r="N4" s="67">
        <v>14</v>
      </c>
      <c r="O4" s="68">
        <v>15</v>
      </c>
      <c r="P4" s="67">
        <v>16</v>
      </c>
      <c r="Q4" s="68">
        <v>17</v>
      </c>
      <c r="R4" s="67">
        <v>18</v>
      </c>
      <c r="S4" s="68">
        <v>19</v>
      </c>
      <c r="T4" s="67">
        <v>20</v>
      </c>
      <c r="U4" s="68">
        <v>21</v>
      </c>
      <c r="V4" s="67">
        <v>22</v>
      </c>
      <c r="W4" s="68">
        <v>23</v>
      </c>
      <c r="X4" s="67">
        <v>24</v>
      </c>
      <c r="Y4" s="68">
        <v>25</v>
      </c>
      <c r="Z4" s="67">
        <v>26</v>
      </c>
    </row>
    <row r="5" spans="1:35" ht="15" customHeight="1" x14ac:dyDescent="0.25">
      <c r="A5" s="7"/>
      <c r="B5" s="11">
        <f>SUM(B6:B21)</f>
        <v>0</v>
      </c>
      <c r="C5" s="11">
        <f>SUM(C6:C21)</f>
        <v>0</v>
      </c>
      <c r="D5" s="11">
        <f>SUM(D6:D21)</f>
        <v>0</v>
      </c>
      <c r="E5" s="11">
        <f>SUM(E6:E21)</f>
        <v>0</v>
      </c>
      <c r="F5" s="11"/>
      <c r="G5" s="11"/>
      <c r="H5" s="11"/>
      <c r="I5" s="11"/>
      <c r="J5" s="11"/>
      <c r="K5" s="11"/>
      <c r="L5" s="11"/>
      <c r="M5" s="11"/>
      <c r="N5" s="11"/>
      <c r="O5" s="11"/>
      <c r="P5" s="11"/>
      <c r="Q5" s="11"/>
      <c r="R5" s="11"/>
      <c r="S5" s="11"/>
      <c r="T5" s="11"/>
      <c r="U5" s="11"/>
      <c r="V5" s="11"/>
      <c r="W5" s="11"/>
      <c r="X5" s="11"/>
      <c r="Y5" s="11"/>
      <c r="Z5" s="11"/>
    </row>
    <row r="6" spans="1:35" s="53" customFormat="1" x14ac:dyDescent="0.25">
      <c r="A6" s="52" t="s">
        <v>261</v>
      </c>
      <c r="B6" s="54"/>
      <c r="C6" s="54"/>
      <c r="D6" s="54"/>
      <c r="E6" s="54"/>
      <c r="F6" s="54"/>
      <c r="G6" s="54"/>
      <c r="H6" s="54"/>
      <c r="I6" s="54"/>
      <c r="J6" s="54"/>
      <c r="K6" s="54"/>
      <c r="L6" s="60"/>
      <c r="M6" s="54"/>
      <c r="N6" s="54"/>
      <c r="O6" s="54"/>
      <c r="P6" s="54"/>
      <c r="Q6" s="54"/>
      <c r="R6" s="54"/>
      <c r="S6" s="70"/>
      <c r="T6" s="54"/>
      <c r="U6" s="54"/>
      <c r="V6" s="60"/>
      <c r="W6" s="54"/>
      <c r="X6" s="54"/>
      <c r="Y6" s="54"/>
      <c r="Z6" s="54"/>
      <c r="AA6" s="55"/>
      <c r="AB6" s="55"/>
      <c r="AC6" s="55"/>
      <c r="AD6" s="55"/>
      <c r="AE6" s="55"/>
      <c r="AF6" s="55"/>
      <c r="AG6" s="55"/>
      <c r="AH6" s="55"/>
      <c r="AI6" s="55"/>
    </row>
    <row r="7" spans="1:35" s="53" customFormat="1" x14ac:dyDescent="0.25">
      <c r="A7" s="52" t="s">
        <v>262</v>
      </c>
      <c r="B7" s="54"/>
      <c r="C7" s="54"/>
      <c r="D7" s="54"/>
      <c r="E7" s="54"/>
      <c r="F7" s="54"/>
      <c r="G7" s="54"/>
      <c r="H7" s="54"/>
      <c r="I7" s="54"/>
      <c r="J7" s="54"/>
      <c r="K7" s="54"/>
      <c r="L7" s="60"/>
      <c r="M7" s="54"/>
      <c r="N7" s="54"/>
      <c r="O7" s="54"/>
      <c r="P7" s="54"/>
      <c r="Q7" s="54"/>
      <c r="R7" s="54"/>
      <c r="S7" s="54"/>
      <c r="T7" s="54"/>
      <c r="U7" s="54"/>
      <c r="V7" s="60"/>
      <c r="W7" s="54"/>
      <c r="X7" s="54"/>
      <c r="Y7" s="54"/>
      <c r="Z7" s="54"/>
      <c r="AA7" s="55"/>
      <c r="AB7" s="55"/>
      <c r="AC7" s="55"/>
      <c r="AD7" s="55"/>
      <c r="AE7" s="55"/>
      <c r="AF7" s="55"/>
      <c r="AG7" s="55"/>
      <c r="AH7" s="55"/>
      <c r="AI7" s="55"/>
    </row>
    <row r="8" spans="1:35" s="53" customFormat="1" x14ac:dyDescent="0.25">
      <c r="A8" s="52" t="s">
        <v>263</v>
      </c>
      <c r="B8" s="54"/>
      <c r="C8" s="54"/>
      <c r="D8" s="54"/>
      <c r="E8" s="54"/>
      <c r="F8" s="54"/>
      <c r="G8" s="54"/>
      <c r="H8" s="54"/>
      <c r="I8" s="54"/>
      <c r="J8" s="54"/>
      <c r="K8" s="54"/>
      <c r="L8" s="60"/>
      <c r="M8" s="54"/>
      <c r="N8" s="54"/>
      <c r="O8" s="54"/>
      <c r="P8" s="54"/>
      <c r="Q8" s="54"/>
      <c r="R8" s="54"/>
      <c r="S8" s="54"/>
      <c r="T8" s="54"/>
      <c r="U8" s="54"/>
      <c r="V8" s="60"/>
      <c r="W8" s="54"/>
      <c r="X8" s="54"/>
      <c r="Y8" s="54"/>
      <c r="Z8" s="54"/>
      <c r="AA8" s="55"/>
      <c r="AB8" s="55"/>
      <c r="AC8" s="55"/>
      <c r="AD8" s="55"/>
      <c r="AE8" s="55"/>
      <c r="AF8" s="55"/>
      <c r="AG8" s="55"/>
      <c r="AH8" s="55"/>
      <c r="AI8" s="55"/>
    </row>
    <row r="9" spans="1:35" s="53" customFormat="1" x14ac:dyDescent="0.25">
      <c r="A9" s="52" t="s">
        <v>264</v>
      </c>
      <c r="B9" s="54"/>
      <c r="C9" s="54"/>
      <c r="D9" s="54"/>
      <c r="E9" s="54"/>
      <c r="F9" s="54"/>
      <c r="G9" s="54"/>
      <c r="H9" s="54"/>
      <c r="I9" s="54"/>
      <c r="J9" s="54"/>
      <c r="K9" s="54"/>
      <c r="L9" s="60"/>
      <c r="M9" s="54"/>
      <c r="N9" s="54"/>
      <c r="O9" s="54"/>
      <c r="P9" s="54"/>
      <c r="Q9" s="54"/>
      <c r="R9" s="54"/>
      <c r="S9" s="71"/>
      <c r="T9" s="54"/>
      <c r="U9" s="54"/>
      <c r="V9" s="60"/>
      <c r="W9" s="54"/>
      <c r="X9" s="54"/>
      <c r="Y9" s="54"/>
      <c r="Z9" s="54"/>
      <c r="AA9" s="55"/>
      <c r="AB9" s="55"/>
      <c r="AC9" s="55"/>
      <c r="AD9" s="55"/>
      <c r="AE9" s="55"/>
      <c r="AF9" s="55"/>
      <c r="AG9" s="55"/>
      <c r="AH9" s="55"/>
      <c r="AI9" s="55"/>
    </row>
    <row r="10" spans="1:35" s="53" customFormat="1" x14ac:dyDescent="0.25">
      <c r="A10" s="52" t="s">
        <v>265</v>
      </c>
      <c r="B10" s="54"/>
      <c r="C10" s="54"/>
      <c r="D10" s="54"/>
      <c r="E10" s="54"/>
      <c r="F10" s="54"/>
      <c r="G10" s="54"/>
      <c r="H10" s="54"/>
      <c r="I10" s="54"/>
      <c r="J10" s="54"/>
      <c r="K10" s="54"/>
      <c r="L10" s="60"/>
      <c r="M10" s="54"/>
      <c r="N10" s="54"/>
      <c r="O10" s="54"/>
      <c r="P10" s="54"/>
      <c r="Q10" s="54"/>
      <c r="R10" s="54"/>
      <c r="S10" s="54"/>
      <c r="T10" s="54"/>
      <c r="U10" s="54"/>
      <c r="V10" s="60"/>
      <c r="W10" s="54"/>
      <c r="X10" s="54"/>
      <c r="Y10" s="54"/>
      <c r="Z10" s="54"/>
      <c r="AA10" s="55"/>
      <c r="AB10" s="55"/>
      <c r="AC10" s="55"/>
      <c r="AD10" s="55"/>
      <c r="AE10" s="55"/>
      <c r="AF10" s="55"/>
      <c r="AG10" s="55"/>
      <c r="AH10" s="55"/>
      <c r="AI10" s="55"/>
    </row>
    <row r="11" spans="1:35" s="53" customFormat="1" x14ac:dyDescent="0.25">
      <c r="A11" s="52" t="s">
        <v>266</v>
      </c>
      <c r="B11" s="54"/>
      <c r="C11" s="54"/>
      <c r="D11" s="54"/>
      <c r="E11" s="54"/>
      <c r="F11" s="54"/>
      <c r="G11" s="54"/>
      <c r="H11" s="54"/>
      <c r="I11" s="54"/>
      <c r="J11" s="54"/>
      <c r="K11" s="54"/>
      <c r="L11" s="60"/>
      <c r="M11" s="54"/>
      <c r="N11" s="54"/>
      <c r="O11" s="54"/>
      <c r="P11" s="54"/>
      <c r="Q11" s="54"/>
      <c r="R11" s="54"/>
      <c r="S11" s="54"/>
      <c r="T11" s="54"/>
      <c r="U11" s="54"/>
      <c r="V11" s="60"/>
      <c r="W11" s="54"/>
      <c r="X11" s="54"/>
      <c r="Y11" s="54"/>
      <c r="Z11" s="54"/>
      <c r="AA11" s="55"/>
      <c r="AB11" s="55"/>
      <c r="AC11" s="55"/>
      <c r="AD11" s="55"/>
      <c r="AE11" s="55"/>
      <c r="AF11" s="55"/>
      <c r="AG11" s="55"/>
      <c r="AH11" s="55"/>
      <c r="AI11" s="55"/>
    </row>
    <row r="12" spans="1:35" s="53" customFormat="1" x14ac:dyDescent="0.25">
      <c r="A12" s="52" t="s">
        <v>267</v>
      </c>
      <c r="B12" s="54"/>
      <c r="C12" s="54"/>
      <c r="D12" s="54"/>
      <c r="E12" s="54"/>
      <c r="F12" s="54"/>
      <c r="G12" s="54"/>
      <c r="H12" s="54"/>
      <c r="I12" s="54"/>
      <c r="J12" s="54"/>
      <c r="K12" s="54"/>
      <c r="L12" s="60"/>
      <c r="M12" s="54"/>
      <c r="N12" s="54"/>
      <c r="O12" s="54"/>
      <c r="P12" s="54"/>
      <c r="Q12" s="54"/>
      <c r="R12" s="54"/>
      <c r="S12" s="54"/>
      <c r="T12" s="54"/>
      <c r="U12" s="54"/>
      <c r="V12" s="60"/>
      <c r="W12" s="54"/>
      <c r="X12" s="54"/>
      <c r="Y12" s="54"/>
      <c r="Z12" s="54"/>
      <c r="AA12" s="55"/>
      <c r="AB12" s="55"/>
      <c r="AC12" s="55"/>
      <c r="AD12" s="55"/>
      <c r="AE12" s="55"/>
      <c r="AF12" s="55"/>
      <c r="AG12" s="55"/>
      <c r="AH12" s="55"/>
      <c r="AI12" s="55"/>
    </row>
    <row r="13" spans="1:35" s="55" customFormat="1" x14ac:dyDescent="0.25">
      <c r="A13" s="52" t="s">
        <v>268</v>
      </c>
      <c r="B13" s="54"/>
      <c r="C13" s="54"/>
      <c r="D13" s="54"/>
      <c r="E13" s="54"/>
      <c r="F13" s="54"/>
      <c r="G13" s="54"/>
      <c r="H13" s="54"/>
      <c r="I13" s="54"/>
      <c r="J13" s="54"/>
      <c r="K13" s="54"/>
      <c r="L13" s="60"/>
      <c r="M13" s="54"/>
      <c r="N13" s="54"/>
      <c r="O13" s="54"/>
      <c r="P13" s="54"/>
      <c r="Q13" s="54"/>
      <c r="R13" s="54"/>
      <c r="S13" s="54"/>
      <c r="T13" s="54"/>
      <c r="U13" s="54"/>
      <c r="V13" s="60"/>
      <c r="W13" s="54"/>
      <c r="X13" s="54"/>
      <c r="Y13" s="54"/>
      <c r="Z13" s="54"/>
    </row>
    <row r="14" spans="1:35" s="53" customFormat="1" x14ac:dyDescent="0.25">
      <c r="A14" s="52" t="s">
        <v>269</v>
      </c>
      <c r="B14" s="54"/>
      <c r="C14" s="54"/>
      <c r="D14" s="54"/>
      <c r="E14" s="54"/>
      <c r="F14" s="54"/>
      <c r="G14" s="54"/>
      <c r="H14" s="54"/>
      <c r="I14" s="54"/>
      <c r="J14" s="54"/>
      <c r="K14" s="54"/>
      <c r="L14" s="60"/>
      <c r="M14" s="54"/>
      <c r="N14" s="54"/>
      <c r="O14" s="54"/>
      <c r="P14" s="54"/>
      <c r="Q14" s="54"/>
      <c r="R14" s="54"/>
      <c r="S14" s="54"/>
      <c r="T14" s="54"/>
      <c r="U14" s="54"/>
      <c r="V14" s="60"/>
      <c r="W14" s="54"/>
      <c r="X14" s="54"/>
      <c r="Y14" s="54"/>
      <c r="Z14" s="54"/>
      <c r="AA14" s="55"/>
      <c r="AB14" s="55"/>
      <c r="AC14" s="55"/>
      <c r="AD14" s="55"/>
      <c r="AE14" s="55"/>
      <c r="AF14" s="55"/>
      <c r="AG14" s="55"/>
      <c r="AH14" s="55"/>
      <c r="AI14" s="55"/>
    </row>
    <row r="15" spans="1:35" s="53" customFormat="1" x14ac:dyDescent="0.25">
      <c r="A15" s="52" t="s">
        <v>270</v>
      </c>
      <c r="B15" s="54"/>
      <c r="C15" s="54"/>
      <c r="D15" s="54"/>
      <c r="E15" s="54"/>
      <c r="F15" s="54"/>
      <c r="G15" s="54"/>
      <c r="H15" s="54"/>
      <c r="I15" s="54"/>
      <c r="J15" s="54"/>
      <c r="K15" s="54"/>
      <c r="L15" s="60"/>
      <c r="M15" s="54"/>
      <c r="N15" s="54"/>
      <c r="O15" s="54"/>
      <c r="P15" s="54"/>
      <c r="Q15" s="54"/>
      <c r="R15" s="54"/>
      <c r="S15" s="54"/>
      <c r="T15" s="54"/>
      <c r="U15" s="54"/>
      <c r="V15" s="60"/>
      <c r="W15" s="54"/>
      <c r="X15" s="54"/>
      <c r="Y15" s="54"/>
      <c r="Z15" s="54"/>
      <c r="AA15" s="55"/>
      <c r="AB15" s="55"/>
      <c r="AC15" s="55"/>
      <c r="AD15" s="55"/>
      <c r="AE15" s="55"/>
      <c r="AF15" s="55"/>
      <c r="AG15" s="55"/>
      <c r="AH15" s="55"/>
      <c r="AI15" s="55"/>
    </row>
    <row r="16" spans="1:35" s="53" customFormat="1" x14ac:dyDescent="0.25">
      <c r="A16" s="52" t="s">
        <v>271</v>
      </c>
      <c r="B16" s="54"/>
      <c r="C16" s="54"/>
      <c r="D16" s="54"/>
      <c r="E16" s="54"/>
      <c r="F16" s="54"/>
      <c r="G16" s="54"/>
      <c r="H16" s="54"/>
      <c r="I16" s="54"/>
      <c r="J16" s="54"/>
      <c r="K16" s="54"/>
      <c r="L16" s="60"/>
      <c r="M16" s="54"/>
      <c r="N16" s="54"/>
      <c r="O16" s="54"/>
      <c r="P16" s="54"/>
      <c r="Q16" s="54"/>
      <c r="R16" s="54"/>
      <c r="S16" s="54"/>
      <c r="T16" s="54"/>
      <c r="U16" s="54"/>
      <c r="V16" s="60"/>
      <c r="W16" s="54"/>
      <c r="X16" s="54"/>
      <c r="Y16" s="54"/>
      <c r="Z16" s="54"/>
      <c r="AA16" s="55"/>
      <c r="AB16" s="55"/>
      <c r="AC16" s="55"/>
      <c r="AD16" s="55"/>
      <c r="AE16" s="55"/>
      <c r="AF16" s="55"/>
      <c r="AG16" s="55"/>
      <c r="AH16" s="55"/>
      <c r="AI16" s="55"/>
    </row>
    <row r="17" spans="1:35" s="53" customFormat="1" x14ac:dyDescent="0.25">
      <c r="A17" s="52" t="s">
        <v>272</v>
      </c>
      <c r="B17" s="54"/>
      <c r="C17" s="54"/>
      <c r="D17" s="54"/>
      <c r="E17" s="54"/>
      <c r="F17" s="54"/>
      <c r="G17" s="54"/>
      <c r="H17" s="54"/>
      <c r="I17" s="54"/>
      <c r="J17" s="54"/>
      <c r="K17" s="54"/>
      <c r="L17" s="60"/>
      <c r="M17" s="54"/>
      <c r="N17" s="54"/>
      <c r="O17" s="54"/>
      <c r="P17" s="54"/>
      <c r="Q17" s="54"/>
      <c r="R17" s="54"/>
      <c r="S17" s="54"/>
      <c r="T17" s="54"/>
      <c r="U17" s="54"/>
      <c r="V17" s="60"/>
      <c r="W17" s="54"/>
      <c r="X17" s="54"/>
      <c r="Y17" s="54"/>
      <c r="Z17" s="54"/>
      <c r="AA17" s="55"/>
      <c r="AB17" s="55"/>
      <c r="AC17" s="55"/>
      <c r="AD17" s="55"/>
      <c r="AE17" s="55"/>
      <c r="AF17" s="55"/>
      <c r="AG17" s="55"/>
      <c r="AH17" s="55"/>
      <c r="AI17" s="55"/>
    </row>
    <row r="18" spans="1:35" s="53" customFormat="1" x14ac:dyDescent="0.25">
      <c r="A18" s="52" t="s">
        <v>273</v>
      </c>
      <c r="B18" s="54"/>
      <c r="C18" s="54"/>
      <c r="D18" s="54"/>
      <c r="E18" s="54"/>
      <c r="F18" s="54"/>
      <c r="G18" s="54"/>
      <c r="H18" s="54"/>
      <c r="I18" s="54"/>
      <c r="J18" s="54"/>
      <c r="K18" s="54"/>
      <c r="L18" s="60"/>
      <c r="M18" s="54"/>
      <c r="N18" s="54"/>
      <c r="O18" s="54"/>
      <c r="P18" s="54"/>
      <c r="Q18" s="54"/>
      <c r="R18" s="54"/>
      <c r="S18" s="54"/>
      <c r="T18" s="54"/>
      <c r="U18" s="54"/>
      <c r="V18" s="60"/>
      <c r="W18" s="54"/>
      <c r="X18" s="54"/>
      <c r="Y18" s="54"/>
      <c r="Z18" s="54"/>
      <c r="AA18" s="55"/>
      <c r="AB18" s="55"/>
      <c r="AC18" s="55"/>
      <c r="AD18" s="55"/>
      <c r="AE18" s="55"/>
      <c r="AF18" s="55"/>
      <c r="AG18" s="55"/>
      <c r="AH18" s="55"/>
      <c r="AI18" s="55"/>
    </row>
    <row r="19" spans="1:35" s="53" customFormat="1" x14ac:dyDescent="0.25">
      <c r="A19" s="52" t="s">
        <v>274</v>
      </c>
      <c r="B19" s="54"/>
      <c r="C19" s="54"/>
      <c r="D19" s="54"/>
      <c r="E19" s="54"/>
      <c r="F19" s="54"/>
      <c r="G19" s="54"/>
      <c r="H19" s="54"/>
      <c r="I19" s="54"/>
      <c r="J19" s="54"/>
      <c r="K19" s="54"/>
      <c r="L19" s="60"/>
      <c r="M19" s="54"/>
      <c r="N19" s="54"/>
      <c r="O19" s="54"/>
      <c r="P19" s="54"/>
      <c r="Q19" s="54"/>
      <c r="R19" s="54"/>
      <c r="S19" s="71"/>
      <c r="T19" s="54"/>
      <c r="U19" s="54"/>
      <c r="V19" s="60"/>
      <c r="W19" s="54"/>
      <c r="X19" s="54"/>
      <c r="Y19" s="54"/>
      <c r="Z19" s="54"/>
      <c r="AA19" s="55"/>
      <c r="AB19" s="55"/>
      <c r="AC19" s="55"/>
      <c r="AD19" s="55"/>
      <c r="AE19" s="55"/>
      <c r="AF19" s="55"/>
      <c r="AG19" s="55"/>
      <c r="AH19" s="55"/>
      <c r="AI19" s="55"/>
    </row>
    <row r="20" spans="1:35" s="53" customFormat="1" x14ac:dyDescent="0.25">
      <c r="A20" s="52" t="s">
        <v>275</v>
      </c>
      <c r="B20" s="54"/>
      <c r="C20" s="54"/>
      <c r="D20" s="54"/>
      <c r="E20" s="54"/>
      <c r="F20" s="54"/>
      <c r="G20" s="54"/>
      <c r="H20" s="54"/>
      <c r="I20" s="54"/>
      <c r="J20" s="54"/>
      <c r="K20" s="54"/>
      <c r="L20" s="60"/>
      <c r="M20" s="54"/>
      <c r="N20" s="54"/>
      <c r="O20" s="54"/>
      <c r="P20" s="54"/>
      <c r="Q20" s="54"/>
      <c r="R20" s="54"/>
      <c r="S20" s="54"/>
      <c r="T20" s="54"/>
      <c r="U20" s="54"/>
      <c r="V20" s="60"/>
      <c r="W20" s="54"/>
      <c r="X20" s="54"/>
      <c r="Y20" s="54"/>
      <c r="Z20" s="54"/>
      <c r="AA20" s="55"/>
      <c r="AB20" s="55"/>
      <c r="AC20" s="55"/>
      <c r="AD20" s="55"/>
      <c r="AE20" s="55"/>
      <c r="AF20" s="55"/>
      <c r="AG20" s="55"/>
      <c r="AH20" s="55"/>
      <c r="AI20" s="55"/>
    </row>
    <row r="21" spans="1:35" s="53" customFormat="1" x14ac:dyDescent="0.25">
      <c r="A21" s="52" t="s">
        <v>276</v>
      </c>
      <c r="B21" s="54"/>
      <c r="C21" s="54"/>
      <c r="D21" s="54"/>
      <c r="E21" s="54"/>
      <c r="F21" s="54"/>
      <c r="G21" s="54"/>
      <c r="H21" s="54"/>
      <c r="I21" s="54"/>
      <c r="J21" s="54"/>
      <c r="K21" s="54"/>
      <c r="L21" s="60"/>
      <c r="M21" s="54"/>
      <c r="N21" s="54"/>
      <c r="O21" s="54"/>
      <c r="P21" s="54"/>
      <c r="Q21" s="54"/>
      <c r="R21" s="54"/>
      <c r="S21" s="54"/>
      <c r="T21" s="54"/>
      <c r="U21" s="54"/>
      <c r="V21" s="60"/>
      <c r="W21" s="54"/>
      <c r="X21" s="54"/>
      <c r="Y21" s="54"/>
      <c r="Z21" s="54"/>
      <c r="AA21" s="55"/>
      <c r="AB21" s="55"/>
      <c r="AC21" s="55"/>
      <c r="AD21" s="55"/>
      <c r="AE21" s="55"/>
      <c r="AF21" s="55"/>
      <c r="AG21" s="55"/>
      <c r="AH21" s="55"/>
      <c r="AI21" s="55"/>
    </row>
    <row r="22" spans="1:35" s="76" customFormat="1" x14ac:dyDescent="0.25">
      <c r="A22" s="75"/>
    </row>
  </sheetData>
  <autoFilter ref="A4:Z4"/>
  <mergeCells count="26">
    <mergeCell ref="Z1:Z3"/>
    <mergeCell ref="K1:M1"/>
    <mergeCell ref="V1:V3"/>
    <mergeCell ref="W1:W3"/>
    <mergeCell ref="X1:X3"/>
    <mergeCell ref="Y1:Y3"/>
    <mergeCell ref="N1:N3"/>
    <mergeCell ref="R1:U2"/>
    <mergeCell ref="L2:L3"/>
    <mergeCell ref="M2:M3"/>
    <mergeCell ref="K2:K3"/>
    <mergeCell ref="O1:Q1"/>
    <mergeCell ref="O2:O3"/>
    <mergeCell ref="P2:P3"/>
    <mergeCell ref="Q2:Q3"/>
    <mergeCell ref="A1:A3"/>
    <mergeCell ref="B1:B3"/>
    <mergeCell ref="C1:C3"/>
    <mergeCell ref="D1:D3"/>
    <mergeCell ref="E1:E3"/>
    <mergeCell ref="J1:J3"/>
    <mergeCell ref="F1:I1"/>
    <mergeCell ref="F2:F3"/>
    <mergeCell ref="G2:G3"/>
    <mergeCell ref="H2:H3"/>
    <mergeCell ref="I2: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Инструкция</vt:lpstr>
      <vt:lpstr>ОО</vt:lpstr>
      <vt:lpstr>ОДОД</vt:lpstr>
      <vt:lpstr>СПО</vt:lpstr>
      <vt:lpstr>ОО!Да.нет</vt:lpstr>
      <vt:lpstr>ОО!Область_печати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Владислав Штирмер</dc:creator>
  <cp:lastModifiedBy>Дмитрий</cp:lastModifiedBy>
  <cp:lastPrinted>2019-07-03T08:45:35Z</cp:lastPrinted>
  <dcterms:created xsi:type="dcterms:W3CDTF">2019-02-22T11:30:54Z</dcterms:created>
  <dcterms:modified xsi:type="dcterms:W3CDTF">2019-07-03T08:46:17Z</dcterms:modified>
</cp:coreProperties>
</file>