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28800" windowHeight="11835" tabRatio="859" activeTab="1"/>
  </bookViews>
  <sheets>
    <sheet name="Инструкция" sheetId="2" r:id="rId1"/>
    <sheet name="Школы и детские дома" sheetId="1" r:id="rId2"/>
    <sheet name="ОДОД" sheetId="8" r:id="rId3"/>
    <sheet name="СПО" sheetId="9" r:id="rId4"/>
    <sheet name="Лист1" sheetId="7" state="hidden" r:id="rId5"/>
  </sheets>
  <externalReferences>
    <externalReference r:id="rId6"/>
  </externalReferences>
  <definedNames>
    <definedName name="_xlnm._FilterDatabase" localSheetId="2" hidden="1">ОДОД!$A$4:$T$83</definedName>
    <definedName name="_xlnm._FilterDatabase" localSheetId="3" hidden="1">СПО!$A$4:$S$23</definedName>
    <definedName name="_xlnm._FilterDatabase" localSheetId="1" hidden="1">'Школы и детские дома'!$A$5:$AE$194</definedName>
  </definedNames>
  <calcPr calcId="152511" calcOnSave="0"/>
</workbook>
</file>

<file path=xl/calcChain.xml><?xml version="1.0" encoding="utf-8"?>
<calcChain xmlns="http://schemas.openxmlformats.org/spreadsheetml/2006/main"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60" i="1" s="1"/>
  <c r="B61" i="1" s="1"/>
  <c r="B62" i="1" s="1"/>
  <c r="B63" i="1" s="1"/>
  <c r="B64" i="1" s="1"/>
  <c r="B65" i="1" s="1"/>
  <c r="B66" i="1" s="1"/>
  <c r="B67" i="1" s="1"/>
  <c r="B68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4" i="1" s="1"/>
  <c r="B85" i="1" s="1"/>
  <c r="B86" i="1" s="1"/>
  <c r="B87" i="1" s="1"/>
  <c r="B88" i="1" s="1"/>
  <c r="B89" i="1" s="1"/>
  <c r="B91" i="1" s="1"/>
  <c r="B92" i="1" s="1"/>
  <c r="B93" i="1" s="1"/>
  <c r="B94" i="1" s="1"/>
  <c r="B95" i="1" s="1"/>
  <c r="B96" i="1" s="1"/>
  <c r="B97" i="1" s="1"/>
  <c r="B98" i="1" s="1"/>
  <c r="B99" i="1" s="1"/>
  <c r="B101" i="1" s="1"/>
  <c r="B102" i="1" s="1"/>
  <c r="B103" i="1" s="1"/>
  <c r="B104" i="1" s="1"/>
  <c r="B105" i="1" s="1"/>
  <c r="B107" i="1" s="1"/>
  <c r="B108" i="1" s="1"/>
  <c r="B109" i="1" s="1"/>
  <c r="B110" i="1" s="1"/>
  <c r="B112" i="1" s="1"/>
  <c r="B113" i="1" s="1"/>
  <c r="B114" i="1" s="1"/>
  <c r="B115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7" i="9" l="1"/>
  <c r="U5" i="9"/>
  <c r="N5" i="9"/>
  <c r="K5" i="9"/>
  <c r="J5" i="9"/>
  <c r="H5" i="9"/>
  <c r="G5" i="9"/>
  <c r="F5" i="9"/>
  <c r="E5" i="9"/>
  <c r="H81" i="8"/>
  <c r="G81" i="8"/>
  <c r="F81" i="8"/>
  <c r="E81" i="8"/>
  <c r="H73" i="8"/>
  <c r="G73" i="8"/>
  <c r="F73" i="8"/>
  <c r="E73" i="8"/>
  <c r="H66" i="8"/>
  <c r="G66" i="8"/>
  <c r="F66" i="8"/>
  <c r="E66" i="8"/>
  <c r="H64" i="8"/>
  <c r="G64" i="8"/>
  <c r="F64" i="8"/>
  <c r="E64" i="8"/>
  <c r="H61" i="8"/>
  <c r="G61" i="8"/>
  <c r="F61" i="8"/>
  <c r="E61" i="8"/>
  <c r="H59" i="8"/>
  <c r="G59" i="8"/>
  <c r="F59" i="8"/>
  <c r="E59" i="8"/>
  <c r="H57" i="8"/>
  <c r="G57" i="8"/>
  <c r="F57" i="8"/>
  <c r="E57" i="8"/>
  <c r="H53" i="8"/>
  <c r="G53" i="8"/>
  <c r="F53" i="8"/>
  <c r="E53" i="8"/>
  <c r="H50" i="8"/>
  <c r="G50" i="8"/>
  <c r="F50" i="8"/>
  <c r="E50" i="8"/>
  <c r="H46" i="8"/>
  <c r="G46" i="8"/>
  <c r="F46" i="8"/>
  <c r="E46" i="8"/>
  <c r="H43" i="8"/>
  <c r="G43" i="8"/>
  <c r="F43" i="8"/>
  <c r="E43" i="8"/>
  <c r="H41" i="8"/>
  <c r="G41" i="8"/>
  <c r="F41" i="8"/>
  <c r="E41" i="8"/>
  <c r="H39" i="8"/>
  <c r="G39" i="8"/>
  <c r="F39" i="8"/>
  <c r="E39" i="8"/>
  <c r="H37" i="8"/>
  <c r="G37" i="8"/>
  <c r="F37" i="8"/>
  <c r="E37" i="8"/>
  <c r="H35" i="8"/>
  <c r="G35" i="8"/>
  <c r="F35" i="8"/>
  <c r="E35" i="8"/>
  <c r="H28" i="8"/>
  <c r="G28" i="8"/>
  <c r="F28" i="8"/>
  <c r="E28" i="8"/>
  <c r="H26" i="8"/>
  <c r="G26" i="8"/>
  <c r="F26" i="8"/>
  <c r="E26" i="8"/>
  <c r="B8" i="8"/>
  <c r="H6" i="8"/>
  <c r="G6" i="8"/>
  <c r="F6" i="8"/>
  <c r="E6" i="8"/>
  <c r="V5" i="8"/>
  <c r="O5" i="8"/>
  <c r="N5" i="8"/>
  <c r="L5" i="8"/>
  <c r="K5" i="8"/>
  <c r="I5" i="8"/>
  <c r="B8" i="9" l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7" i="8" s="1"/>
  <c r="B29" i="8" s="1"/>
  <c r="B30" i="8" s="1"/>
  <c r="B31" i="8" s="1"/>
  <c r="B32" i="8" s="1"/>
  <c r="B33" i="8" s="1"/>
  <c r="B34" i="8" s="1"/>
  <c r="B36" i="8" s="1"/>
  <c r="B38" i="8" s="1"/>
  <c r="B40" i="8" s="1"/>
  <c r="B42" i="8"/>
  <c r="B44" i="8" s="1"/>
  <c r="B45" i="8" s="1"/>
  <c r="B47" i="8" s="1"/>
  <c r="B48" i="8" s="1"/>
  <c r="B49" i="8" s="1"/>
  <c r="B51" i="8" s="1"/>
  <c r="B52" i="8" s="1"/>
  <c r="B54" i="8" s="1"/>
  <c r="B55" i="8" s="1"/>
  <c r="B56" i="8" s="1"/>
  <c r="B58" i="8" s="1"/>
  <c r="B60" i="8" s="1"/>
  <c r="B62" i="8" s="1"/>
  <c r="B63" i="8" s="1"/>
  <c r="B65" i="8" s="1"/>
  <c r="B67" i="8" s="1"/>
  <c r="H5" i="8"/>
  <c r="F5" i="8"/>
  <c r="G5" i="8"/>
  <c r="E5" i="8"/>
  <c r="W6" i="1"/>
  <c r="L6" i="1"/>
  <c r="K6" i="1"/>
  <c r="A1" i="9" l="1"/>
  <c r="B68" i="8"/>
  <c r="AD179" i="1"/>
  <c r="AD170" i="1"/>
  <c r="AD157" i="1"/>
  <c r="AD155" i="1"/>
  <c r="AD152" i="1"/>
  <c r="AD150" i="1"/>
  <c r="AD147" i="1"/>
  <c r="AD136" i="1"/>
  <c r="B69" i="8" l="1"/>
  <c r="B70" i="8" s="1"/>
  <c r="B71" i="8" s="1"/>
  <c r="B72" i="8" s="1"/>
  <c r="B74" i="8" s="1"/>
  <c r="B75" i="8" s="1"/>
  <c r="B76" i="8" s="1"/>
  <c r="B77" i="8" s="1"/>
  <c r="B78" i="8" s="1"/>
  <c r="B79" i="8" s="1"/>
  <c r="B80" i="8" s="1"/>
  <c r="B82" i="8" s="1"/>
  <c r="B83" i="8" s="1"/>
  <c r="AD132" i="1"/>
  <c r="AD116" i="1"/>
  <c r="AD111" i="1"/>
  <c r="AD106" i="1"/>
  <c r="AD100" i="1"/>
  <c r="AD90" i="1"/>
  <c r="AD83" i="1"/>
  <c r="AD69" i="1"/>
  <c r="AD59" i="1"/>
  <c r="AD7" i="1"/>
  <c r="M6" i="1"/>
  <c r="J6" i="1"/>
  <c r="A1" i="8" l="1"/>
  <c r="AD6" i="1"/>
  <c r="Q69" i="1" l="1"/>
  <c r="Q179" i="1" l="1"/>
  <c r="R179" i="1"/>
  <c r="S179" i="1"/>
  <c r="T179" i="1"/>
  <c r="U179" i="1"/>
  <c r="P179" i="1"/>
  <c r="E179" i="1"/>
  <c r="Q170" i="1"/>
  <c r="R170" i="1"/>
  <c r="S170" i="1"/>
  <c r="T170" i="1"/>
  <c r="U170" i="1"/>
  <c r="P170" i="1"/>
  <c r="E170" i="1"/>
  <c r="Q157" i="1"/>
  <c r="R157" i="1"/>
  <c r="S157" i="1"/>
  <c r="T157" i="1"/>
  <c r="U157" i="1"/>
  <c r="P157" i="1"/>
  <c r="E157" i="1"/>
  <c r="Q155" i="1"/>
  <c r="R155" i="1"/>
  <c r="S155" i="1"/>
  <c r="T155" i="1"/>
  <c r="U155" i="1"/>
  <c r="P155" i="1"/>
  <c r="E155" i="1"/>
  <c r="Q152" i="1"/>
  <c r="R152" i="1"/>
  <c r="S152" i="1"/>
  <c r="T152" i="1"/>
  <c r="U152" i="1"/>
  <c r="P152" i="1"/>
  <c r="E152" i="1"/>
  <c r="Q150" i="1"/>
  <c r="R150" i="1"/>
  <c r="S150" i="1"/>
  <c r="T150" i="1"/>
  <c r="U150" i="1"/>
  <c r="P150" i="1"/>
  <c r="Q147" i="1"/>
  <c r="R147" i="1"/>
  <c r="S147" i="1"/>
  <c r="T147" i="1"/>
  <c r="U147" i="1"/>
  <c r="P147" i="1"/>
  <c r="E147" i="1"/>
  <c r="Q136" i="1"/>
  <c r="R136" i="1"/>
  <c r="S136" i="1"/>
  <c r="T136" i="1"/>
  <c r="U136" i="1"/>
  <c r="P136" i="1"/>
  <c r="E136" i="1"/>
  <c r="Q132" i="1"/>
  <c r="R132" i="1"/>
  <c r="S132" i="1"/>
  <c r="T132" i="1"/>
  <c r="U132" i="1"/>
  <c r="P132" i="1"/>
  <c r="F132" i="1"/>
  <c r="G132" i="1"/>
  <c r="H132" i="1"/>
  <c r="E132" i="1"/>
  <c r="Q116" i="1"/>
  <c r="R116" i="1"/>
  <c r="S116" i="1"/>
  <c r="T116" i="1"/>
  <c r="U116" i="1"/>
  <c r="P116" i="1"/>
  <c r="F116" i="1"/>
  <c r="G116" i="1"/>
  <c r="H116" i="1"/>
  <c r="E116" i="1"/>
  <c r="E111" i="1"/>
  <c r="Q111" i="1"/>
  <c r="R111" i="1"/>
  <c r="S111" i="1"/>
  <c r="T111" i="1"/>
  <c r="U111" i="1"/>
  <c r="P111" i="1"/>
  <c r="Q106" i="1"/>
  <c r="R106" i="1"/>
  <c r="S106" i="1"/>
  <c r="T106" i="1"/>
  <c r="U106" i="1"/>
  <c r="P106" i="1"/>
  <c r="E106" i="1"/>
  <c r="Q100" i="1"/>
  <c r="R100" i="1"/>
  <c r="S100" i="1"/>
  <c r="T100" i="1"/>
  <c r="U100" i="1"/>
  <c r="P100" i="1"/>
  <c r="F100" i="1"/>
  <c r="G100" i="1"/>
  <c r="H100" i="1"/>
  <c r="E100" i="1"/>
  <c r="Q90" i="1"/>
  <c r="R90" i="1"/>
  <c r="S90" i="1"/>
  <c r="T90" i="1"/>
  <c r="U90" i="1"/>
  <c r="P90" i="1"/>
  <c r="F90" i="1"/>
  <c r="G90" i="1"/>
  <c r="H90" i="1"/>
  <c r="E90" i="1"/>
  <c r="Q83" i="1"/>
  <c r="R83" i="1"/>
  <c r="S83" i="1"/>
  <c r="T83" i="1"/>
  <c r="U83" i="1"/>
  <c r="P83" i="1"/>
  <c r="F83" i="1"/>
  <c r="G83" i="1"/>
  <c r="H83" i="1"/>
  <c r="E83" i="1"/>
  <c r="R69" i="1"/>
  <c r="S69" i="1"/>
  <c r="T69" i="1"/>
  <c r="U69" i="1"/>
  <c r="P69" i="1"/>
  <c r="P59" i="1"/>
  <c r="Q59" i="1"/>
  <c r="R59" i="1"/>
  <c r="S59" i="1"/>
  <c r="T59" i="1"/>
  <c r="U59" i="1"/>
  <c r="F69" i="1"/>
  <c r="G69" i="1"/>
  <c r="H69" i="1"/>
  <c r="E69" i="1"/>
  <c r="E59" i="1"/>
  <c r="E7" i="1"/>
  <c r="F170" i="1" l="1"/>
  <c r="Q7" i="1" l="1"/>
  <c r="Q6" i="1" s="1"/>
  <c r="R7" i="1"/>
  <c r="R6" i="1" s="1"/>
  <c r="S7" i="1"/>
  <c r="S6" i="1" s="1"/>
  <c r="T7" i="1"/>
  <c r="T6" i="1" s="1"/>
  <c r="U7" i="1"/>
  <c r="U6" i="1" s="1"/>
  <c r="H7" i="1" l="1"/>
  <c r="G7" i="1"/>
  <c r="F7" i="1"/>
  <c r="P7" i="1"/>
  <c r="P6" i="1" s="1"/>
  <c r="F59" i="1"/>
  <c r="G59" i="1"/>
  <c r="H59" i="1"/>
  <c r="H155" i="1" l="1"/>
  <c r="G155" i="1"/>
  <c r="F155" i="1"/>
  <c r="F150" i="1"/>
  <c r="G150" i="1"/>
  <c r="H150" i="1"/>
  <c r="E150" i="1"/>
  <c r="E6" i="1" s="1"/>
  <c r="F152" i="1"/>
  <c r="G152" i="1"/>
  <c r="H152" i="1"/>
  <c r="H179" i="1"/>
  <c r="G179" i="1"/>
  <c r="F179" i="1"/>
  <c r="G170" i="1"/>
  <c r="H170" i="1"/>
  <c r="H157" i="1"/>
  <c r="G157" i="1"/>
  <c r="F157" i="1"/>
  <c r="H147" i="1"/>
  <c r="G147" i="1"/>
  <c r="F147" i="1"/>
  <c r="F136" i="1"/>
  <c r="G136" i="1"/>
  <c r="H136" i="1"/>
  <c r="H106" i="1"/>
  <c r="G106" i="1"/>
  <c r="F106" i="1"/>
  <c r="H111" i="1"/>
  <c r="G111" i="1"/>
  <c r="F111" i="1"/>
  <c r="G6" i="1" l="1"/>
  <c r="F6" i="1"/>
  <c r="H6" i="1"/>
  <c r="B133" i="1" l="1"/>
  <c r="B134" i="1" s="1"/>
  <c r="B135" i="1" l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8" i="1" s="1"/>
  <c r="B149" i="1" s="1"/>
  <c r="B151" i="1" l="1"/>
  <c r="B153" i="1" s="1"/>
  <c r="B154" i="1" s="1"/>
  <c r="B156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l="1"/>
  <c r="B172" i="1" s="1"/>
  <c r="B173" i="1" s="1"/>
  <c r="B174" i="1" s="1"/>
  <c r="B175" i="1" s="1"/>
  <c r="B176" i="1" s="1"/>
  <c r="B177" i="1" s="1"/>
  <c r="B178" i="1" s="1"/>
  <c r="B180" i="1" s="1"/>
  <c r="B181" i="1" s="1"/>
  <c r="B182" i="1" l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A1" i="1" l="1"/>
</calcChain>
</file>

<file path=xl/sharedStrings.xml><?xml version="1.0" encoding="utf-8"?>
<sst xmlns="http://schemas.openxmlformats.org/spreadsheetml/2006/main" count="466" uniqueCount="353">
  <si>
    <t>№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</si>
  <si>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</si>
  <si>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</si>
  <si>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</si>
  <si>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</si>
  <si>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</si>
  <si>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</si>
  <si>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</si>
  <si>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</si>
  <si>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</si>
  <si>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</si>
  <si>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</si>
  <si>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</si>
  <si>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</si>
  <si>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</si>
  <si>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г.Мурманск</t>
  </si>
  <si>
    <t>МОУ СОШ № 4</t>
  </si>
  <si>
    <t>Кандалакшский район</t>
  </si>
  <si>
    <t>Ковдорский район</t>
  </si>
  <si>
    <t>Кольский район</t>
  </si>
  <si>
    <t>Ловозерский район</t>
  </si>
  <si>
    <t>Печенгский район</t>
  </si>
  <si>
    <t>ЗАТО г.Заозерск</t>
  </si>
  <si>
    <t>ЗАТО г.Островной</t>
  </si>
  <si>
    <t xml:space="preserve">ЗАТО Александровск </t>
  </si>
  <si>
    <t>Общие требования</t>
  </si>
  <si>
    <t>Данные в таблицу необходимо вносить только по своим подведомственным учреждениям</t>
  </si>
  <si>
    <t>Реквизиты акта</t>
  </si>
  <si>
    <t>Дата проверки</t>
  </si>
  <si>
    <t>МБОУ ООШ №2</t>
  </si>
  <si>
    <t>МБОУ "СОШ № 5 г. Кировска"</t>
  </si>
  <si>
    <t>МБОУ "СОШ № 7 г. Кировска"</t>
  </si>
  <si>
    <t>МБОУ "СОШ № 10"</t>
  </si>
  <si>
    <t>МБОУ "Хибинская гимназия"</t>
  </si>
  <si>
    <t>МБОУ СОШ №4</t>
  </si>
  <si>
    <t>МБОУ гимназия №1</t>
  </si>
  <si>
    <t>МБОУ «Кадетская школа города Мурманска»</t>
  </si>
  <si>
    <t>МБОУ г. Мурманска СОШ № 1</t>
  </si>
  <si>
    <t>МБОУ г. Мурманска СОШ № 5</t>
  </si>
  <si>
    <t>МБОУ г. Мурманска СОШ № 18</t>
  </si>
  <si>
    <t>МБОУ г. Мурманска СОШ № 20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</si>
  <si>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</si>
  <si>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</si>
  <si>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</si>
  <si>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</si>
  <si>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</si>
  <si>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</si>
  <si>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г. Мурманска ООШ № 37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</si>
  <si>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</si>
  <si>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</si>
  <si>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</si>
  <si>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</si>
  <si>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г. Мурманска СОШ № 57</t>
  </si>
  <si>
    <t>МБОУ г. Мурманска гимназия № 9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</si>
  <si>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</si>
  <si>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</si>
  <si>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</si>
  <si>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</si>
  <si>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</si>
  <si>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</si>
  <si>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</si>
  <si>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</si>
  <si>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</t>
  </si>
  <si>
    <t>МБОУ СОШ № 2</t>
  </si>
  <si>
    <t>МБОУ, СОШ № 6  п.г.т. Зеленоборский</t>
  </si>
  <si>
    <t>МБОУ ООШ № 9</t>
  </si>
  <si>
    <t>МАОУ СОШ № 10</t>
  </si>
  <si>
    <t>МБОУ, СОШ № 13 н.п. Белое Море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</si>
  <si>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</si>
  <si>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</si>
  <si>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</si>
  <si>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</si>
  <si>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</si>
  <si>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</si>
  <si>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</si>
  <si>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</si>
  <si>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</si>
  <si>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</si>
  <si>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</si>
  <si>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</si>
  <si>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</si>
  <si>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</si>
  <si>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</si>
  <si>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МБОУ "СОШ № 284 ЗАТО г. Островной"</t>
  </si>
  <si>
    <t>МБОУСОШ № 1</t>
  </si>
  <si>
    <t>МБОУСОШ №2</t>
  </si>
  <si>
    <t>МБОУСОШ №5</t>
  </si>
  <si>
    <t>МБОУСОШ № 7</t>
  </si>
  <si>
    <t>МБОУ СОШ № 8</t>
  </si>
  <si>
    <t>МБОУСОШ № 9</t>
  </si>
  <si>
    <t>МБОУСОШ № 11</t>
  </si>
  <si>
    <t>МБОУСОШ № 12</t>
  </si>
  <si>
    <t>ГКОУ МО ВСОШ № 18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</si>
  <si>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</si>
  <si>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</si>
  <si>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</si>
  <si>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Кандалакшская КШИ</t>
  </si>
  <si>
    <t>МБОУ г.Мурманска ООШ № 58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</si>
  <si>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</si>
  <si>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</si>
  <si>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</si>
  <si>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</si>
  <si>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</si>
  <si>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</si>
  <si>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</si>
  <si>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</si>
  <si>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</si>
  <si>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</si>
  <si>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</si>
  <si>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</si>
  <si>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</si>
  <si>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</si>
  <si>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</si>
  <si>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</si>
  <si>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</si>
  <si>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</si>
  <si>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</si>
  <si>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</si>
  <si>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</si>
  <si>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</si>
  <si>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</si>
  <si>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</si>
  <si>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</si>
  <si>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</si>
  <si>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</si>
  <si>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</si>
  <si>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</si>
  <si>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</si>
  <si>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</si>
  <si>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</si>
  <si>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</si>
  <si>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</si>
  <si>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№ 1</t>
  </si>
  <si>
    <t>МБОУ ДОД «ДЮСШ»</t>
  </si>
  <si>
    <t>МБОУ ДОД ДЮСШ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</si>
  <si>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</si>
  <si>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</si>
  <si>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</si>
  <si>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</si>
  <si>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</si>
  <si>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</si>
  <si>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</si>
  <si>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</si>
  <si>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</si>
  <si>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</si>
  <si>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</si>
  <si>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</si>
  <si>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</si>
  <si>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</si>
  <si>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</si>
  <si>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</si>
  <si>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</si>
  <si>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</si>
  <si>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</si>
  <si>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</si>
  <si>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</si>
  <si>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</si>
  <si>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</si>
  <si>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</si>
  <si>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</si>
  <si>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ГАПОУ МО "МИК"</t>
  </si>
  <si>
    <t>Какие программные средства фильтрации используются
указать названия
(заполняется в случае если в п.10 указано "Да")</t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</si>
  <si>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</si>
  <si>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</si>
  <si>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</si>
  <si>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</si>
  <si>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</si>
  <si>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</si>
  <si>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</si>
  <si>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</si>
  <si>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</si>
  <si>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</si>
  <si>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</si>
  <si>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</si>
  <si>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</si>
  <si>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</si>
  <si>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</si>
  <si>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</si>
  <si>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</si>
  <si>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</si>
  <si>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</si>
  <si>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</si>
  <si>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</si>
  <si>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</si>
  <si>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</si>
  <si>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</si>
  <si>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</si>
  <si>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</si>
  <si>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</si>
  <si>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</si>
  <si>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</si>
  <si>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</si>
  <si>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</si>
  <si>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</si>
  <si>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Проблемы с контентной фильтрацией в образовательной организации, предложения, пожелания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</si>
  <si>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</si>
  <si>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</si>
  <si>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</si>
  <si>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</si>
  <si>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</si>
  <si>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</si>
  <si>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</si>
  <si>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</si>
  <si>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</si>
  <si>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</si>
  <si>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</si>
  <si>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</si>
  <si>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</si>
  <si>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</si>
  <si>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</si>
  <si>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</si>
  <si>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</si>
  <si>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</si>
  <si>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"Мурмашинский ЦПД "Журавушка"</t>
  </si>
  <si>
    <t>ГОБУ "Кандалакшский ЦПД "Берег"</t>
  </si>
  <si>
    <t>ГОБУ «Мурманский ЦПД «Ровесник»</t>
  </si>
  <si>
    <t>ГОБОУ Мурманская КШИ №3</t>
  </si>
  <si>
    <t>ГОБОУ Минькинская КШИ</t>
  </si>
  <si>
    <t>-</t>
  </si>
  <si>
    <t>Количество персональных компьютеров, указанных в п.7, на которых:</t>
  </si>
  <si>
    <t>С помощью KinderGate или NetPolice Pro
(да/нет)</t>
  </si>
  <si>
    <t>С помощью UserGate Web Filter
(да/нет)</t>
  </si>
  <si>
    <t>С помощью дополнительных программных средств (кроме KinderGate / NetPolice Pro или UserGate Web Filter)
(да/нет)</t>
  </si>
  <si>
    <t>Какие дополнительные программные средства используются
указать названия
(заполняется в случае если в п.12 указано "Да")</t>
  </si>
  <si>
    <t>Причины отсутствия системы фильтрации
(заполняется если в п.п.10-12 указано "нет")</t>
  </si>
  <si>
    <t>Фильтрация организована только с использованием  UserGate WebFilter</t>
  </si>
  <si>
    <t>Фильтрация организована с использованием  KinderGate или NetPolice Pro и дополнительных программ, указанных в п.13</t>
  </si>
  <si>
    <t>Фильтрация организована с использованием  UserGate Web Filter и дополнительных программ, указанных в п.13</t>
  </si>
  <si>
    <t>ИТОГО</t>
  </si>
  <si>
    <t>г.Апатиты с п/т*</t>
  </si>
  <si>
    <t>г.Кировск с п/т*</t>
  </si>
  <si>
    <t>г.Мончегорск с п/т*</t>
  </si>
  <si>
    <t>г.Оленегорск с п/т*</t>
  </si>
  <si>
    <t>г.Полярные Зори с п/т*</t>
  </si>
  <si>
    <t>Терский район</t>
  </si>
  <si>
    <t>ЗАТО п.Видяево</t>
  </si>
  <si>
    <t>ЗАТО г.Североморск</t>
  </si>
  <si>
    <t>ГОБОУ, подведомственные МОиНМО</t>
  </si>
  <si>
    <t>ГОБОУ Мурманская КШ № 1</t>
  </si>
  <si>
    <t>ГОБОУ МО КК "Североморский кадетский корпус"</t>
  </si>
  <si>
    <t>МБОУ г. Мурманска «Гимназия №1»</t>
  </si>
  <si>
    <t>МБОУ г. Мурманска "Гимназия № 6"</t>
  </si>
  <si>
    <t>МБОУ г. Мурманска "Гимназия № 7"</t>
  </si>
  <si>
    <t>МБОУ г.Мурманска "Прогимназия №40"</t>
  </si>
  <si>
    <t>МБОУ г.Мурманска "СОШ № 34"</t>
  </si>
  <si>
    <t>МБОУ г. Мурманска "Гимназия №2"</t>
  </si>
  <si>
    <t>МБОУ г. Мурманска "Гимназия №5"</t>
  </si>
  <si>
    <t>МБОУ г.Мурманска "Гимназия №8"</t>
  </si>
  <si>
    <t>МБОУ г. Мурманска "Гимназия № 10"</t>
  </si>
  <si>
    <t>МБОУ г. Мурманска "Прогимназия № 24"</t>
  </si>
  <si>
    <t>МБОУ г. Мурманска "Прогимназия № 51"</t>
  </si>
  <si>
    <t>МБОУ г. Мурманска "Прогимназия № 61"</t>
  </si>
  <si>
    <t>МБОУ г. Мурманска "Гимназия №3"</t>
  </si>
  <si>
    <t>МБОУ г. Мурманска ООШ № 4</t>
  </si>
  <si>
    <t>МБОУ г. Мурманска ООШ № 16</t>
  </si>
  <si>
    <t>МБОУ г.Мурманска СОШ № 53</t>
  </si>
  <si>
    <t>МБОУ г. Мурманска СОШ № 11</t>
  </si>
  <si>
    <t>МБОУ г. Мурманска СОШ № 13</t>
  </si>
  <si>
    <t>МБОУ г. Мурманска СОШ № 21</t>
  </si>
  <si>
    <t>МБОУ г. Мурманска СОШ № 3</t>
  </si>
  <si>
    <t>МБОУ г. Мурманска СОШ № 33</t>
  </si>
  <si>
    <t>МБОУ г. Мурманска СОШ № 36</t>
  </si>
  <si>
    <t>МБОУ г. Мурманска СОШ № 41</t>
  </si>
  <si>
    <t>МБОУ г. Мурманска СОШ № 49</t>
  </si>
  <si>
    <t>МБОУ г. Мурманска СОШ № 50</t>
  </si>
  <si>
    <t>МБОУ г. Мурманска СОШ № 56</t>
  </si>
  <si>
    <t>МБОУ г.Мурманска СОШ № 38</t>
  </si>
  <si>
    <t>МБОУ МАЛ</t>
  </si>
  <si>
    <t>филиал МБОУ г. Мурманска СОШ № 27</t>
  </si>
  <si>
    <t>МБОУ гимназия № 1 г. Апатиты</t>
  </si>
  <si>
    <t>МБОУ ООШ № 3 г. Апатиты</t>
  </si>
  <si>
    <t>МБОУ СОШ № 4 г. Апатиты</t>
  </si>
  <si>
    <t>МБОУ СОШ № 5 г. Апатиты</t>
  </si>
  <si>
    <t>МБОУ СОШ № 6 г. Апатиты</t>
  </si>
  <si>
    <t>МБОУ СОШ №10 г. Апатиты</t>
  </si>
  <si>
    <t>МБОУ СОШ №14 г. Апатиты</t>
  </si>
  <si>
    <t>МБОУ СОШ №7 г. Апатиты</t>
  </si>
  <si>
    <t>МБОУ СОШ № 15 г. Апатиты</t>
  </si>
  <si>
    <t>МАОУ СОШ № 3 с.Алакуртти</t>
  </si>
  <si>
    <t>МБОУ СОШ № 12 н.п.Лесозаводский</t>
  </si>
  <si>
    <t>МБОУ "ООШ № 5" г.Кандалакша</t>
  </si>
  <si>
    <t>МБОУ "ООШ №15 н.п. Нивский"</t>
  </si>
  <si>
    <t>МБОУ, СОШ № 11 н.п.Зареченск</t>
  </si>
  <si>
    <t>МБОУ "ООШ № 8 г. Кировска"</t>
  </si>
  <si>
    <t>МБОУ "СОШ № 2 г. Кировска"</t>
  </si>
  <si>
    <t>МБОУ Гимназия № 1</t>
  </si>
  <si>
    <t>МБОУ ОШ № 14</t>
  </si>
  <si>
    <t>МБОУ ОШ № 7</t>
  </si>
  <si>
    <t>МБОУ СОШ №1 имени А.Ваганова</t>
  </si>
  <si>
    <t>МОУ ООШ № 21</t>
  </si>
  <si>
    <t>МОУ ООШ № 7</t>
  </si>
  <si>
    <t>МОУ СОШ № 13</t>
  </si>
  <si>
    <t>МОУ СОШ № 22</t>
  </si>
  <si>
    <t>МОУ Верхнетуломская СОШ</t>
  </si>
  <si>
    <t>МОУ Зверосовхозская СОШ</t>
  </si>
  <si>
    <t>МОУ Кильдинская ООШ</t>
  </si>
  <si>
    <t>МБОУ Кольская СОШ N 2</t>
  </si>
  <si>
    <t>КОСОШ</t>
  </si>
  <si>
    <t>МОУ Лодейнинская СОШ</t>
  </si>
  <si>
    <t>МОУ Междуреченская СОШ</t>
  </si>
  <si>
    <t>МОУ Молочненская СОШ</t>
  </si>
  <si>
    <t>МОУ Мурмашинская СОШ N 1</t>
  </si>
  <si>
    <t>МОУ Причальненская НОШ</t>
  </si>
  <si>
    <t>МОУ Пушновская СОШ</t>
  </si>
  <si>
    <t>МОУ Туломская СОШ</t>
  </si>
  <si>
    <t>МОУ Урагубская СОШ</t>
  </si>
  <si>
    <t>МОУ Туманненская ООШ</t>
  </si>
  <si>
    <t>МОУ Шонгуйская СОШ</t>
  </si>
  <si>
    <t>МОУ СОШ № 289</t>
  </si>
  <si>
    <t>МБОУ 'Североморская школа полного дня'</t>
  </si>
  <si>
    <t>МБОУ СОШ № 10 им. К.И. Душенова</t>
  </si>
  <si>
    <t>МБОУ "Гимназия"</t>
  </si>
  <si>
    <t>МБОУ ООШ № 1 им. М.А. Погодина</t>
  </si>
  <si>
    <t>МБОУ СОШ № 279</t>
  </si>
  <si>
    <t>МБОУ 'СОШ № 276'</t>
  </si>
  <si>
    <t>МБОУ ООШ № 2</t>
  </si>
  <si>
    <t>МБОУ "ООШ № 280"</t>
  </si>
  <si>
    <t>МБОУ ООШ № 269 ЗАТО Александровск</t>
  </si>
  <si>
    <t>МБОУ "СОШ № 266 ЗАТО Александровск"</t>
  </si>
  <si>
    <t>филиал ГКОУ МО ВСОШ № 18 (п.г.т. Ревда)</t>
  </si>
  <si>
    <t>филиал ГКОУ МО ВСОШ № 18 (г. Мурманск)</t>
  </si>
  <si>
    <t>филиал ГКОУ МО ВСОШ № 18 (пгт. Зеленоборский)</t>
  </si>
  <si>
    <t xml:space="preserve">Кол-во персональных компьютеров, на которых осуществляется фильтрация доступа к интернет ресурсам </t>
  </si>
  <si>
    <t xml:space="preserve">Замечания прокуратуры </t>
  </si>
  <si>
    <t>Наличие действующей беспроводной сети Wi-Fi в учреждении
(да/нет)</t>
  </si>
  <si>
    <t>Кол-во персональных компьютеров в ОО
(включая ноутбуки)</t>
  </si>
  <si>
    <t>Кол-во персональных компьютеров, имеющих доступ к сети Интернет и используемых для работы обучающихся в сети Интернет (из компьютеров в п.5)</t>
  </si>
  <si>
    <t>Используется ли система фильтрации доступа к интернет ресурсам в организации?
(да/нет)</t>
  </si>
  <si>
    <t>Какие программные средства фильтрации используются
указать названия
(заполняется в случае если в п.11 указано "Да")</t>
  </si>
  <si>
    <t>Телефон специалиста, ответственного за систему фильтрации в ОО
(код) телефон</t>
  </si>
  <si>
    <t>ФИО специалиста, ответственного за систему фильтрации в ОО</t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</si>
  <si>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код)
</t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</si>
  <si>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код)</t>
  </si>
  <si>
    <t>Код ОО</t>
  </si>
  <si>
    <t>Наименование ОО</t>
  </si>
  <si>
    <t>Кол-во выделенных серверов в ОО</t>
  </si>
  <si>
    <t>МБОУ ООШ № 6 н/п Щукозеро Мурманской области</t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</si>
  <si>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rFont val="Times New Roman"/>
        <family val="1"/>
        <charset val="204"/>
      </rPr>
      <t>не</t>
    </r>
    <r>
      <rPr>
        <sz val="11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</si>
  <si>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t>Фильтрация организована только с использованием  KinderGate или NetPolice Pro</t>
    </r>
    <r>
      <rPr>
        <sz val="11"/>
        <color rgb="FFFF0000"/>
        <rFont val="Times New Roman"/>
        <family val="1"/>
        <charset val="204"/>
      </rPr>
      <t>* (указывать независимо от версии)</t>
    </r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</si>
  <si>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</si>
  <si>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«Детско-юношеская спортивная школа»</t>
  </si>
  <si>
    <t>ООШ № 288</t>
  </si>
  <si>
    <t>нет</t>
  </si>
  <si>
    <t>AVG Antivirus Free Edition</t>
  </si>
  <si>
    <t>Comodo Antivirus</t>
  </si>
  <si>
    <t>да</t>
  </si>
  <si>
    <t>Internet Censor</t>
  </si>
  <si>
    <t>Федотов Владилен Владимирович</t>
  </si>
  <si>
    <t>Kaspersky Endpoint Security</t>
  </si>
  <si>
    <t>forticlient, squid + dansguardian (на сервере - шлюзе)</t>
  </si>
  <si>
    <t>Лапочкин С.А.</t>
  </si>
  <si>
    <t>8(81556)31560</t>
  </si>
  <si>
    <t>Forticlient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</si>
</sst>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mm/dd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3" tint="-0.499984740745262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1" fillId="0" borderId="1" applyFill="0">
      <alignment horizontal="center" vertical="center" wrapText="1"/>
    </xf>
  </cellStyleXfs>
  <cellXfs count="171">
    <xf numFmtId="0" fontId="0" fillId="0" borderId="0" xfId="0"/>
    <xf numFmtId="0" fontId="10" fillId="0" borderId="1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0" borderId="0" xfId="0" applyFont="1" applyFill="1"/>
    <xf numFmtId="0" fontId="11" fillId="0" borderId="1" xfId="11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5" applyFont="1" applyFill="1" applyBorder="1" applyAlignment="1">
      <alignment vertical="center"/>
    </xf>
    <xf numFmtId="0" fontId="11" fillId="0" borderId="1" xfId="5" applyFont="1" applyFill="1" applyBorder="1"/>
    <xf numFmtId="0" fontId="11" fillId="0" borderId="1" xfId="5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1" fillId="0" borderId="1" xfId="5" applyFont="1" applyFill="1" applyBorder="1" applyAlignment="1">
      <alignment vertical="center"/>
    </xf>
    <xf numFmtId="0" fontId="11" fillId="0" borderId="1" xfId="5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/>
    </xf>
    <xf numFmtId="2" fontId="11" fillId="0" borderId="1" xfId="8" applyNumberFormat="1" applyFont="1" applyFill="1" applyBorder="1" applyAlignment="1">
      <alignment horizontal="left" vertical="center" wrapText="1"/>
    </xf>
    <xf numFmtId="0" fontId="11" fillId="0" borderId="1" xfId="8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2" fillId="0" borderId="0" xfId="0" applyFont="1"/>
    <xf numFmtId="0" fontId="8" fillId="0" borderId="0" xfId="0" applyFont="1"/>
    <xf numFmtId="164" fontId="9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1" fontId="15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14" fillId="0" borderId="0" xfId="0" applyFont="1" applyFill="1"/>
    <xf numFmtId="0" fontId="16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11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/>
    </xf>
    <xf numFmtId="0" fontId="18" fillId="0" borderId="0" xfId="0" applyFont="1" applyFill="1"/>
    <xf numFmtId="0" fontId="8" fillId="0" borderId="0" xfId="0" applyFont="1" applyFill="1" applyAlignment="1">
      <alignment horizont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/>
    <xf numFmtId="164" fontId="11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1" xfId="5" applyFont="1" applyFill="1" applyBorder="1" applyAlignment="1">
      <alignment horizontal="left" vertical="top" wrapText="1"/>
    </xf>
    <xf numFmtId="0" fontId="11" fillId="0" borderId="1" xfId="5" applyFont="1" applyFill="1" applyBorder="1" applyAlignment="1">
      <alignment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0" fontId="9" fillId="3" borderId="1" xfId="5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9" fillId="3" borderId="1" xfId="3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164" fontId="20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NumberFormat="1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justify" vertical="center"/>
    </xf>
    <xf numFmtId="0" fontId="11" fillId="0" borderId="1" xfId="3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9" borderId="1" xfId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164" fontId="11" fillId="0" borderId="1" xfId="11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1" fillId="0" borderId="1" xfId="0" quotePrefix="1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wrapText="1"/>
    </xf>
    <xf numFmtId="0" fontId="20" fillId="8" borderId="2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2" fontId="9" fillId="0" borderId="1" xfId="8" applyNumberFormat="1" applyFont="1" applyFill="1" applyBorder="1" applyAlignment="1">
      <alignment horizontal="center" vertical="center" wrapText="1"/>
    </xf>
    <xf numFmtId="2" fontId="9" fillId="0" borderId="1" xfId="8" applyNumberFormat="1" applyFont="1" applyFill="1" applyBorder="1" applyAlignment="1">
      <alignment horizontal="left" vertical="center" wrapText="1"/>
    </xf>
    <xf numFmtId="0" fontId="8" fillId="2" borderId="1" xfId="8" applyFont="1" applyFill="1" applyBorder="1" applyAlignment="1">
      <alignment horizontal="center" vertical="center" wrapText="1"/>
    </xf>
    <xf numFmtId="2" fontId="8" fillId="2" borderId="1" xfId="8" applyNumberFormat="1" applyFont="1" applyFill="1" applyBorder="1" applyAlignment="1">
      <alignment horizontal="center" vertical="center" wrapText="1"/>
    </xf>
    <xf numFmtId="2" fontId="8" fillId="9" borderId="1" xfId="8" applyNumberFormat="1" applyFont="1" applyFill="1" applyBorder="1" applyAlignment="1">
      <alignment horizontal="center" vertical="center" wrapText="1"/>
    </xf>
    <xf numFmtId="2" fontId="9" fillId="0" borderId="0" xfId="8" applyNumberFormat="1" applyFont="1" applyFill="1" applyBorder="1" applyAlignment="1">
      <alignment horizontal="center" wrapText="1"/>
    </xf>
    <xf numFmtId="2" fontId="9" fillId="0" borderId="6" xfId="8" applyNumberFormat="1" applyFont="1" applyFill="1" applyBorder="1" applyAlignment="1">
      <alignment horizontal="center" wrapText="1"/>
    </xf>
    <xf numFmtId="2" fontId="9" fillId="0" borderId="6" xfId="8" applyNumberFormat="1" applyFont="1" applyFill="1" applyBorder="1" applyAlignment="1">
      <alignment horizontal="center" vertical="center" wrapText="1"/>
    </xf>
    <xf numFmtId="2" fontId="9" fillId="0" borderId="6" xfId="8" applyNumberFormat="1" applyFont="1" applyFill="1" applyBorder="1" applyAlignment="1">
      <alignment horizontal="left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8" borderId="2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2" fontId="11" fillId="2" borderId="1" xfId="8" applyNumberFormat="1" applyFont="1" applyFill="1" applyBorder="1" applyAlignment="1">
      <alignment horizontal="center" vertical="center" wrapText="1"/>
    </xf>
    <xf numFmtId="2" fontId="11" fillId="2" borderId="4" xfId="8" applyNumberFormat="1" applyFont="1" applyFill="1" applyBorder="1" applyAlignment="1">
      <alignment horizontal="center" vertical="center" wrapText="1"/>
    </xf>
    <xf numFmtId="2" fontId="11" fillId="2" borderId="5" xfId="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</cellXfs>
  <cellStyles count="13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  <cellStyle name="Стиль 1" xfId="12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66FF"/>
      <color rgb="FF66FF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76;&#1077;&#1083;%20&#1084;&#1086;&#1085;&#1080;&#1090;&#1086;&#1088;&#1080;&#1085;&#1075;&#1072;\3.&#1060;&#1080;&#1083;&#1100;&#1090;&#1088;&#1072;&#1094;&#1080;&#1103;\2%20&#1082;&#1074;&#1072;&#1088;&#1090;&#1072;&#1083;%202018\&#1057;&#1074;&#1086;&#1076;\&#1057;&#1042;&#1054;&#1044;%20&#1060;&#1080;&#1083;&#1100;&#1090;&#1088;&#1072;&#1094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Школы и детские дома"/>
      <sheetName val="ОДОД"/>
      <sheetName val="СПО"/>
      <sheetName val="Лист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74"/>
  <sheetViews>
    <sheetView topLeftCell="A64" workbookViewId="0">
      <selection activeCell="B7" sqref="B7"/>
    </sheetView>
  </sheetViews>
  <sheetFormatPr defaultColWidth="9.140625" defaultRowHeight="15" x14ac:dyDescent="0.25"/>
  <cols>
    <col min="1" max="1" width="3.28515625" style="27" bestFit="1" customWidth="1"/>
    <col min="2" max="2" width="116" style="75" customWidth="1"/>
    <col min="3" max="16384" width="9.140625" style="27"/>
  </cols>
  <sheetData>
    <row r="1" spans="1:4" ht="18.75" x14ac:dyDescent="0.3">
      <c r="A1" s="134" t="s">
        <v>4</v>
      </c>
      <c r="B1" s="134"/>
      <c r="C1" s="26"/>
      <c r="D1" s="26"/>
    </row>
    <row r="2" spans="1:4" ht="137.25" x14ac:dyDescent="0.25">
      <c r="B2" s="129" t="s">
        <v>337</v>
      </c>
    </row>
    <row r="4" spans="1:4" ht="15.75" x14ac:dyDescent="0.25">
      <c r="A4" s="135" t="s">
        <v>25</v>
      </c>
      <c r="B4" s="135"/>
    </row>
    <row r="5" spans="1:4" ht="15.75" x14ac:dyDescent="0.25">
      <c r="B5" s="31" t="s">
        <v>26</v>
      </c>
    </row>
    <row r="6" spans="1:4" ht="15.75" x14ac:dyDescent="0.25">
      <c r="B6" s="31" t="s">
        <v>6</v>
      </c>
    </row>
    <row r="7" spans="1:4" ht="15.75" x14ac:dyDescent="0.25">
      <c r="B7" s="31" t="s">
        <v>5</v>
      </c>
    </row>
    <row r="9" spans="1:4" ht="15.75" x14ac:dyDescent="0.25">
      <c r="A9" s="135" t="s">
        <v>7</v>
      </c>
      <c r="B9" s="135"/>
    </row>
    <row r="10" spans="1:4" ht="15.75" x14ac:dyDescent="0.25">
      <c r="A10" s="30">
        <v>1</v>
      </c>
      <c r="B10" s="31" t="s">
        <v>166</v>
      </c>
    </row>
    <row r="11" spans="1:4" ht="15.75" x14ac:dyDescent="0.25">
      <c r="A11" s="30"/>
      <c r="B11" s="31"/>
    </row>
    <row r="12" spans="1:4" ht="15.75" x14ac:dyDescent="0.25">
      <c r="A12" s="30">
        <v>2</v>
      </c>
      <c r="B12" s="31" t="s">
        <v>167</v>
      </c>
    </row>
    <row r="13" spans="1:4" ht="15.75" x14ac:dyDescent="0.25">
      <c r="A13" s="30"/>
      <c r="B13" s="31"/>
    </row>
    <row r="14" spans="1:4" ht="15.75" x14ac:dyDescent="0.25">
      <c r="A14" s="30">
        <v>3</v>
      </c>
      <c r="B14" s="31" t="s">
        <v>168</v>
      </c>
    </row>
    <row r="15" spans="1:4" ht="15.75" x14ac:dyDescent="0.25">
      <c r="A15" s="30"/>
      <c r="B15" s="31"/>
    </row>
    <row r="16" spans="1:4" ht="31.5" x14ac:dyDescent="0.25">
      <c r="A16" s="30">
        <v>4</v>
      </c>
      <c r="B16" s="31" t="s">
        <v>169</v>
      </c>
    </row>
    <row r="17" spans="1:2" ht="15.75" x14ac:dyDescent="0.25">
      <c r="A17" s="30"/>
      <c r="B17" s="31"/>
    </row>
    <row r="18" spans="1:2" ht="31.5" x14ac:dyDescent="0.25">
      <c r="A18" s="30">
        <v>5</v>
      </c>
      <c r="B18" s="31" t="s">
        <v>170</v>
      </c>
    </row>
    <row r="19" spans="1:2" ht="15.75" x14ac:dyDescent="0.25">
      <c r="A19" s="30"/>
      <c r="B19" s="31"/>
    </row>
    <row r="20" spans="1:2" ht="31.5" x14ac:dyDescent="0.25">
      <c r="A20" s="30">
        <v>6</v>
      </c>
      <c r="B20" s="31" t="s">
        <v>171</v>
      </c>
    </row>
    <row r="21" spans="1:2" ht="15.75" x14ac:dyDescent="0.25">
      <c r="A21" s="30"/>
      <c r="B21" s="31"/>
    </row>
    <row r="22" spans="1:2" ht="31.5" x14ac:dyDescent="0.25">
      <c r="A22" s="30">
        <v>7</v>
      </c>
      <c r="B22" s="31" t="s">
        <v>172</v>
      </c>
    </row>
    <row r="23" spans="1:2" ht="15.75" x14ac:dyDescent="0.25">
      <c r="A23" s="30"/>
      <c r="B23" s="31"/>
    </row>
    <row r="24" spans="1:2" ht="31.5" x14ac:dyDescent="0.25">
      <c r="A24" s="32">
        <v>8</v>
      </c>
      <c r="B24" s="31" t="s">
        <v>173</v>
      </c>
    </row>
    <row r="25" spans="1:2" ht="31.5" x14ac:dyDescent="0.25">
      <c r="A25" s="32"/>
      <c r="B25" s="31" t="s">
        <v>11</v>
      </c>
    </row>
    <row r="26" spans="1:2" ht="63" x14ac:dyDescent="0.25">
      <c r="A26" s="32"/>
      <c r="B26" s="31" t="s">
        <v>163</v>
      </c>
    </row>
    <row r="27" spans="1:2" ht="63" x14ac:dyDescent="0.25">
      <c r="A27" s="32"/>
      <c r="B27" s="31" t="s">
        <v>164</v>
      </c>
    </row>
    <row r="28" spans="1:2" ht="47.25" x14ac:dyDescent="0.25">
      <c r="A28" s="32"/>
      <c r="B28" s="31" t="s">
        <v>165</v>
      </c>
    </row>
    <row r="29" spans="1:2" ht="15.75" x14ac:dyDescent="0.25">
      <c r="A29" s="32"/>
      <c r="B29" s="31"/>
    </row>
    <row r="30" spans="1:2" ht="31.5" x14ac:dyDescent="0.25">
      <c r="A30" s="32">
        <v>9</v>
      </c>
      <c r="B30" s="31" t="s">
        <v>174</v>
      </c>
    </row>
    <row r="31" spans="1:2" ht="15.75" x14ac:dyDescent="0.25">
      <c r="A31" s="32"/>
      <c r="B31" s="31"/>
    </row>
    <row r="32" spans="1:2" ht="15.75" x14ac:dyDescent="0.25">
      <c r="A32" s="136" t="s">
        <v>175</v>
      </c>
      <c r="B32" s="136"/>
    </row>
    <row r="33" spans="1:2" ht="15.75" x14ac:dyDescent="0.25">
      <c r="A33" s="33"/>
      <c r="B33" s="34"/>
    </row>
    <row r="34" spans="1:2" ht="31.5" x14ac:dyDescent="0.25">
      <c r="A34" s="32">
        <v>10</v>
      </c>
      <c r="B34" s="31" t="s">
        <v>176</v>
      </c>
    </row>
    <row r="35" spans="1:2" ht="15.75" x14ac:dyDescent="0.25">
      <c r="A35" s="32"/>
      <c r="B35" s="31"/>
    </row>
    <row r="36" spans="1:2" ht="15.75" x14ac:dyDescent="0.25">
      <c r="A36" s="32">
        <v>11</v>
      </c>
      <c r="B36" s="31" t="s">
        <v>177</v>
      </c>
    </row>
    <row r="37" spans="1:2" ht="15.75" x14ac:dyDescent="0.25">
      <c r="A37" s="32"/>
      <c r="B37" s="31"/>
    </row>
    <row r="38" spans="1:2" ht="31.5" x14ac:dyDescent="0.25">
      <c r="A38" s="32">
        <v>12</v>
      </c>
      <c r="B38" s="34" t="s">
        <v>178</v>
      </c>
    </row>
    <row r="39" spans="1:2" ht="15.75" x14ac:dyDescent="0.25">
      <c r="A39" s="32"/>
      <c r="B39" s="34"/>
    </row>
    <row r="40" spans="1:2" ht="31.5" x14ac:dyDescent="0.25">
      <c r="A40" s="32">
        <v>13</v>
      </c>
      <c r="B40" s="31" t="s">
        <v>179</v>
      </c>
    </row>
    <row r="41" spans="1:2" ht="15.75" x14ac:dyDescent="0.25">
      <c r="A41" s="32"/>
      <c r="B41" s="31"/>
    </row>
    <row r="42" spans="1:2" ht="31.5" x14ac:dyDescent="0.25">
      <c r="A42" s="32">
        <v>14</v>
      </c>
      <c r="B42" s="31" t="s">
        <v>180</v>
      </c>
    </row>
    <row r="43" spans="1:2" ht="15.75" x14ac:dyDescent="0.25">
      <c r="A43" s="32"/>
      <c r="B43" s="31"/>
    </row>
    <row r="44" spans="1:2" ht="31.5" x14ac:dyDescent="0.25">
      <c r="A44" s="32">
        <v>15</v>
      </c>
      <c r="B44" s="31" t="s">
        <v>181</v>
      </c>
    </row>
    <row r="45" spans="1:2" ht="15.75" x14ac:dyDescent="0.25">
      <c r="A45" s="32"/>
      <c r="B45" s="31"/>
    </row>
    <row r="46" spans="1:2" ht="31.5" x14ac:dyDescent="0.25">
      <c r="A46" s="32">
        <v>16</v>
      </c>
      <c r="B46" s="31" t="s">
        <v>182</v>
      </c>
    </row>
    <row r="47" spans="1:2" ht="15.75" x14ac:dyDescent="0.25">
      <c r="A47" s="32"/>
      <c r="B47" s="31"/>
    </row>
    <row r="48" spans="1:2" ht="47.25" x14ac:dyDescent="0.25">
      <c r="A48" s="32">
        <v>17</v>
      </c>
      <c r="B48" s="31" t="s">
        <v>183</v>
      </c>
    </row>
    <row r="49" spans="1:2" ht="15.75" x14ac:dyDescent="0.25">
      <c r="A49" s="35"/>
      <c r="B49" s="31"/>
    </row>
    <row r="50" spans="1:2" ht="47.25" x14ac:dyDescent="0.25">
      <c r="A50" s="32">
        <v>18</v>
      </c>
      <c r="B50" s="31" t="s">
        <v>184</v>
      </c>
    </row>
    <row r="51" spans="1:2" ht="15.75" x14ac:dyDescent="0.25">
      <c r="A51" s="35"/>
      <c r="B51" s="31"/>
    </row>
    <row r="52" spans="1:2" ht="31.5" x14ac:dyDescent="0.25">
      <c r="A52" s="32">
        <v>19</v>
      </c>
      <c r="B52" s="31" t="s">
        <v>185</v>
      </c>
    </row>
    <row r="53" spans="1:2" ht="15.75" x14ac:dyDescent="0.25">
      <c r="A53" s="35"/>
      <c r="B53" s="31"/>
    </row>
    <row r="54" spans="1:2" ht="15.75" x14ac:dyDescent="0.25">
      <c r="A54" s="32">
        <v>20</v>
      </c>
      <c r="B54" s="31" t="s">
        <v>186</v>
      </c>
    </row>
    <row r="55" spans="1:2" ht="15.75" x14ac:dyDescent="0.25">
      <c r="A55" s="32"/>
      <c r="B55" s="31"/>
    </row>
    <row r="56" spans="1:2" ht="31.5" x14ac:dyDescent="0.25">
      <c r="A56" s="32">
        <v>21</v>
      </c>
      <c r="B56" s="31" t="s">
        <v>187</v>
      </c>
    </row>
    <row r="57" spans="1:2" ht="15.75" x14ac:dyDescent="0.25">
      <c r="A57" s="32"/>
      <c r="B57" s="31"/>
    </row>
    <row r="58" spans="1:2" ht="15.75" x14ac:dyDescent="0.25">
      <c r="A58" s="137" t="s">
        <v>2</v>
      </c>
      <c r="B58" s="137"/>
    </row>
    <row r="59" spans="1:2" ht="15.75" x14ac:dyDescent="0.25">
      <c r="A59" s="32">
        <v>22</v>
      </c>
      <c r="B59" s="31" t="s">
        <v>188</v>
      </c>
    </row>
    <row r="60" spans="1:2" ht="15.75" x14ac:dyDescent="0.25">
      <c r="A60" s="32"/>
      <c r="B60" s="31"/>
    </row>
    <row r="61" spans="1:2" ht="15.75" x14ac:dyDescent="0.25">
      <c r="A61" s="32">
        <v>23</v>
      </c>
      <c r="B61" s="31" t="s">
        <v>189</v>
      </c>
    </row>
    <row r="62" spans="1:2" ht="15.75" x14ac:dyDescent="0.25">
      <c r="A62" s="32"/>
      <c r="B62" s="31"/>
    </row>
    <row r="63" spans="1:2" ht="31.5" x14ac:dyDescent="0.25">
      <c r="A63" s="32">
        <v>24</v>
      </c>
      <c r="B63" s="31" t="s">
        <v>190</v>
      </c>
    </row>
    <row r="64" spans="1:2" ht="15.75" x14ac:dyDescent="0.25">
      <c r="A64" s="32"/>
      <c r="B64" s="31"/>
    </row>
    <row r="65" spans="1:2" ht="15.75" x14ac:dyDescent="0.25">
      <c r="A65" s="32">
        <v>25</v>
      </c>
      <c r="B65" s="31" t="s">
        <v>191</v>
      </c>
    </row>
    <row r="66" spans="1:2" ht="15.75" x14ac:dyDescent="0.25">
      <c r="A66" s="32"/>
      <c r="B66" s="31"/>
    </row>
    <row r="67" spans="1:2" ht="31.5" x14ac:dyDescent="0.25">
      <c r="A67" s="32">
        <v>26</v>
      </c>
      <c r="B67" s="31" t="s">
        <v>192</v>
      </c>
    </row>
    <row r="68" spans="1:2" ht="15.75" x14ac:dyDescent="0.25">
      <c r="A68" s="32"/>
      <c r="B68" s="31"/>
    </row>
    <row r="69" spans="1:2" ht="47.25" x14ac:dyDescent="0.25">
      <c r="A69" s="32">
        <v>27</v>
      </c>
      <c r="B69" s="31" t="s">
        <v>193</v>
      </c>
    </row>
    <row r="70" spans="1:2" ht="15.75" x14ac:dyDescent="0.25">
      <c r="A70" s="35"/>
      <c r="B70" s="31"/>
    </row>
    <row r="71" spans="1:2" ht="15.75" x14ac:dyDescent="0.25">
      <c r="A71" s="32">
        <v>28</v>
      </c>
      <c r="B71" s="36" t="s">
        <v>94</v>
      </c>
    </row>
    <row r="72" spans="1:2" ht="15.75" x14ac:dyDescent="0.25">
      <c r="A72" s="32"/>
      <c r="B72" s="36"/>
    </row>
    <row r="73" spans="1:2" ht="15.75" x14ac:dyDescent="0.25">
      <c r="A73" s="32">
        <v>29</v>
      </c>
      <c r="B73" s="36" t="s">
        <v>95</v>
      </c>
    </row>
    <row r="74" spans="1:2" x14ac:dyDescent="0.25">
      <c r="A74" s="29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H196"/>
  <sheetViews>
    <sheetView tabSelected="1" zoomScale="70" zoomScaleNormal="70" zoomScaleSheetLayoutView="80" workbookViewId="0">
      <pane xSplit="4" ySplit="6" topLeftCell="E7" activePane="bottomRight" state="frozenSplit"/>
      <selection pane="topRight" activeCell="D1" sqref="D1"/>
      <selection pane="bottomLeft" activeCell="A7" sqref="A7"/>
      <selection pane="bottomRight" activeCell="AD153" sqref="AD153"/>
    </sheetView>
  </sheetViews>
  <sheetFormatPr defaultColWidth="9.140625" defaultRowHeight="15" outlineLevelRow="1" x14ac:dyDescent="0.25"/>
  <cols>
    <col min="1" max="1" width="4.28515625" style="54" customWidth="1"/>
    <col min="2" max="2" width="7.5703125" style="54" customWidth="1"/>
    <col min="3" max="3" width="11.140625" style="54" customWidth="1"/>
    <col min="4" max="4" width="50.28515625" style="29" bestFit="1" customWidth="1"/>
    <col min="5" max="5" width="14.42578125" style="29" customWidth="1"/>
    <col min="6" max="6" width="13.85546875" style="29" customWidth="1"/>
    <col min="7" max="7" width="22.7109375" style="29" customWidth="1"/>
    <col min="8" max="8" width="25" style="29" customWidth="1"/>
    <col min="9" max="9" width="33.140625" style="29" customWidth="1"/>
    <col min="10" max="10" width="19.140625" style="29" customWidth="1"/>
    <col min="11" max="11" width="14.85546875" style="56" customWidth="1"/>
    <col min="12" max="12" width="10.85546875" style="56" customWidth="1"/>
    <col min="13" max="13" width="19.28515625" style="54" customWidth="1"/>
    <col min="14" max="14" width="25.85546875" style="75" customWidth="1"/>
    <col min="15" max="15" width="22.85546875" style="79" customWidth="1"/>
    <col min="16" max="16" width="15.140625" style="54" customWidth="1"/>
    <col min="17" max="17" width="17.7109375" style="54" customWidth="1"/>
    <col min="18" max="18" width="20.28515625" style="54" customWidth="1"/>
    <col min="19" max="19" width="17.140625" style="54" customWidth="1"/>
    <col min="20" max="20" width="17.7109375" style="54" customWidth="1"/>
    <col min="21" max="21" width="12" style="54" customWidth="1"/>
    <col min="22" max="22" width="44.28515625" style="29" customWidth="1"/>
    <col min="23" max="23" width="11.5703125" style="54" customWidth="1"/>
    <col min="24" max="24" width="12.7109375" style="57" customWidth="1"/>
    <col min="25" max="25" width="30.7109375" style="54" customWidth="1"/>
    <col min="26" max="26" width="16" style="54" customWidth="1"/>
    <col min="27" max="27" width="27.5703125" style="58" customWidth="1"/>
    <col min="28" max="28" width="17.85546875" style="59" customWidth="1"/>
    <col min="29" max="29" width="16.85546875" style="29" customWidth="1"/>
    <col min="30" max="30" width="15" style="54" customWidth="1"/>
    <col min="31" max="31" width="17.85546875" style="29" customWidth="1"/>
    <col min="32" max="16384" width="9.140625" style="29"/>
  </cols>
  <sheetData>
    <row r="1" spans="1:31" s="102" customFormat="1" x14ac:dyDescent="0.25">
      <c r="A1" s="130">
        <f>COUNTA(B7:B194)</f>
        <v>170</v>
      </c>
      <c r="B1" s="144" t="s">
        <v>14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5"/>
      <c r="AB1" s="145"/>
      <c r="AC1" s="25"/>
      <c r="AD1" s="42"/>
    </row>
    <row r="2" spans="1:31" s="54" customFormat="1" x14ac:dyDescent="0.25">
      <c r="A2" s="143" t="s">
        <v>0</v>
      </c>
      <c r="B2" s="143"/>
      <c r="C2" s="143" t="s">
        <v>333</v>
      </c>
      <c r="D2" s="143" t="s">
        <v>334</v>
      </c>
      <c r="E2" s="146" t="s">
        <v>335</v>
      </c>
      <c r="F2" s="146" t="s">
        <v>325</v>
      </c>
      <c r="G2" s="146" t="s">
        <v>9</v>
      </c>
      <c r="H2" s="146" t="s">
        <v>10</v>
      </c>
      <c r="I2" s="143" t="s">
        <v>331</v>
      </c>
      <c r="J2" s="143" t="s">
        <v>324</v>
      </c>
      <c r="K2" s="147" t="s">
        <v>13</v>
      </c>
      <c r="L2" s="147"/>
      <c r="M2" s="147"/>
      <c r="N2" s="147"/>
      <c r="O2" s="147"/>
      <c r="P2" s="148" t="s">
        <v>219</v>
      </c>
      <c r="Q2" s="148"/>
      <c r="R2" s="148"/>
      <c r="S2" s="148"/>
      <c r="T2" s="148"/>
      <c r="U2" s="148"/>
      <c r="V2" s="143" t="s">
        <v>57</v>
      </c>
      <c r="W2" s="147" t="s">
        <v>2</v>
      </c>
      <c r="X2" s="147"/>
      <c r="Y2" s="147"/>
      <c r="Z2" s="147"/>
      <c r="AA2" s="147" t="s">
        <v>330</v>
      </c>
      <c r="AB2" s="146" t="s">
        <v>329</v>
      </c>
      <c r="AC2" s="141" t="s">
        <v>94</v>
      </c>
      <c r="AD2" s="141" t="s">
        <v>95</v>
      </c>
      <c r="AE2" s="141" t="s">
        <v>194</v>
      </c>
    </row>
    <row r="3" spans="1:31" s="76" customFormat="1" ht="150" x14ac:dyDescent="0.25">
      <c r="A3" s="143"/>
      <c r="B3" s="143"/>
      <c r="C3" s="143"/>
      <c r="D3" s="143"/>
      <c r="E3" s="146"/>
      <c r="F3" s="146"/>
      <c r="G3" s="146"/>
      <c r="H3" s="146"/>
      <c r="I3" s="143"/>
      <c r="J3" s="143"/>
      <c r="K3" s="86" t="s">
        <v>220</v>
      </c>
      <c r="L3" s="86" t="s">
        <v>221</v>
      </c>
      <c r="M3" s="86" t="s">
        <v>222</v>
      </c>
      <c r="N3" s="86" t="s">
        <v>223</v>
      </c>
      <c r="O3" s="101" t="s">
        <v>224</v>
      </c>
      <c r="P3" s="103" t="s">
        <v>338</v>
      </c>
      <c r="Q3" s="103" t="s">
        <v>225</v>
      </c>
      <c r="R3" s="103" t="s">
        <v>226</v>
      </c>
      <c r="S3" s="103" t="s">
        <v>227</v>
      </c>
      <c r="T3" s="103" t="s">
        <v>162</v>
      </c>
      <c r="U3" s="103" t="s">
        <v>12</v>
      </c>
      <c r="V3" s="143"/>
      <c r="W3" s="86" t="s">
        <v>3</v>
      </c>
      <c r="X3" s="84" t="s">
        <v>28</v>
      </c>
      <c r="Y3" s="86" t="s">
        <v>27</v>
      </c>
      <c r="Z3" s="86" t="s">
        <v>323</v>
      </c>
      <c r="AA3" s="147"/>
      <c r="AB3" s="146"/>
      <c r="AC3" s="142"/>
      <c r="AD3" s="141"/>
      <c r="AE3" s="142"/>
    </row>
    <row r="4" spans="1:31" x14ac:dyDescent="0.25">
      <c r="A4" s="1"/>
      <c r="B4" s="1"/>
      <c r="C4" s="1"/>
      <c r="D4" s="1"/>
      <c r="E4" s="3"/>
      <c r="F4" s="3"/>
      <c r="G4" s="3"/>
      <c r="H4" s="3"/>
      <c r="I4" s="1"/>
      <c r="J4" s="1"/>
      <c r="K4" s="1"/>
      <c r="L4" s="1"/>
      <c r="M4" s="1"/>
      <c r="N4" s="62"/>
      <c r="O4" s="1"/>
      <c r="P4" s="1"/>
      <c r="Q4" s="1"/>
      <c r="R4" s="1"/>
      <c r="S4" s="1"/>
      <c r="T4" s="1"/>
      <c r="U4" s="1"/>
      <c r="V4" s="1"/>
      <c r="W4" s="1"/>
      <c r="X4" s="2"/>
      <c r="Y4" s="1"/>
      <c r="Z4" s="1"/>
      <c r="AA4" s="23"/>
      <c r="AB4" s="24"/>
      <c r="AC4" s="40"/>
      <c r="AD4" s="42"/>
      <c r="AE4" s="40"/>
    </row>
    <row r="5" spans="1:31" s="56" customFormat="1" x14ac:dyDescent="0.25">
      <c r="A5" s="42">
        <v>1</v>
      </c>
      <c r="B5" s="42"/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  <c r="N5" s="39">
        <v>13</v>
      </c>
      <c r="O5" s="39">
        <v>14</v>
      </c>
      <c r="P5" s="42">
        <v>15</v>
      </c>
      <c r="Q5" s="42">
        <v>16</v>
      </c>
      <c r="R5" s="42">
        <v>17</v>
      </c>
      <c r="S5" s="42">
        <v>18</v>
      </c>
      <c r="T5" s="42">
        <v>19</v>
      </c>
      <c r="U5" s="42">
        <v>20</v>
      </c>
      <c r="V5" s="42">
        <v>21</v>
      </c>
      <c r="W5" s="42">
        <v>22</v>
      </c>
      <c r="X5" s="4">
        <v>23</v>
      </c>
      <c r="Y5" s="42">
        <v>24</v>
      </c>
      <c r="Z5" s="42">
        <v>25</v>
      </c>
      <c r="AA5" s="39">
        <v>26</v>
      </c>
      <c r="AB5" s="18">
        <v>27</v>
      </c>
      <c r="AC5" s="18">
        <v>28</v>
      </c>
      <c r="AD5" s="42">
        <v>29</v>
      </c>
      <c r="AE5" s="18">
        <v>30</v>
      </c>
    </row>
    <row r="6" spans="1:31" x14ac:dyDescent="0.25">
      <c r="A6" s="138" t="s">
        <v>228</v>
      </c>
      <c r="B6" s="139"/>
      <c r="C6" s="139"/>
      <c r="D6" s="140"/>
      <c r="E6" s="92">
        <f>E7+E59+E69+E83+E90+E100+E106+E111+E116+E132+E136+E147+E150+E155+E152+E157+E170+E179</f>
        <v>4</v>
      </c>
      <c r="F6" s="92">
        <f>F7+F59+F69+F83+F90+F100+F106+F111+F116+F132+F136+F147+F150+F155+F152+F157+F170+F179</f>
        <v>225</v>
      </c>
      <c r="G6" s="92">
        <f>G7+G59+G69+G83+G90+G100+G106+G111+G116+G132+G136+G147+G150+G155+G152+G157+G170+G179</f>
        <v>4</v>
      </c>
      <c r="H6" s="92">
        <f>H7+H59+H69+H83+H90+H100+H106+H111+H116+H132+H136+H147+H150+H155+H152+H157+H170+H179</f>
        <v>225</v>
      </c>
      <c r="I6" s="92" t="s">
        <v>218</v>
      </c>
      <c r="J6" s="92">
        <f>COUNTIF(J7:J194,"Да")</f>
        <v>0</v>
      </c>
      <c r="K6" s="92">
        <f>COUNTIF(K7:K194,"Да")</f>
        <v>0</v>
      </c>
      <c r="L6" s="92">
        <f>COUNTIF(L7:L194,"Да")</f>
        <v>0</v>
      </c>
      <c r="M6" s="92">
        <f>COUNTIF(M7:M194,"Да")</f>
        <v>2</v>
      </c>
      <c r="N6" s="93" t="s">
        <v>218</v>
      </c>
      <c r="O6" s="93" t="s">
        <v>218</v>
      </c>
      <c r="P6" s="92">
        <f t="shared" ref="P6:U6" si="0">P7+P59+P69+P83+P90+P100+P106+P111+P116+P132+P136+P147+P150+P155+P152+P157+P170+P179</f>
        <v>0</v>
      </c>
      <c r="Q6" s="92">
        <f t="shared" si="0"/>
        <v>0</v>
      </c>
      <c r="R6" s="92">
        <f t="shared" si="0"/>
        <v>0</v>
      </c>
      <c r="S6" s="92">
        <f t="shared" si="0"/>
        <v>0</v>
      </c>
      <c r="T6" s="92">
        <f t="shared" si="0"/>
        <v>225</v>
      </c>
      <c r="U6" s="92">
        <f t="shared" si="0"/>
        <v>0</v>
      </c>
      <c r="V6" s="92" t="s">
        <v>218</v>
      </c>
      <c r="W6" s="92">
        <f>COUNTIF(W7:W179,"Да")</f>
        <v>0</v>
      </c>
      <c r="X6" s="94" t="s">
        <v>218</v>
      </c>
      <c r="Y6" s="92" t="s">
        <v>218</v>
      </c>
      <c r="Z6" s="92" t="s">
        <v>218</v>
      </c>
      <c r="AA6" s="93" t="s">
        <v>218</v>
      </c>
      <c r="AB6" s="92" t="s">
        <v>218</v>
      </c>
      <c r="AC6" s="92" t="s">
        <v>218</v>
      </c>
      <c r="AD6" s="97">
        <f>AD7+AD59+AD69+AD83+AD90+AD100+AD106+AD111+AD116+AD132+AD136+AD147+AD150+AD155+AD152+AD157+AD170+AD179</f>
        <v>225</v>
      </c>
      <c r="AE6" s="92" t="s">
        <v>218</v>
      </c>
    </row>
    <row r="7" spans="1:31" s="55" customFormat="1" ht="14.25" collapsed="1" x14ac:dyDescent="0.2">
      <c r="A7" s="12">
        <v>1</v>
      </c>
      <c r="B7" s="12"/>
      <c r="C7" s="12"/>
      <c r="D7" s="15" t="s">
        <v>15</v>
      </c>
      <c r="E7" s="78">
        <f>SUM(E8:E58)</f>
        <v>0</v>
      </c>
      <c r="F7" s="78">
        <f>SUM(F8:F58)</f>
        <v>0</v>
      </c>
      <c r="G7" s="78">
        <f>SUM(G8:G58)</f>
        <v>0</v>
      </c>
      <c r="H7" s="78">
        <f>SUM(H8:H58)</f>
        <v>0</v>
      </c>
      <c r="I7" s="78"/>
      <c r="J7" s="78"/>
      <c r="K7" s="78"/>
      <c r="L7" s="78"/>
      <c r="M7" s="78"/>
      <c r="N7" s="78"/>
      <c r="O7" s="78"/>
      <c r="P7" s="78">
        <f t="shared" ref="P7:U7" si="1">SUM(P8:P58)</f>
        <v>0</v>
      </c>
      <c r="Q7" s="78">
        <f t="shared" si="1"/>
        <v>0</v>
      </c>
      <c r="R7" s="78">
        <f t="shared" si="1"/>
        <v>0</v>
      </c>
      <c r="S7" s="78">
        <f t="shared" si="1"/>
        <v>0</v>
      </c>
      <c r="T7" s="78">
        <f t="shared" si="1"/>
        <v>0</v>
      </c>
      <c r="U7" s="78">
        <f t="shared" si="1"/>
        <v>0</v>
      </c>
      <c r="V7" s="78"/>
      <c r="W7" s="78"/>
      <c r="X7" s="110"/>
      <c r="Y7" s="78"/>
      <c r="Z7" s="78"/>
      <c r="AA7" s="78"/>
      <c r="AB7" s="78"/>
      <c r="AC7" s="78"/>
      <c r="AD7" s="78">
        <f>SUM(AD8:AD58)</f>
        <v>0</v>
      </c>
      <c r="AE7" s="116"/>
    </row>
    <row r="8" spans="1:31" hidden="1" outlineLevel="1" x14ac:dyDescent="0.25">
      <c r="A8" s="47"/>
      <c r="B8" s="47">
        <v>1</v>
      </c>
      <c r="C8" s="47">
        <v>102007</v>
      </c>
      <c r="D8" s="71" t="s">
        <v>37</v>
      </c>
      <c r="E8" s="51"/>
      <c r="F8" s="51"/>
      <c r="G8" s="51"/>
      <c r="H8" s="51"/>
      <c r="I8" s="51"/>
      <c r="J8" s="51"/>
      <c r="K8" s="68"/>
      <c r="L8" s="68"/>
      <c r="M8" s="68"/>
      <c r="N8" s="68"/>
      <c r="O8" s="68"/>
      <c r="P8" s="51"/>
      <c r="Q8" s="51"/>
      <c r="R8" s="51"/>
      <c r="S8" s="51"/>
      <c r="T8" s="51"/>
      <c r="U8" s="51"/>
      <c r="V8" s="51"/>
      <c r="W8" s="51"/>
      <c r="X8" s="106"/>
      <c r="Y8" s="51"/>
      <c r="Z8" s="51"/>
      <c r="AA8" s="68"/>
      <c r="AB8" s="51"/>
      <c r="AC8" s="51"/>
      <c r="AD8" s="104"/>
      <c r="AE8" s="107"/>
    </row>
    <row r="9" spans="1:31" hidden="1" outlineLevel="1" x14ac:dyDescent="0.25">
      <c r="A9" s="47"/>
      <c r="B9" s="47">
        <f>B8+1</f>
        <v>2</v>
      </c>
      <c r="C9" s="47">
        <v>126003</v>
      </c>
      <c r="D9" s="80" t="s">
        <v>259</v>
      </c>
      <c r="E9" s="68"/>
      <c r="F9" s="68"/>
      <c r="G9" s="51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77"/>
      <c r="Y9" s="68"/>
      <c r="Z9" s="68"/>
      <c r="AA9" s="68"/>
      <c r="AB9" s="68"/>
      <c r="AC9" s="68"/>
      <c r="AD9" s="105"/>
      <c r="AE9" s="39"/>
    </row>
    <row r="10" spans="1:31" hidden="1" outlineLevel="1" x14ac:dyDescent="0.25">
      <c r="A10" s="47"/>
      <c r="B10" s="67">
        <f t="shared" ref="B10:B58" si="2">B9+1</f>
        <v>3</v>
      </c>
      <c r="C10" s="47">
        <v>126004</v>
      </c>
      <c r="D10" s="80" t="s">
        <v>253</v>
      </c>
      <c r="E10" s="68"/>
      <c r="F10" s="68"/>
      <c r="G10" s="51"/>
      <c r="H10" s="68"/>
      <c r="I10" s="68"/>
      <c r="J10" s="68"/>
      <c r="K10" s="68"/>
      <c r="L10" s="68"/>
      <c r="M10" s="68"/>
      <c r="N10" s="51"/>
      <c r="O10" s="68"/>
      <c r="P10" s="68"/>
      <c r="Q10" s="68"/>
      <c r="R10" s="68"/>
      <c r="S10" s="68"/>
      <c r="T10" s="68"/>
      <c r="U10" s="68"/>
      <c r="V10" s="68"/>
      <c r="W10" s="68"/>
      <c r="X10" s="77"/>
      <c r="Y10" s="68"/>
      <c r="Z10" s="68"/>
      <c r="AA10" s="68"/>
      <c r="AB10" s="68"/>
      <c r="AC10" s="68"/>
      <c r="AD10" s="68"/>
      <c r="AE10" s="68"/>
    </row>
    <row r="11" spans="1:31" hidden="1" outlineLevel="1" x14ac:dyDescent="0.25">
      <c r="A11" s="47"/>
      <c r="B11" s="67">
        <f t="shared" si="2"/>
        <v>4</v>
      </c>
      <c r="C11" s="47">
        <v>103002</v>
      </c>
      <c r="D11" s="71" t="s">
        <v>38</v>
      </c>
      <c r="E11" s="68"/>
      <c r="F11" s="68"/>
      <c r="G11" s="51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77"/>
      <c r="Y11" s="68"/>
      <c r="Z11" s="68"/>
      <c r="AA11" s="68"/>
      <c r="AB11" s="68"/>
      <c r="AC11" s="68"/>
      <c r="AD11" s="68"/>
      <c r="AE11" s="39"/>
    </row>
    <row r="12" spans="1:31" hidden="1" outlineLevel="1" x14ac:dyDescent="0.25">
      <c r="A12" s="47"/>
      <c r="B12" s="67">
        <f t="shared" si="2"/>
        <v>5</v>
      </c>
      <c r="C12" s="47">
        <v>103004</v>
      </c>
      <c r="D12" s="71" t="s">
        <v>256</v>
      </c>
      <c r="E12" s="68"/>
      <c r="F12" s="68"/>
      <c r="G12" s="51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77"/>
      <c r="Y12" s="68"/>
      <c r="Z12" s="68"/>
      <c r="AA12" s="68"/>
      <c r="AB12" s="68"/>
      <c r="AC12" s="68"/>
      <c r="AD12" s="68"/>
      <c r="AE12" s="39"/>
    </row>
    <row r="13" spans="1:31" hidden="1" outlineLevel="1" x14ac:dyDescent="0.25">
      <c r="A13" s="47"/>
      <c r="B13" s="67">
        <f t="shared" si="2"/>
        <v>6</v>
      </c>
      <c r="C13" s="47">
        <v>101003</v>
      </c>
      <c r="D13" s="71" t="s">
        <v>257</v>
      </c>
      <c r="E13" s="68"/>
      <c r="F13" s="68"/>
      <c r="G13" s="51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77"/>
      <c r="Y13" s="68"/>
      <c r="Z13" s="68"/>
      <c r="AA13" s="68"/>
      <c r="AB13" s="68"/>
      <c r="AC13" s="68"/>
      <c r="AD13" s="68"/>
      <c r="AE13" s="39"/>
    </row>
    <row r="14" spans="1:31" hidden="1" outlineLevel="1" x14ac:dyDescent="0.25">
      <c r="A14" s="47"/>
      <c r="B14" s="67">
        <f t="shared" si="2"/>
        <v>7</v>
      </c>
      <c r="C14" s="47">
        <v>101004</v>
      </c>
      <c r="D14" s="71" t="s">
        <v>254</v>
      </c>
      <c r="E14" s="68"/>
      <c r="F14" s="68"/>
      <c r="G14" s="51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77"/>
      <c r="Y14" s="68"/>
      <c r="Z14" s="68"/>
      <c r="AA14" s="68"/>
      <c r="AB14" s="68"/>
      <c r="AC14" s="68"/>
      <c r="AD14" s="68"/>
      <c r="AE14" s="39"/>
    </row>
    <row r="15" spans="1:31" hidden="1" outlineLevel="1" x14ac:dyDescent="0.25">
      <c r="A15" s="47"/>
      <c r="B15" s="67">
        <f t="shared" si="2"/>
        <v>8</v>
      </c>
      <c r="C15" s="47">
        <v>103005</v>
      </c>
      <c r="D15" s="71" t="s">
        <v>39</v>
      </c>
      <c r="E15" s="68"/>
      <c r="F15" s="68"/>
      <c r="G15" s="51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77"/>
      <c r="Y15" s="68"/>
      <c r="Z15" s="68"/>
      <c r="AA15" s="68"/>
      <c r="AB15" s="68"/>
      <c r="AC15" s="68"/>
      <c r="AD15" s="68"/>
      <c r="AE15" s="39"/>
    </row>
    <row r="16" spans="1:31" hidden="1" outlineLevel="1" x14ac:dyDescent="0.25">
      <c r="A16" s="47"/>
      <c r="B16" s="67">
        <f t="shared" si="2"/>
        <v>9</v>
      </c>
      <c r="C16" s="47">
        <v>101006</v>
      </c>
      <c r="D16" s="71" t="s">
        <v>36</v>
      </c>
      <c r="E16" s="68"/>
      <c r="F16" s="68"/>
      <c r="G16" s="51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77"/>
      <c r="Y16" s="68"/>
      <c r="Z16" s="68"/>
      <c r="AA16" s="68"/>
      <c r="AB16" s="68"/>
      <c r="AC16" s="68"/>
      <c r="AD16" s="68"/>
      <c r="AE16" s="39"/>
    </row>
    <row r="17" spans="1:31" hidden="1" outlineLevel="1" x14ac:dyDescent="0.25">
      <c r="A17" s="47"/>
      <c r="B17" s="67">
        <f t="shared" si="2"/>
        <v>10</v>
      </c>
      <c r="C17" s="47">
        <v>101007</v>
      </c>
      <c r="D17" s="71" t="s">
        <v>40</v>
      </c>
      <c r="E17" s="68"/>
      <c r="F17" s="68"/>
      <c r="G17" s="51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77"/>
      <c r="Y17" s="68"/>
      <c r="Z17" s="68"/>
      <c r="AA17" s="68"/>
      <c r="AB17" s="68"/>
      <c r="AC17" s="68"/>
      <c r="AD17" s="68"/>
      <c r="AE17" s="68"/>
    </row>
    <row r="18" spans="1:31" hidden="1" outlineLevel="1" x14ac:dyDescent="0.25">
      <c r="A18" s="47"/>
      <c r="B18" s="67">
        <f t="shared" si="2"/>
        <v>11</v>
      </c>
      <c r="C18" s="47">
        <v>101008</v>
      </c>
      <c r="D18" s="71" t="s">
        <v>258</v>
      </c>
      <c r="E18" s="68"/>
      <c r="F18" s="68"/>
      <c r="G18" s="51"/>
      <c r="H18" s="39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77"/>
      <c r="Y18" s="68"/>
      <c r="Z18" s="68"/>
      <c r="AA18" s="68"/>
      <c r="AB18" s="68"/>
      <c r="AC18" s="68"/>
      <c r="AD18" s="68"/>
      <c r="AE18" s="39"/>
    </row>
    <row r="19" spans="1:31" hidden="1" outlineLevel="1" x14ac:dyDescent="0.25">
      <c r="A19" s="47"/>
      <c r="B19" s="67">
        <f t="shared" si="2"/>
        <v>12</v>
      </c>
      <c r="C19" s="47">
        <v>101009</v>
      </c>
      <c r="D19" s="71" t="s">
        <v>41</v>
      </c>
      <c r="E19" s="68"/>
      <c r="F19" s="68"/>
      <c r="G19" s="51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</row>
    <row r="20" spans="1:31" hidden="1" outlineLevel="1" x14ac:dyDescent="0.25">
      <c r="A20" s="47"/>
      <c r="B20" s="67">
        <f t="shared" si="2"/>
        <v>13</v>
      </c>
      <c r="C20" s="47">
        <v>102010</v>
      </c>
      <c r="D20" s="71" t="s">
        <v>42</v>
      </c>
      <c r="E20" s="68"/>
      <c r="F20" s="68"/>
      <c r="G20" s="51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77"/>
      <c r="Y20" s="68"/>
      <c r="Z20" s="68"/>
      <c r="AA20" s="68"/>
      <c r="AB20" s="68"/>
      <c r="AC20" s="68"/>
      <c r="AD20" s="68"/>
      <c r="AE20" s="39"/>
    </row>
    <row r="21" spans="1:31" hidden="1" outlineLevel="1" x14ac:dyDescent="0.25">
      <c r="A21" s="47"/>
      <c r="B21" s="67">
        <f t="shared" si="2"/>
        <v>14</v>
      </c>
      <c r="C21" s="47">
        <v>103006</v>
      </c>
      <c r="D21" s="71" t="s">
        <v>43</v>
      </c>
      <c r="E21" s="68"/>
      <c r="F21" s="68"/>
      <c r="G21" s="51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77"/>
      <c r="Y21" s="68"/>
      <c r="Z21" s="68"/>
      <c r="AA21" s="68"/>
      <c r="AB21" s="68"/>
      <c r="AC21" s="68"/>
      <c r="AD21" s="68"/>
      <c r="AE21" s="39"/>
    </row>
    <row r="22" spans="1:31" hidden="1" outlineLevel="1" x14ac:dyDescent="0.25">
      <c r="A22" s="47"/>
      <c r="B22" s="67">
        <f t="shared" si="2"/>
        <v>15</v>
      </c>
      <c r="C22" s="47">
        <v>101011</v>
      </c>
      <c r="D22" s="71" t="s">
        <v>44</v>
      </c>
      <c r="E22" s="68"/>
      <c r="F22" s="68"/>
      <c r="G22" s="51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77"/>
      <c r="Y22" s="68"/>
      <c r="Z22" s="68"/>
      <c r="AA22" s="68"/>
      <c r="AB22" s="68"/>
      <c r="AC22" s="68"/>
      <c r="AD22" s="68"/>
      <c r="AE22" s="39"/>
    </row>
    <row r="23" spans="1:31" hidden="1" outlineLevel="1" x14ac:dyDescent="0.25">
      <c r="A23" s="47"/>
      <c r="B23" s="67">
        <f t="shared" si="2"/>
        <v>16</v>
      </c>
      <c r="C23" s="47">
        <v>101401</v>
      </c>
      <c r="D23" s="81" t="s">
        <v>268</v>
      </c>
      <c r="E23" s="68"/>
      <c r="F23" s="68"/>
      <c r="G23" s="51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77"/>
      <c r="Y23" s="68"/>
      <c r="Z23" s="68"/>
      <c r="AA23" s="68"/>
      <c r="AB23" s="68"/>
      <c r="AC23" s="68"/>
      <c r="AD23" s="68"/>
      <c r="AE23" s="68"/>
    </row>
    <row r="24" spans="1:31" hidden="1" outlineLevel="1" x14ac:dyDescent="0.25">
      <c r="A24" s="47"/>
      <c r="B24" s="67">
        <f t="shared" si="2"/>
        <v>17</v>
      </c>
      <c r="C24" s="47">
        <v>102011</v>
      </c>
      <c r="D24" s="71" t="s">
        <v>45</v>
      </c>
      <c r="E24" s="68"/>
      <c r="F24" s="68"/>
      <c r="G24" s="51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77"/>
      <c r="Y24" s="68"/>
      <c r="Z24" s="68"/>
      <c r="AA24" s="68"/>
      <c r="AB24" s="68"/>
      <c r="AC24" s="68"/>
      <c r="AD24" s="68"/>
      <c r="AE24" s="39"/>
    </row>
    <row r="25" spans="1:31" hidden="1" outlineLevel="1" x14ac:dyDescent="0.25">
      <c r="A25" s="47"/>
      <c r="B25" s="67">
        <f t="shared" si="2"/>
        <v>18</v>
      </c>
      <c r="C25" s="47">
        <v>101012</v>
      </c>
      <c r="D25" s="71" t="s">
        <v>46</v>
      </c>
      <c r="E25" s="68"/>
      <c r="F25" s="68"/>
      <c r="G25" s="51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77"/>
      <c r="Y25" s="68"/>
      <c r="Z25" s="68"/>
      <c r="AA25" s="68"/>
      <c r="AB25" s="68"/>
      <c r="AC25" s="68"/>
      <c r="AD25" s="68"/>
      <c r="AE25" s="39"/>
    </row>
    <row r="26" spans="1:31" hidden="1" outlineLevel="1" x14ac:dyDescent="0.25">
      <c r="A26" s="47"/>
      <c r="B26" s="67">
        <f t="shared" si="2"/>
        <v>19</v>
      </c>
      <c r="C26" s="47">
        <v>101013</v>
      </c>
      <c r="D26" s="71" t="s">
        <v>260</v>
      </c>
      <c r="E26" s="68"/>
      <c r="F26" s="68"/>
      <c r="G26" s="51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77"/>
      <c r="Y26" s="68"/>
      <c r="Z26" s="68"/>
      <c r="AA26" s="68"/>
      <c r="AB26" s="68"/>
      <c r="AC26" s="68"/>
      <c r="AD26" s="68"/>
      <c r="AE26" s="39"/>
    </row>
    <row r="27" spans="1:31" hidden="1" outlineLevel="1" x14ac:dyDescent="0.25">
      <c r="A27" s="47"/>
      <c r="B27" s="67">
        <f t="shared" si="2"/>
        <v>20</v>
      </c>
      <c r="C27" s="47">
        <v>102012</v>
      </c>
      <c r="D27" s="71" t="s">
        <v>244</v>
      </c>
      <c r="E27" s="68"/>
      <c r="F27" s="68"/>
      <c r="G27" s="51"/>
      <c r="H27" s="68"/>
      <c r="I27" s="68"/>
      <c r="J27" s="68"/>
      <c r="K27" s="68"/>
      <c r="L27" s="68"/>
      <c r="M27" s="68"/>
      <c r="N27" s="68"/>
      <c r="O27" s="64"/>
      <c r="P27" s="68"/>
      <c r="Q27" s="68"/>
      <c r="R27" s="68"/>
      <c r="S27" s="68"/>
      <c r="T27" s="68"/>
      <c r="U27" s="68"/>
      <c r="V27" s="68"/>
      <c r="W27" s="68"/>
      <c r="X27" s="77"/>
      <c r="Y27" s="68"/>
      <c r="Z27" s="68"/>
      <c r="AA27" s="68"/>
      <c r="AB27" s="68"/>
      <c r="AC27" s="68"/>
      <c r="AD27" s="68"/>
      <c r="AE27" s="68"/>
    </row>
    <row r="28" spans="1:31" hidden="1" outlineLevel="1" x14ac:dyDescent="0.25">
      <c r="A28" s="47"/>
      <c r="B28" s="67">
        <f t="shared" si="2"/>
        <v>21</v>
      </c>
      <c r="C28" s="47">
        <v>102013</v>
      </c>
      <c r="D28" s="71" t="s">
        <v>261</v>
      </c>
      <c r="E28" s="68"/>
      <c r="F28" s="68"/>
      <c r="G28" s="51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77"/>
      <c r="Y28" s="68"/>
      <c r="Z28" s="68"/>
      <c r="AA28" s="68"/>
      <c r="AB28" s="68"/>
      <c r="AC28" s="68"/>
      <c r="AD28" s="68"/>
      <c r="AE28" s="39"/>
    </row>
    <row r="29" spans="1:31" hidden="1" outlineLevel="1" x14ac:dyDescent="0.25">
      <c r="A29" s="47"/>
      <c r="B29" s="67">
        <f t="shared" si="2"/>
        <v>22</v>
      </c>
      <c r="C29" s="47">
        <v>101014</v>
      </c>
      <c r="D29" s="71" t="s">
        <v>47</v>
      </c>
      <c r="E29" s="68"/>
      <c r="F29" s="68"/>
      <c r="G29" s="51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77"/>
      <c r="Y29" s="68"/>
      <c r="Z29" s="68"/>
      <c r="AA29" s="68"/>
      <c r="AB29" s="68"/>
      <c r="AC29" s="68"/>
      <c r="AD29" s="68"/>
      <c r="AE29" s="39"/>
    </row>
    <row r="30" spans="1:31" hidden="1" outlineLevel="1" x14ac:dyDescent="0.25">
      <c r="A30" s="47"/>
      <c r="B30" s="67">
        <f t="shared" si="2"/>
        <v>23</v>
      </c>
      <c r="C30" s="47">
        <v>103008</v>
      </c>
      <c r="D30" s="71" t="s">
        <v>266</v>
      </c>
      <c r="E30" s="68"/>
      <c r="F30" s="68"/>
      <c r="G30" s="51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77"/>
      <c r="Y30" s="68"/>
      <c r="Z30" s="68"/>
      <c r="AA30" s="68"/>
      <c r="AB30" s="68"/>
      <c r="AC30" s="68"/>
      <c r="AD30" s="68"/>
      <c r="AE30" s="39"/>
    </row>
    <row r="31" spans="1:31" hidden="1" outlineLevel="1" x14ac:dyDescent="0.25">
      <c r="A31" s="47"/>
      <c r="B31" s="67">
        <f t="shared" si="2"/>
        <v>24</v>
      </c>
      <c r="C31" s="47">
        <v>103009</v>
      </c>
      <c r="D31" s="71" t="s">
        <v>262</v>
      </c>
      <c r="E31" s="68"/>
      <c r="F31" s="68"/>
      <c r="G31" s="51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77"/>
      <c r="Y31" s="68"/>
      <c r="Z31" s="68"/>
      <c r="AA31" s="68"/>
      <c r="AB31" s="68"/>
      <c r="AC31" s="68"/>
      <c r="AD31" s="68"/>
      <c r="AE31" s="39"/>
    </row>
    <row r="32" spans="1:31" hidden="1" outlineLevel="1" x14ac:dyDescent="0.25">
      <c r="A32" s="47"/>
      <c r="B32" s="67">
        <f t="shared" si="2"/>
        <v>25</v>
      </c>
      <c r="C32" s="47">
        <v>101016</v>
      </c>
      <c r="D32" s="71" t="s">
        <v>48</v>
      </c>
      <c r="E32" s="68"/>
      <c r="F32" s="68"/>
      <c r="G32" s="51"/>
      <c r="H32" s="68"/>
      <c r="I32" s="68"/>
      <c r="J32" s="68"/>
      <c r="K32" s="39"/>
      <c r="L32" s="39"/>
      <c r="M32" s="39"/>
      <c r="N32" s="68"/>
      <c r="O32" s="39"/>
      <c r="P32" s="68"/>
      <c r="Q32" s="68"/>
      <c r="R32" s="68"/>
      <c r="S32" s="68"/>
      <c r="T32" s="68"/>
      <c r="U32" s="68"/>
      <c r="V32" s="68"/>
      <c r="W32" s="68"/>
      <c r="X32" s="77"/>
      <c r="Y32" s="68"/>
      <c r="Z32" s="68"/>
      <c r="AA32" s="68"/>
      <c r="AB32" s="68"/>
      <c r="AC32" s="68"/>
      <c r="AD32" s="68"/>
      <c r="AE32" s="39"/>
    </row>
    <row r="33" spans="1:31" hidden="1" outlineLevel="1" x14ac:dyDescent="0.25">
      <c r="A33" s="47"/>
      <c r="B33" s="67">
        <f t="shared" si="2"/>
        <v>26</v>
      </c>
      <c r="C33" s="47">
        <v>102014</v>
      </c>
      <c r="D33" s="71" t="s">
        <v>49</v>
      </c>
      <c r="E33" s="68"/>
      <c r="F33" s="68"/>
      <c r="G33" s="51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77"/>
      <c r="Y33" s="68"/>
      <c r="Z33" s="68"/>
      <c r="AA33" s="68"/>
      <c r="AB33" s="68"/>
      <c r="AC33" s="68"/>
      <c r="AD33" s="68"/>
      <c r="AE33" s="39"/>
    </row>
    <row r="34" spans="1:31" hidden="1" outlineLevel="1" x14ac:dyDescent="0.25">
      <c r="A34" s="47"/>
      <c r="B34" s="67">
        <f t="shared" si="2"/>
        <v>27</v>
      </c>
      <c r="C34" s="47">
        <v>103010</v>
      </c>
      <c r="D34" s="71" t="s">
        <v>50</v>
      </c>
      <c r="E34" s="68"/>
      <c r="F34" s="68"/>
      <c r="G34" s="51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77"/>
      <c r="Y34" s="68"/>
      <c r="Z34" s="68"/>
      <c r="AA34" s="68"/>
      <c r="AB34" s="68"/>
      <c r="AC34" s="68"/>
      <c r="AD34" s="68"/>
      <c r="AE34" s="39"/>
    </row>
    <row r="35" spans="1:31" hidden="1" outlineLevel="1" x14ac:dyDescent="0.25">
      <c r="A35" s="47"/>
      <c r="B35" s="67">
        <f t="shared" si="2"/>
        <v>28</v>
      </c>
      <c r="C35" s="47">
        <v>103011</v>
      </c>
      <c r="D35" s="71" t="s">
        <v>51</v>
      </c>
      <c r="E35" s="68"/>
      <c r="F35" s="68"/>
      <c r="G35" s="51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9"/>
    </row>
    <row r="36" spans="1:31" hidden="1" outlineLevel="1" x14ac:dyDescent="0.25">
      <c r="A36" s="47"/>
      <c r="B36" s="67">
        <f t="shared" si="2"/>
        <v>29</v>
      </c>
      <c r="C36" s="47">
        <v>102015</v>
      </c>
      <c r="D36" s="71" t="s">
        <v>263</v>
      </c>
      <c r="E36" s="68"/>
      <c r="F36" s="68"/>
      <c r="G36" s="51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39"/>
      <c r="Y36" s="39"/>
      <c r="Z36" s="79"/>
      <c r="AA36" s="68"/>
      <c r="AB36" s="51"/>
      <c r="AC36" s="51"/>
      <c r="AD36" s="51"/>
      <c r="AE36" s="39"/>
    </row>
    <row r="37" spans="1:31" hidden="1" outlineLevel="1" x14ac:dyDescent="0.25">
      <c r="A37" s="47"/>
      <c r="B37" s="67">
        <f t="shared" si="2"/>
        <v>30</v>
      </c>
      <c r="C37" s="47">
        <v>101017</v>
      </c>
      <c r="D37" s="71" t="s">
        <v>264</v>
      </c>
      <c r="E37" s="68"/>
      <c r="F37" s="68"/>
      <c r="G37" s="51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77"/>
      <c r="Y37" s="68"/>
      <c r="Z37" s="68"/>
      <c r="AA37" s="68"/>
      <c r="AB37" s="68"/>
      <c r="AC37" s="68"/>
      <c r="AD37" s="68"/>
      <c r="AE37" s="39"/>
    </row>
    <row r="38" spans="1:31" hidden="1" outlineLevel="1" x14ac:dyDescent="0.25">
      <c r="A38" s="47"/>
      <c r="B38" s="67">
        <f t="shared" si="2"/>
        <v>31</v>
      </c>
      <c r="C38" s="47">
        <v>102017</v>
      </c>
      <c r="D38" s="71" t="s">
        <v>255</v>
      </c>
      <c r="E38" s="68"/>
      <c r="F38" s="68"/>
      <c r="G38" s="51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77"/>
      <c r="Y38" s="68"/>
      <c r="Z38" s="68"/>
      <c r="AA38" s="68"/>
      <c r="AB38" s="68"/>
      <c r="AC38" s="68"/>
      <c r="AD38" s="68"/>
      <c r="AE38" s="39"/>
    </row>
    <row r="39" spans="1:31" hidden="1" outlineLevel="1" x14ac:dyDescent="0.25">
      <c r="A39" s="47"/>
      <c r="B39" s="67">
        <f t="shared" si="2"/>
        <v>32</v>
      </c>
      <c r="C39" s="47">
        <v>102019</v>
      </c>
      <c r="D39" s="71" t="s">
        <v>265</v>
      </c>
      <c r="E39" s="68"/>
      <c r="F39" s="68"/>
      <c r="G39" s="51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77"/>
      <c r="Y39" s="68"/>
      <c r="Z39" s="68"/>
      <c r="AA39" s="68"/>
      <c r="AB39" s="68"/>
      <c r="AC39" s="68"/>
      <c r="AD39" s="68"/>
      <c r="AE39" s="39"/>
    </row>
    <row r="40" spans="1:31" hidden="1" outlineLevel="1" x14ac:dyDescent="0.25">
      <c r="A40" s="47"/>
      <c r="B40" s="67">
        <f t="shared" si="2"/>
        <v>33</v>
      </c>
      <c r="C40" s="47">
        <v>103013</v>
      </c>
      <c r="D40" s="71" t="s">
        <v>52</v>
      </c>
      <c r="E40" s="68"/>
      <c r="F40" s="68"/>
      <c r="G40" s="51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77"/>
      <c r="Y40" s="68"/>
      <c r="Z40" s="68"/>
      <c r="AA40" s="68"/>
      <c r="AB40" s="68"/>
      <c r="AC40" s="68"/>
      <c r="AD40" s="68"/>
      <c r="AE40" s="39"/>
    </row>
    <row r="41" spans="1:31" hidden="1" outlineLevel="1" x14ac:dyDescent="0.25">
      <c r="A41" s="47"/>
      <c r="B41" s="67">
        <f t="shared" si="2"/>
        <v>34</v>
      </c>
      <c r="C41" s="47">
        <v>102402</v>
      </c>
      <c r="D41" s="71" t="s">
        <v>97</v>
      </c>
      <c r="E41" s="68"/>
      <c r="F41" s="68"/>
      <c r="G41" s="51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77"/>
      <c r="Y41" s="68"/>
      <c r="Z41" s="68"/>
      <c r="AA41" s="68"/>
      <c r="AB41" s="68"/>
      <c r="AC41" s="68"/>
      <c r="AD41" s="68"/>
      <c r="AE41" s="39"/>
    </row>
    <row r="42" spans="1:31" hidden="1" outlineLevel="1" x14ac:dyDescent="0.25">
      <c r="A42" s="47"/>
      <c r="B42" s="67">
        <f t="shared" si="2"/>
        <v>35</v>
      </c>
      <c r="C42" s="47">
        <v>101151</v>
      </c>
      <c r="D42" s="71" t="s">
        <v>249</v>
      </c>
      <c r="E42" s="68"/>
      <c r="F42" s="68"/>
      <c r="G42" s="51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77"/>
      <c r="Y42" s="68"/>
      <c r="Z42" s="68"/>
      <c r="AA42" s="68"/>
      <c r="AB42" s="68"/>
      <c r="AC42" s="68"/>
      <c r="AD42" s="68"/>
      <c r="AE42" s="108"/>
    </row>
    <row r="43" spans="1:31" hidden="1" outlineLevel="1" x14ac:dyDescent="0.25">
      <c r="A43" s="47"/>
      <c r="B43" s="67">
        <f t="shared" si="2"/>
        <v>36</v>
      </c>
      <c r="C43" s="47">
        <v>102151</v>
      </c>
      <c r="D43" s="71" t="s">
        <v>243</v>
      </c>
      <c r="E43" s="68"/>
      <c r="F43" s="68"/>
      <c r="G43" s="51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77"/>
      <c r="Y43" s="68"/>
      <c r="Z43" s="68"/>
      <c r="AA43" s="68"/>
      <c r="AB43" s="68"/>
      <c r="AC43" s="68"/>
      <c r="AD43" s="68"/>
      <c r="AE43" s="39"/>
    </row>
    <row r="44" spans="1:31" hidden="1" outlineLevel="1" x14ac:dyDescent="0.25">
      <c r="A44" s="47"/>
      <c r="B44" s="67">
        <f t="shared" si="2"/>
        <v>37</v>
      </c>
      <c r="C44" s="47">
        <v>103152</v>
      </c>
      <c r="D44" s="71" t="s">
        <v>250</v>
      </c>
      <c r="E44" s="68"/>
      <c r="F44" s="68"/>
      <c r="G44" s="51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77"/>
      <c r="Y44" s="68"/>
      <c r="Z44" s="68"/>
      <c r="AA44" s="68"/>
      <c r="AB44" s="68"/>
      <c r="AC44" s="68"/>
      <c r="AD44" s="68"/>
      <c r="AE44" s="39"/>
    </row>
    <row r="45" spans="1:31" hidden="1" outlineLevel="1" x14ac:dyDescent="0.25">
      <c r="A45" s="47"/>
      <c r="B45" s="67">
        <f t="shared" si="2"/>
        <v>38</v>
      </c>
      <c r="C45" s="47">
        <v>103153</v>
      </c>
      <c r="D45" s="71" t="s">
        <v>251</v>
      </c>
      <c r="E45" s="68"/>
      <c r="F45" s="68"/>
      <c r="G45" s="51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77"/>
      <c r="Y45" s="68"/>
      <c r="Z45" s="68"/>
      <c r="AA45" s="68"/>
      <c r="AB45" s="68"/>
      <c r="AC45" s="68"/>
      <c r="AD45" s="68"/>
      <c r="AE45" s="39"/>
    </row>
    <row r="46" spans="1:31" hidden="1" outlineLevel="1" x14ac:dyDescent="0.25">
      <c r="A46" s="47"/>
      <c r="B46" s="67">
        <f t="shared" si="2"/>
        <v>39</v>
      </c>
      <c r="C46" s="47">
        <v>102003</v>
      </c>
      <c r="D46" s="71" t="s">
        <v>240</v>
      </c>
      <c r="E46" s="68"/>
      <c r="F46" s="68"/>
      <c r="G46" s="51"/>
      <c r="H46" s="51"/>
      <c r="I46" s="51"/>
      <c r="J46" s="68"/>
      <c r="K46" s="68"/>
      <c r="L46" s="68"/>
      <c r="M46" s="68"/>
      <c r="N46" s="68"/>
      <c r="O46" s="68"/>
      <c r="P46" s="68"/>
      <c r="Q46" s="51"/>
      <c r="R46" s="51"/>
      <c r="S46" s="51"/>
      <c r="T46" s="51"/>
      <c r="U46" s="51"/>
      <c r="V46" s="68"/>
      <c r="W46" s="51"/>
      <c r="X46" s="106"/>
      <c r="Y46" s="51"/>
      <c r="Z46" s="51"/>
      <c r="AA46" s="51"/>
      <c r="AB46" s="51"/>
      <c r="AC46" s="51"/>
      <c r="AD46" s="51"/>
      <c r="AE46" s="109"/>
    </row>
    <row r="47" spans="1:31" hidden="1" outlineLevel="1" x14ac:dyDescent="0.25">
      <c r="A47" s="47"/>
      <c r="B47" s="67">
        <f t="shared" si="2"/>
        <v>40</v>
      </c>
      <c r="C47" s="47">
        <v>102004</v>
      </c>
      <c r="D47" s="71" t="s">
        <v>245</v>
      </c>
      <c r="E47" s="68"/>
      <c r="F47" s="68"/>
      <c r="G47" s="51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77"/>
      <c r="Y47" s="68"/>
      <c r="Z47" s="68"/>
      <c r="AA47" s="41"/>
      <c r="AB47" s="41"/>
      <c r="AC47" s="41"/>
      <c r="AD47" s="68"/>
      <c r="AE47" s="39"/>
    </row>
    <row r="48" spans="1:31" hidden="1" outlineLevel="1" x14ac:dyDescent="0.25">
      <c r="A48" s="47"/>
      <c r="B48" s="67">
        <f t="shared" si="2"/>
        <v>41</v>
      </c>
      <c r="C48" s="47">
        <v>103014</v>
      </c>
      <c r="D48" s="71" t="s">
        <v>252</v>
      </c>
      <c r="E48" s="68"/>
      <c r="F48" s="68"/>
      <c r="G48" s="51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77"/>
      <c r="Y48" s="68"/>
      <c r="Z48" s="68"/>
      <c r="AA48" s="68"/>
      <c r="AB48" s="68"/>
      <c r="AC48" s="68"/>
      <c r="AD48" s="68"/>
      <c r="AE48" s="68"/>
    </row>
    <row r="49" spans="1:31" hidden="1" outlineLevel="1" x14ac:dyDescent="0.25">
      <c r="A49" s="47"/>
      <c r="B49" s="67">
        <f t="shared" si="2"/>
        <v>42</v>
      </c>
      <c r="C49" s="47">
        <v>103015</v>
      </c>
      <c r="D49" s="71" t="s">
        <v>267</v>
      </c>
      <c r="E49" s="68"/>
      <c r="F49" s="68"/>
      <c r="G49" s="51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7"/>
      <c r="Y49" s="68"/>
      <c r="Z49" s="68"/>
      <c r="AA49" s="68"/>
      <c r="AB49" s="68"/>
      <c r="AC49" s="68"/>
      <c r="AD49" s="68"/>
      <c r="AE49" s="39"/>
    </row>
    <row r="50" spans="1:31" hidden="1" outlineLevel="1" x14ac:dyDescent="0.25">
      <c r="A50" s="47"/>
      <c r="B50" s="67">
        <f t="shared" si="2"/>
        <v>43</v>
      </c>
      <c r="C50" s="47">
        <v>102005</v>
      </c>
      <c r="D50" s="71" t="s">
        <v>246</v>
      </c>
      <c r="E50" s="68"/>
      <c r="F50" s="68"/>
      <c r="G50" s="51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77"/>
      <c r="Y50" s="68"/>
      <c r="Z50" s="68"/>
      <c r="AA50" s="68"/>
      <c r="AB50" s="68"/>
      <c r="AC50" s="68"/>
      <c r="AD50" s="68"/>
      <c r="AE50" s="68"/>
    </row>
    <row r="51" spans="1:31" hidden="1" outlineLevel="1" x14ac:dyDescent="0.25">
      <c r="A51" s="47"/>
      <c r="B51" s="67">
        <f t="shared" si="2"/>
        <v>44</v>
      </c>
      <c r="C51" s="47">
        <v>101020</v>
      </c>
      <c r="D51" s="71" t="s">
        <v>241</v>
      </c>
      <c r="E51" s="68"/>
      <c r="F51" s="68"/>
      <c r="G51" s="51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77"/>
      <c r="Y51" s="68"/>
      <c r="Z51" s="68"/>
      <c r="AA51" s="68"/>
      <c r="AB51" s="68"/>
      <c r="AC51" s="68"/>
      <c r="AD51" s="68"/>
      <c r="AE51" s="39"/>
    </row>
    <row r="52" spans="1:31" hidden="1" outlineLevel="1" x14ac:dyDescent="0.25">
      <c r="A52" s="47"/>
      <c r="B52" s="67">
        <f t="shared" si="2"/>
        <v>45</v>
      </c>
      <c r="C52" s="47">
        <v>101021</v>
      </c>
      <c r="D52" s="71" t="s">
        <v>242</v>
      </c>
      <c r="E52" s="68"/>
      <c r="F52" s="68"/>
      <c r="G52" s="51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77"/>
      <c r="Y52" s="68"/>
      <c r="Z52" s="68"/>
      <c r="AA52" s="68"/>
      <c r="AB52" s="68"/>
      <c r="AC52" s="68"/>
      <c r="AD52" s="68"/>
      <c r="AE52" s="39"/>
    </row>
    <row r="53" spans="1:31" hidden="1" outlineLevel="1" x14ac:dyDescent="0.25">
      <c r="A53" s="47"/>
      <c r="B53" s="67">
        <f t="shared" si="2"/>
        <v>46</v>
      </c>
      <c r="C53" s="47">
        <v>102006</v>
      </c>
      <c r="D53" s="71" t="s">
        <v>247</v>
      </c>
      <c r="E53" s="68"/>
      <c r="F53" s="68"/>
      <c r="G53" s="51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</row>
    <row r="54" spans="1:31" hidden="1" outlineLevel="1" x14ac:dyDescent="0.25">
      <c r="A54" s="47"/>
      <c r="B54" s="67">
        <f t="shared" si="2"/>
        <v>47</v>
      </c>
      <c r="C54" s="47">
        <v>103016</v>
      </c>
      <c r="D54" s="71" t="s">
        <v>53</v>
      </c>
      <c r="E54" s="68"/>
      <c r="F54" s="68"/>
      <c r="G54" s="51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77"/>
      <c r="Y54" s="68"/>
      <c r="Z54" s="68"/>
      <c r="AA54" s="68"/>
      <c r="AB54" s="68"/>
      <c r="AC54" s="68"/>
      <c r="AD54" s="68"/>
      <c r="AE54" s="39"/>
    </row>
    <row r="55" spans="1:31" hidden="1" outlineLevel="1" x14ac:dyDescent="0.25">
      <c r="A55" s="47"/>
      <c r="B55" s="67">
        <f t="shared" si="2"/>
        <v>48</v>
      </c>
      <c r="C55" s="47">
        <v>101010</v>
      </c>
      <c r="D55" s="71" t="s">
        <v>248</v>
      </c>
      <c r="E55" s="68"/>
      <c r="F55" s="68"/>
      <c r="G55" s="51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77"/>
      <c r="Y55" s="68"/>
      <c r="Z55" s="68"/>
      <c r="AA55" s="68"/>
      <c r="AB55" s="68"/>
      <c r="AC55" s="68"/>
      <c r="AD55" s="68"/>
      <c r="AE55" s="39"/>
    </row>
    <row r="56" spans="1:31" hidden="1" outlineLevel="1" x14ac:dyDescent="0.25">
      <c r="A56" s="47"/>
      <c r="B56" s="67">
        <f t="shared" si="2"/>
        <v>49</v>
      </c>
      <c r="C56" s="47">
        <v>101019</v>
      </c>
      <c r="D56" s="71" t="s">
        <v>54</v>
      </c>
      <c r="E56" s="68"/>
      <c r="F56" s="68"/>
      <c r="G56" s="51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77"/>
      <c r="Y56" s="68"/>
      <c r="Z56" s="68"/>
      <c r="AA56" s="68"/>
      <c r="AB56" s="68"/>
      <c r="AC56" s="68"/>
      <c r="AD56" s="68"/>
      <c r="AE56" s="39"/>
    </row>
    <row r="57" spans="1:31" hidden="1" outlineLevel="1" x14ac:dyDescent="0.25">
      <c r="A57" s="47"/>
      <c r="B57" s="67">
        <f t="shared" si="2"/>
        <v>50</v>
      </c>
      <c r="C57" s="47">
        <v>102002</v>
      </c>
      <c r="D57" s="71" t="s">
        <v>56</v>
      </c>
      <c r="E57" s="68"/>
      <c r="F57" s="68"/>
      <c r="G57" s="51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77"/>
      <c r="Y57" s="68"/>
      <c r="Z57" s="68"/>
      <c r="AA57" s="68"/>
      <c r="AB57" s="68"/>
      <c r="AC57" s="68"/>
      <c r="AD57" s="68"/>
      <c r="AE57" s="39"/>
    </row>
    <row r="58" spans="1:31" hidden="1" outlineLevel="1" x14ac:dyDescent="0.25">
      <c r="A58" s="47"/>
      <c r="B58" s="67">
        <f t="shared" si="2"/>
        <v>51</v>
      </c>
      <c r="C58" s="47">
        <v>102001</v>
      </c>
      <c r="D58" s="71" t="s">
        <v>55</v>
      </c>
      <c r="E58" s="68"/>
      <c r="F58" s="68"/>
      <c r="G58" s="51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77"/>
      <c r="Y58" s="68"/>
      <c r="Z58" s="68"/>
      <c r="AA58" s="68"/>
      <c r="AB58" s="68"/>
      <c r="AC58" s="68"/>
      <c r="AD58" s="68"/>
      <c r="AE58" s="68"/>
    </row>
    <row r="59" spans="1:31" s="55" customFormat="1" ht="14.25" collapsed="1" x14ac:dyDescent="0.2">
      <c r="A59" s="12">
        <v>2</v>
      </c>
      <c r="B59" s="12"/>
      <c r="C59" s="12"/>
      <c r="D59" s="15" t="s">
        <v>229</v>
      </c>
      <c r="E59" s="78">
        <f>SUM(E60:E68)</f>
        <v>0</v>
      </c>
      <c r="F59" s="78">
        <f>SUM(F60:F68)</f>
        <v>0</v>
      </c>
      <c r="G59" s="78">
        <f>SUM(G60:G68)</f>
        <v>0</v>
      </c>
      <c r="H59" s="78">
        <f>SUM(H60:H68)</f>
        <v>0</v>
      </c>
      <c r="I59" s="78"/>
      <c r="J59" s="78"/>
      <c r="K59" s="78"/>
      <c r="L59" s="78"/>
      <c r="M59" s="78"/>
      <c r="N59" s="78"/>
      <c r="O59" s="78"/>
      <c r="P59" s="78">
        <f>SUM(P60:P68)</f>
        <v>0</v>
      </c>
      <c r="Q59" s="78">
        <f t="shared" ref="Q59:U59" si="3">SUM(Q60:Q68)</f>
        <v>0</v>
      </c>
      <c r="R59" s="78">
        <f t="shared" si="3"/>
        <v>0</v>
      </c>
      <c r="S59" s="78">
        <f t="shared" si="3"/>
        <v>0</v>
      </c>
      <c r="T59" s="78">
        <f t="shared" si="3"/>
        <v>0</v>
      </c>
      <c r="U59" s="78">
        <f t="shared" si="3"/>
        <v>0</v>
      </c>
      <c r="V59" s="78"/>
      <c r="W59" s="78"/>
      <c r="X59" s="110"/>
      <c r="Y59" s="78"/>
      <c r="Z59" s="78"/>
      <c r="AA59" s="78"/>
      <c r="AB59" s="78"/>
      <c r="AC59" s="78"/>
      <c r="AD59" s="78">
        <f t="shared" ref="AD59" si="4">SUM(AD60:AD68)</f>
        <v>0</v>
      </c>
      <c r="AE59" s="116"/>
    </row>
    <row r="60" spans="1:31" hidden="1" outlineLevel="1" x14ac:dyDescent="0.25">
      <c r="A60" s="47"/>
      <c r="B60" s="47">
        <f>B58+1</f>
        <v>52</v>
      </c>
      <c r="C60" s="47">
        <v>110001</v>
      </c>
      <c r="D60" s="71" t="s">
        <v>269</v>
      </c>
      <c r="E60" s="111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77"/>
      <c r="Y60" s="68"/>
      <c r="Z60" s="68"/>
      <c r="AA60" s="68"/>
      <c r="AB60" s="68"/>
      <c r="AC60" s="68"/>
      <c r="AD60" s="68"/>
      <c r="AE60" s="39"/>
    </row>
    <row r="61" spans="1:31" hidden="1" outlineLevel="1" x14ac:dyDescent="0.25">
      <c r="A61" s="47"/>
      <c r="B61" s="47">
        <f>B60+1</f>
        <v>53</v>
      </c>
      <c r="C61" s="47">
        <v>110003</v>
      </c>
      <c r="D61" s="71" t="s">
        <v>270</v>
      </c>
      <c r="E61" s="63"/>
      <c r="F61" s="63"/>
      <c r="G61" s="63"/>
      <c r="H61" s="63"/>
      <c r="I61" s="63"/>
      <c r="J61" s="63"/>
      <c r="K61" s="63"/>
      <c r="L61" s="63"/>
      <c r="M61" s="63"/>
      <c r="N61" s="68"/>
      <c r="O61" s="63"/>
      <c r="P61" s="63"/>
      <c r="Q61" s="63"/>
      <c r="R61" s="63"/>
      <c r="S61" s="63"/>
      <c r="T61" s="63"/>
      <c r="U61" s="63"/>
      <c r="V61" s="9"/>
      <c r="W61" s="63"/>
      <c r="X61" s="112"/>
      <c r="Y61" s="9"/>
      <c r="Z61" s="9"/>
      <c r="AA61" s="9"/>
      <c r="AB61" s="9"/>
      <c r="AC61" s="68"/>
      <c r="AD61" s="68"/>
      <c r="AE61" s="39"/>
    </row>
    <row r="62" spans="1:31" hidden="1" outlineLevel="1" x14ac:dyDescent="0.25">
      <c r="A62" s="47"/>
      <c r="B62" s="47">
        <f t="shared" ref="B62:B68" si="5">B61+1</f>
        <v>54</v>
      </c>
      <c r="C62" s="47">
        <v>110004</v>
      </c>
      <c r="D62" s="71" t="s">
        <v>271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77"/>
      <c r="Y62" s="68"/>
      <c r="Z62" s="68"/>
      <c r="AA62" s="68"/>
      <c r="AB62" s="68"/>
      <c r="AC62" s="68"/>
      <c r="AD62" s="68"/>
      <c r="AE62" s="39"/>
    </row>
    <row r="63" spans="1:31" hidden="1" outlineLevel="1" x14ac:dyDescent="0.25">
      <c r="A63" s="47"/>
      <c r="B63" s="47">
        <f t="shared" si="5"/>
        <v>55</v>
      </c>
      <c r="C63" s="47">
        <v>110005</v>
      </c>
      <c r="D63" s="71" t="s">
        <v>272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77"/>
      <c r="Y63" s="68"/>
      <c r="Z63" s="68"/>
      <c r="AA63" s="68"/>
      <c r="AB63" s="68"/>
      <c r="AC63" s="68"/>
      <c r="AD63" s="68"/>
      <c r="AE63" s="39"/>
    </row>
    <row r="64" spans="1:31" hidden="1" outlineLevel="1" x14ac:dyDescent="0.25">
      <c r="A64" s="47"/>
      <c r="B64" s="47">
        <f t="shared" si="5"/>
        <v>56</v>
      </c>
      <c r="C64" s="47">
        <v>110006</v>
      </c>
      <c r="D64" s="71" t="s">
        <v>273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77"/>
      <c r="Y64" s="68"/>
      <c r="Z64" s="68"/>
      <c r="AA64" s="68"/>
      <c r="AB64" s="68"/>
      <c r="AC64" s="68"/>
      <c r="AD64" s="68"/>
      <c r="AE64" s="39"/>
    </row>
    <row r="65" spans="1:31" hidden="1" outlineLevel="1" x14ac:dyDescent="0.25">
      <c r="A65" s="47"/>
      <c r="B65" s="47">
        <f t="shared" si="5"/>
        <v>57</v>
      </c>
      <c r="C65" s="47">
        <v>110007</v>
      </c>
      <c r="D65" s="71" t="s">
        <v>276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77"/>
      <c r="Y65" s="68"/>
      <c r="Z65" s="68"/>
      <c r="AA65" s="68"/>
      <c r="AB65" s="113"/>
      <c r="AC65" s="68"/>
      <c r="AD65" s="68"/>
      <c r="AE65" s="39"/>
    </row>
    <row r="66" spans="1:31" hidden="1" outlineLevel="1" x14ac:dyDescent="0.25">
      <c r="A66" s="47"/>
      <c r="B66" s="47">
        <f t="shared" si="5"/>
        <v>58</v>
      </c>
      <c r="C66" s="47">
        <v>110008</v>
      </c>
      <c r="D66" s="71" t="s">
        <v>274</v>
      </c>
      <c r="E66" s="68"/>
      <c r="F66" s="68"/>
      <c r="G66" s="114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77"/>
      <c r="Y66" s="68"/>
      <c r="Z66" s="68"/>
      <c r="AA66" s="68"/>
      <c r="AB66" s="68"/>
      <c r="AC66" s="68"/>
      <c r="AD66" s="68"/>
      <c r="AE66" s="39"/>
    </row>
    <row r="67" spans="1:31" hidden="1" outlineLevel="1" x14ac:dyDescent="0.25">
      <c r="A67" s="47"/>
      <c r="B67" s="47">
        <f t="shared" si="5"/>
        <v>59</v>
      </c>
      <c r="C67" s="47">
        <v>110009</v>
      </c>
      <c r="D67" s="71" t="s">
        <v>275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115"/>
      <c r="X67" s="77"/>
      <c r="Y67" s="68"/>
      <c r="Z67" s="68"/>
      <c r="AA67" s="68"/>
      <c r="AB67" s="68"/>
      <c r="AC67" s="68"/>
      <c r="AD67" s="68"/>
      <c r="AE67" s="39"/>
    </row>
    <row r="68" spans="1:31" hidden="1" outlineLevel="1" x14ac:dyDescent="0.25">
      <c r="A68" s="47"/>
      <c r="B68" s="47">
        <f t="shared" si="5"/>
        <v>60</v>
      </c>
      <c r="C68" s="47">
        <v>110010</v>
      </c>
      <c r="D68" s="71" t="s">
        <v>277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77"/>
      <c r="Y68" s="68"/>
      <c r="Z68" s="68"/>
      <c r="AA68" s="68"/>
      <c r="AB68" s="68"/>
      <c r="AC68" s="68"/>
      <c r="AD68" s="68"/>
      <c r="AE68" s="39"/>
    </row>
    <row r="69" spans="1:31" s="55" customFormat="1" ht="14.25" collapsed="1" x14ac:dyDescent="0.2">
      <c r="A69" s="12">
        <v>3</v>
      </c>
      <c r="B69" s="12"/>
      <c r="C69" s="12"/>
      <c r="D69" s="15" t="s">
        <v>17</v>
      </c>
      <c r="E69" s="78">
        <f>SUM(E70:E82)</f>
        <v>0</v>
      </c>
      <c r="F69" s="78">
        <f t="shared" ref="F69:H69" si="6">SUM(F70:F82)</f>
        <v>0</v>
      </c>
      <c r="G69" s="78">
        <f t="shared" si="6"/>
        <v>0</v>
      </c>
      <c r="H69" s="78">
        <f t="shared" si="6"/>
        <v>0</v>
      </c>
      <c r="I69" s="78"/>
      <c r="J69" s="78"/>
      <c r="K69" s="78"/>
      <c r="L69" s="78"/>
      <c r="M69" s="78"/>
      <c r="N69" s="78"/>
      <c r="O69" s="78"/>
      <c r="P69" s="78">
        <f>SUM(P70:P82)</f>
        <v>0</v>
      </c>
      <c r="Q69" s="78">
        <f>SUM(Q70:Q82)</f>
        <v>0</v>
      </c>
      <c r="R69" s="78">
        <f t="shared" ref="R69:U69" si="7">SUM(R70:R82)</f>
        <v>0</v>
      </c>
      <c r="S69" s="78">
        <f t="shared" si="7"/>
        <v>0</v>
      </c>
      <c r="T69" s="78">
        <f t="shared" si="7"/>
        <v>0</v>
      </c>
      <c r="U69" s="78">
        <f t="shared" si="7"/>
        <v>0</v>
      </c>
      <c r="V69" s="78"/>
      <c r="W69" s="78"/>
      <c r="X69" s="110"/>
      <c r="Y69" s="78"/>
      <c r="Z69" s="78"/>
      <c r="AA69" s="78"/>
      <c r="AB69" s="78"/>
      <c r="AC69" s="78"/>
      <c r="AD69" s="78">
        <f t="shared" ref="AD69" si="8">SUM(AD70:AD82)</f>
        <v>0</v>
      </c>
      <c r="AE69" s="116"/>
    </row>
    <row r="70" spans="1:31" hidden="1" outlineLevel="1" x14ac:dyDescent="0.25">
      <c r="A70" s="47"/>
      <c r="B70" s="47">
        <f>B68+1</f>
        <v>61</v>
      </c>
      <c r="C70" s="47">
        <v>111001</v>
      </c>
      <c r="D70" s="71" t="s">
        <v>62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77"/>
      <c r="Y70" s="68"/>
      <c r="Z70" s="68"/>
      <c r="AA70" s="68"/>
      <c r="AB70" s="68"/>
      <c r="AC70" s="68"/>
      <c r="AD70" s="68"/>
      <c r="AE70" s="39"/>
    </row>
    <row r="71" spans="1:31" hidden="1" outlineLevel="1" x14ac:dyDescent="0.25">
      <c r="A71" s="47"/>
      <c r="B71" s="47">
        <f>B70+1</f>
        <v>62</v>
      </c>
      <c r="C71" s="47">
        <v>111002</v>
      </c>
      <c r="D71" s="71" t="s">
        <v>63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77"/>
      <c r="Y71" s="68"/>
      <c r="Z71" s="68"/>
      <c r="AA71" s="68"/>
      <c r="AB71" s="68"/>
      <c r="AC71" s="68"/>
      <c r="AD71" s="68"/>
      <c r="AE71" s="39"/>
    </row>
    <row r="72" spans="1:31" hidden="1" outlineLevel="1" x14ac:dyDescent="0.25">
      <c r="A72" s="47"/>
      <c r="B72" s="47">
        <f>B71+1</f>
        <v>63</v>
      </c>
      <c r="C72" s="47">
        <v>111003</v>
      </c>
      <c r="D72" s="71" t="s">
        <v>278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77"/>
      <c r="Y72" s="68"/>
      <c r="Z72" s="68"/>
      <c r="AA72" s="68"/>
      <c r="AB72" s="68"/>
      <c r="AC72" s="68"/>
      <c r="AD72" s="68"/>
      <c r="AE72" s="39"/>
    </row>
    <row r="73" spans="1:31" hidden="1" outlineLevel="1" x14ac:dyDescent="0.25">
      <c r="A73" s="47"/>
      <c r="B73" s="47">
        <f t="shared" ref="B73:B82" si="9">B72+1</f>
        <v>64</v>
      </c>
      <c r="C73" s="47">
        <v>111004</v>
      </c>
      <c r="D73" s="71" t="s">
        <v>280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77"/>
      <c r="Y73" s="68"/>
      <c r="Z73" s="68"/>
      <c r="AA73" s="68"/>
      <c r="AB73" s="68"/>
      <c r="AC73" s="68"/>
      <c r="AD73" s="68"/>
      <c r="AE73" s="39"/>
    </row>
    <row r="74" spans="1:31" hidden="1" outlineLevel="1" x14ac:dyDescent="0.25">
      <c r="A74" s="47"/>
      <c r="B74" s="47">
        <f t="shared" si="9"/>
        <v>65</v>
      </c>
      <c r="C74" s="47">
        <v>111005</v>
      </c>
      <c r="D74" s="71" t="s">
        <v>64</v>
      </c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77"/>
      <c r="Y74" s="68"/>
      <c r="Z74" s="68"/>
      <c r="AA74" s="68"/>
      <c r="AB74" s="68"/>
      <c r="AC74" s="68"/>
      <c r="AD74" s="68"/>
      <c r="AE74" s="39"/>
    </row>
    <row r="75" spans="1:31" hidden="1" outlineLevel="1" x14ac:dyDescent="0.25">
      <c r="A75" s="47"/>
      <c r="B75" s="47">
        <f t="shared" si="9"/>
        <v>66</v>
      </c>
      <c r="C75" s="47">
        <v>111007</v>
      </c>
      <c r="D75" s="71" t="s">
        <v>65</v>
      </c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77"/>
      <c r="Y75" s="68"/>
      <c r="Z75" s="68"/>
      <c r="AA75" s="68"/>
      <c r="AB75" s="68"/>
      <c r="AC75" s="68"/>
      <c r="AD75" s="68"/>
      <c r="AE75" s="39"/>
    </row>
    <row r="76" spans="1:31" hidden="1" outlineLevel="1" x14ac:dyDescent="0.25">
      <c r="A76" s="47"/>
      <c r="B76" s="47">
        <f t="shared" si="9"/>
        <v>67</v>
      </c>
      <c r="C76" s="47">
        <v>111008</v>
      </c>
      <c r="D76" s="71" t="s">
        <v>66</v>
      </c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77"/>
      <c r="Y76" s="68"/>
      <c r="Z76" s="68"/>
      <c r="AA76" s="68"/>
      <c r="AB76" s="68"/>
      <c r="AC76" s="68"/>
      <c r="AD76" s="68"/>
      <c r="AE76" s="39"/>
    </row>
    <row r="77" spans="1:31" ht="15.75" hidden="1" outlineLevel="1" x14ac:dyDescent="0.25">
      <c r="A77" s="47"/>
      <c r="B77" s="47">
        <f t="shared" si="9"/>
        <v>68</v>
      </c>
      <c r="C77" s="47">
        <v>111009</v>
      </c>
      <c r="D77" s="98" t="s">
        <v>282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77"/>
      <c r="Y77" s="68"/>
      <c r="Z77" s="68"/>
      <c r="AA77" s="68"/>
      <c r="AB77" s="68"/>
      <c r="AC77" s="68"/>
      <c r="AD77" s="68"/>
      <c r="AE77" s="39"/>
    </row>
    <row r="78" spans="1:31" hidden="1" outlineLevel="1" x14ac:dyDescent="0.25">
      <c r="A78" s="47"/>
      <c r="B78" s="47">
        <f t="shared" si="9"/>
        <v>69</v>
      </c>
      <c r="C78" s="47">
        <v>111010</v>
      </c>
      <c r="D78" s="71" t="s">
        <v>279</v>
      </c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77"/>
      <c r="Y78" s="68"/>
      <c r="Z78" s="68"/>
      <c r="AA78" s="68"/>
      <c r="AB78" s="68"/>
      <c r="AC78" s="68"/>
      <c r="AD78" s="68"/>
      <c r="AE78" s="39"/>
    </row>
    <row r="79" spans="1:31" hidden="1" outlineLevel="1" x14ac:dyDescent="0.25">
      <c r="A79" s="47"/>
      <c r="B79" s="47">
        <f t="shared" si="9"/>
        <v>70</v>
      </c>
      <c r="C79" s="47">
        <v>111011</v>
      </c>
      <c r="D79" s="71" t="s">
        <v>67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77"/>
      <c r="Y79" s="68"/>
      <c r="Z79" s="68"/>
      <c r="AA79" s="68"/>
      <c r="AB79" s="68"/>
      <c r="AC79" s="68"/>
      <c r="AD79" s="68"/>
      <c r="AE79" s="39"/>
    </row>
    <row r="80" spans="1:31" hidden="1" outlineLevel="1" x14ac:dyDescent="0.25">
      <c r="A80" s="47"/>
      <c r="B80" s="47">
        <f t="shared" si="9"/>
        <v>71</v>
      </c>
      <c r="C80" s="47">
        <v>111012</v>
      </c>
      <c r="D80" s="71" t="s">
        <v>281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77"/>
      <c r="Y80" s="68"/>
      <c r="Z80" s="68"/>
      <c r="AA80" s="68"/>
      <c r="AB80" s="68"/>
      <c r="AC80" s="68"/>
      <c r="AD80" s="68"/>
      <c r="AE80" s="39"/>
    </row>
    <row r="81" spans="1:31" hidden="1" outlineLevel="1" x14ac:dyDescent="0.25">
      <c r="A81" s="47"/>
      <c r="B81" s="47">
        <f t="shared" si="9"/>
        <v>72</v>
      </c>
      <c r="C81" s="47">
        <v>111014</v>
      </c>
      <c r="D81" s="71" t="s">
        <v>68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77"/>
      <c r="Y81" s="68"/>
      <c r="Z81" s="68"/>
      <c r="AA81" s="68"/>
      <c r="AB81" s="68"/>
      <c r="AC81" s="68"/>
      <c r="AD81" s="68"/>
      <c r="AE81" s="39"/>
    </row>
    <row r="82" spans="1:31" hidden="1" outlineLevel="1" x14ac:dyDescent="0.25">
      <c r="A82" s="47"/>
      <c r="B82" s="47">
        <f t="shared" si="9"/>
        <v>73</v>
      </c>
      <c r="C82" s="47">
        <v>111015</v>
      </c>
      <c r="D82" s="71" t="s">
        <v>69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77"/>
      <c r="Y82" s="68"/>
      <c r="Z82" s="68"/>
      <c r="AA82" s="68"/>
      <c r="AB82" s="68"/>
      <c r="AC82" s="68"/>
      <c r="AD82" s="68"/>
      <c r="AE82" s="39"/>
    </row>
    <row r="83" spans="1:31" s="55" customFormat="1" ht="14.25" collapsed="1" x14ac:dyDescent="0.2">
      <c r="A83" s="12">
        <v>4</v>
      </c>
      <c r="B83" s="12"/>
      <c r="C83" s="12"/>
      <c r="D83" s="15" t="s">
        <v>230</v>
      </c>
      <c r="E83" s="78">
        <f>SUM(E84:E89)</f>
        <v>0</v>
      </c>
      <c r="F83" s="78">
        <f t="shared" ref="F83:H83" si="10">SUM(F84:F89)</f>
        <v>0</v>
      </c>
      <c r="G83" s="78">
        <f t="shared" si="10"/>
        <v>0</v>
      </c>
      <c r="H83" s="78">
        <f t="shared" si="10"/>
        <v>0</v>
      </c>
      <c r="I83" s="78"/>
      <c r="J83" s="78"/>
      <c r="K83" s="78"/>
      <c r="L83" s="78"/>
      <c r="M83" s="78"/>
      <c r="N83" s="78"/>
      <c r="O83" s="78"/>
      <c r="P83" s="78">
        <f>SUM(P84:P89)</f>
        <v>0</v>
      </c>
      <c r="Q83" s="78">
        <f t="shared" ref="Q83:U83" si="11">SUM(Q84:Q89)</f>
        <v>0</v>
      </c>
      <c r="R83" s="78">
        <f t="shared" si="11"/>
        <v>0</v>
      </c>
      <c r="S83" s="78">
        <f t="shared" si="11"/>
        <v>0</v>
      </c>
      <c r="T83" s="78">
        <f t="shared" si="11"/>
        <v>0</v>
      </c>
      <c r="U83" s="78">
        <f t="shared" si="11"/>
        <v>0</v>
      </c>
      <c r="V83" s="78"/>
      <c r="W83" s="78"/>
      <c r="X83" s="110"/>
      <c r="Y83" s="78"/>
      <c r="Z83" s="78"/>
      <c r="AA83" s="78"/>
      <c r="AB83" s="78"/>
      <c r="AC83" s="78"/>
      <c r="AD83" s="78">
        <f t="shared" ref="AD83" si="12">SUM(AD84:AD89)</f>
        <v>0</v>
      </c>
      <c r="AE83" s="116"/>
    </row>
    <row r="84" spans="1:31" hidden="1" outlineLevel="1" x14ac:dyDescent="0.25">
      <c r="A84" s="47"/>
      <c r="B84" s="47">
        <f>B82+1</f>
        <v>74</v>
      </c>
      <c r="C84" s="47">
        <v>112004</v>
      </c>
      <c r="D84" s="17" t="s">
        <v>284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77"/>
      <c r="Y84" s="115"/>
      <c r="Z84" s="115"/>
      <c r="AA84" s="68"/>
      <c r="AB84" s="68"/>
      <c r="AC84" s="68"/>
      <c r="AD84" s="68"/>
      <c r="AE84" s="39"/>
    </row>
    <row r="85" spans="1:31" hidden="1" outlineLevel="1" x14ac:dyDescent="0.25">
      <c r="A85" s="47"/>
      <c r="B85" s="47">
        <f>B84+1</f>
        <v>75</v>
      </c>
      <c r="C85" s="47">
        <v>112002</v>
      </c>
      <c r="D85" s="17" t="s">
        <v>30</v>
      </c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39"/>
    </row>
    <row r="86" spans="1:31" hidden="1" outlineLevel="1" x14ac:dyDescent="0.25">
      <c r="A86" s="47"/>
      <c r="B86" s="47">
        <f>B85+1</f>
        <v>76</v>
      </c>
      <c r="C86" s="47">
        <v>112003</v>
      </c>
      <c r="D86" s="17" t="s">
        <v>31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77"/>
      <c r="Y86" s="115"/>
      <c r="Z86" s="115"/>
      <c r="AA86" s="68"/>
      <c r="AB86" s="68"/>
      <c r="AC86" s="68"/>
      <c r="AD86" s="68"/>
      <c r="AE86" s="39"/>
    </row>
    <row r="87" spans="1:31" hidden="1" outlineLevel="1" x14ac:dyDescent="0.25">
      <c r="A87" s="47"/>
      <c r="B87" s="47">
        <f>B86+1</f>
        <v>77</v>
      </c>
      <c r="C87" s="47">
        <v>112009</v>
      </c>
      <c r="D87" s="17" t="s">
        <v>283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77"/>
      <c r="Y87" s="115"/>
      <c r="Z87" s="115"/>
      <c r="AA87" s="68"/>
      <c r="AB87" s="68"/>
      <c r="AC87" s="68"/>
      <c r="AD87" s="68"/>
      <c r="AE87" s="39"/>
    </row>
    <row r="88" spans="1:31" hidden="1" outlineLevel="1" x14ac:dyDescent="0.25">
      <c r="A88" s="47"/>
      <c r="B88" s="47">
        <f>B87+1</f>
        <v>78</v>
      </c>
      <c r="C88" s="47">
        <v>112005</v>
      </c>
      <c r="D88" s="17" t="s">
        <v>32</v>
      </c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77"/>
      <c r="Y88" s="115"/>
      <c r="Z88" s="115"/>
      <c r="AA88" s="68"/>
      <c r="AB88" s="68"/>
      <c r="AC88" s="68"/>
      <c r="AD88" s="68"/>
      <c r="AE88" s="39"/>
    </row>
    <row r="89" spans="1:31" hidden="1" outlineLevel="1" x14ac:dyDescent="0.25">
      <c r="A89" s="47"/>
      <c r="B89" s="47">
        <f>B88+1</f>
        <v>79</v>
      </c>
      <c r="C89" s="47">
        <v>112007</v>
      </c>
      <c r="D89" s="82" t="s">
        <v>33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77"/>
      <c r="Y89" s="115"/>
      <c r="Z89" s="115"/>
      <c r="AA89" s="68"/>
      <c r="AB89" s="68"/>
      <c r="AC89" s="68"/>
      <c r="AD89" s="68"/>
      <c r="AE89" s="39"/>
    </row>
    <row r="90" spans="1:31" s="55" customFormat="1" ht="14.25" collapsed="1" x14ac:dyDescent="0.2">
      <c r="A90" s="12">
        <v>5</v>
      </c>
      <c r="B90" s="12"/>
      <c r="C90" s="12"/>
      <c r="D90" s="15" t="s">
        <v>231</v>
      </c>
      <c r="E90" s="78">
        <f>SUM(E91:E99)</f>
        <v>0</v>
      </c>
      <c r="F90" s="78">
        <f t="shared" ref="F90:H90" si="13">SUM(F91:F99)</f>
        <v>0</v>
      </c>
      <c r="G90" s="78">
        <f t="shared" si="13"/>
        <v>0</v>
      </c>
      <c r="H90" s="78">
        <f t="shared" si="13"/>
        <v>0</v>
      </c>
      <c r="I90" s="78"/>
      <c r="J90" s="78"/>
      <c r="K90" s="78"/>
      <c r="L90" s="78"/>
      <c r="M90" s="78"/>
      <c r="N90" s="78"/>
      <c r="O90" s="78"/>
      <c r="P90" s="78">
        <f>SUM(P91:P99)</f>
        <v>0</v>
      </c>
      <c r="Q90" s="78">
        <f t="shared" ref="Q90:U90" si="14">SUM(Q91:Q99)</f>
        <v>0</v>
      </c>
      <c r="R90" s="78">
        <f t="shared" si="14"/>
        <v>0</v>
      </c>
      <c r="S90" s="78">
        <f t="shared" si="14"/>
        <v>0</v>
      </c>
      <c r="T90" s="78">
        <f t="shared" si="14"/>
        <v>0</v>
      </c>
      <c r="U90" s="78">
        <f t="shared" si="14"/>
        <v>0</v>
      </c>
      <c r="V90" s="78"/>
      <c r="W90" s="78"/>
      <c r="X90" s="110"/>
      <c r="Y90" s="78"/>
      <c r="Z90" s="78"/>
      <c r="AA90" s="78"/>
      <c r="AB90" s="78"/>
      <c r="AC90" s="78"/>
      <c r="AD90" s="78">
        <f t="shared" ref="AD90" si="15">SUM(AD91:AD99)</f>
        <v>0</v>
      </c>
      <c r="AE90" s="116"/>
    </row>
    <row r="91" spans="1:31" hidden="1" outlineLevel="1" x14ac:dyDescent="0.25">
      <c r="A91" s="47"/>
      <c r="B91" s="47">
        <f>B89+1</f>
        <v>80</v>
      </c>
      <c r="C91" s="47">
        <v>114001</v>
      </c>
      <c r="D91" s="71" t="s">
        <v>288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77"/>
      <c r="Y91" s="68"/>
      <c r="Z91" s="68"/>
      <c r="AA91" s="68"/>
      <c r="AB91" s="68"/>
      <c r="AC91" s="68"/>
      <c r="AD91" s="68"/>
      <c r="AE91" s="39"/>
    </row>
    <row r="92" spans="1:31" hidden="1" outlineLevel="1" x14ac:dyDescent="0.25">
      <c r="A92" s="47"/>
      <c r="B92" s="47">
        <f>B91+1</f>
        <v>81</v>
      </c>
      <c r="C92" s="47">
        <v>114011</v>
      </c>
      <c r="D92" s="71" t="s">
        <v>73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77"/>
      <c r="Y92" s="68"/>
      <c r="Z92" s="68"/>
      <c r="AA92" s="68"/>
      <c r="AB92" s="68"/>
      <c r="AC92" s="68"/>
      <c r="AD92" s="68"/>
      <c r="AE92" s="39"/>
    </row>
    <row r="93" spans="1:31" hidden="1" outlineLevel="1" x14ac:dyDescent="0.25">
      <c r="A93" s="47"/>
      <c r="B93" s="47">
        <f t="shared" ref="B93:B99" si="16">B92+1</f>
        <v>82</v>
      </c>
      <c r="C93" s="47">
        <v>114002</v>
      </c>
      <c r="D93" s="71" t="s">
        <v>70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77"/>
      <c r="Y93" s="68"/>
      <c r="Z93" s="68"/>
      <c r="AA93" s="68"/>
      <c r="AB93" s="68"/>
      <c r="AC93" s="68"/>
      <c r="AD93" s="68"/>
      <c r="AE93" s="39"/>
    </row>
    <row r="94" spans="1:31" hidden="1" outlineLevel="1" x14ac:dyDescent="0.25">
      <c r="A94" s="47"/>
      <c r="B94" s="47">
        <f t="shared" si="16"/>
        <v>83</v>
      </c>
      <c r="C94" s="47">
        <v>114003</v>
      </c>
      <c r="D94" s="71" t="s">
        <v>60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77"/>
      <c r="Y94" s="68"/>
      <c r="Z94" s="68"/>
      <c r="AA94" s="68"/>
      <c r="AB94" s="68"/>
      <c r="AC94" s="68"/>
      <c r="AD94" s="68"/>
      <c r="AE94" s="39"/>
    </row>
    <row r="95" spans="1:31" hidden="1" outlineLevel="1" x14ac:dyDescent="0.25">
      <c r="A95" s="47"/>
      <c r="B95" s="47">
        <f t="shared" si="16"/>
        <v>84</v>
      </c>
      <c r="C95" s="47">
        <v>114004</v>
      </c>
      <c r="D95" s="71" t="s">
        <v>287</v>
      </c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77"/>
      <c r="Y95" s="68"/>
      <c r="Z95" s="68"/>
      <c r="AA95" s="68"/>
      <c r="AB95" s="68"/>
      <c r="AC95" s="68"/>
      <c r="AD95" s="68"/>
      <c r="AE95" s="39"/>
    </row>
    <row r="96" spans="1:31" hidden="1" outlineLevel="1" x14ac:dyDescent="0.25">
      <c r="A96" s="47"/>
      <c r="B96" s="47">
        <f t="shared" si="16"/>
        <v>85</v>
      </c>
      <c r="C96" s="47">
        <v>114005</v>
      </c>
      <c r="D96" s="71" t="s">
        <v>71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77"/>
      <c r="Y96" s="68"/>
      <c r="Z96" s="68"/>
      <c r="AA96" s="68"/>
      <c r="AB96" s="68"/>
      <c r="AC96" s="68"/>
      <c r="AD96" s="68"/>
      <c r="AE96" s="39"/>
    </row>
    <row r="97" spans="1:31" hidden="1" outlineLevel="1" x14ac:dyDescent="0.25">
      <c r="A97" s="47"/>
      <c r="B97" s="47">
        <f t="shared" si="16"/>
        <v>86</v>
      </c>
      <c r="C97" s="47">
        <v>114006</v>
      </c>
      <c r="D97" s="71" t="s">
        <v>72</v>
      </c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77"/>
      <c r="Y97" s="68"/>
      <c r="Z97" s="68"/>
      <c r="AA97" s="68"/>
      <c r="AB97" s="68"/>
      <c r="AC97" s="68"/>
      <c r="AD97" s="68"/>
      <c r="AE97" s="39"/>
    </row>
    <row r="98" spans="1:31" hidden="1" outlineLevel="1" x14ac:dyDescent="0.25">
      <c r="A98" s="47"/>
      <c r="B98" s="47">
        <f t="shared" si="16"/>
        <v>87</v>
      </c>
      <c r="C98" s="47">
        <v>114008</v>
      </c>
      <c r="D98" s="71" t="s">
        <v>286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77"/>
      <c r="Y98" s="68"/>
      <c r="Z98" s="68"/>
      <c r="AA98" s="68"/>
      <c r="AB98" s="68"/>
      <c r="AC98" s="68"/>
      <c r="AD98" s="68"/>
      <c r="AE98" s="39"/>
    </row>
    <row r="99" spans="1:31" hidden="1" outlineLevel="1" x14ac:dyDescent="0.25">
      <c r="A99" s="47"/>
      <c r="B99" s="47">
        <f t="shared" si="16"/>
        <v>88</v>
      </c>
      <c r="C99" s="47">
        <v>114010</v>
      </c>
      <c r="D99" s="71" t="s">
        <v>285</v>
      </c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77"/>
      <c r="Y99" s="68"/>
      <c r="Z99" s="68"/>
      <c r="AA99" s="68"/>
      <c r="AB99" s="68"/>
      <c r="AC99" s="68"/>
      <c r="AD99" s="68"/>
      <c r="AE99" s="39"/>
    </row>
    <row r="100" spans="1:31" s="55" customFormat="1" ht="14.25" collapsed="1" x14ac:dyDescent="0.2">
      <c r="A100" s="12">
        <v>6</v>
      </c>
      <c r="B100" s="12"/>
      <c r="C100" s="12"/>
      <c r="D100" s="15" t="s">
        <v>232</v>
      </c>
      <c r="E100" s="78">
        <f>SUM(E101:E105)</f>
        <v>0</v>
      </c>
      <c r="F100" s="78">
        <f t="shared" ref="F100:H100" si="17">SUM(F101:F105)</f>
        <v>0</v>
      </c>
      <c r="G100" s="78">
        <f t="shared" si="17"/>
        <v>0</v>
      </c>
      <c r="H100" s="78">
        <f t="shared" si="17"/>
        <v>0</v>
      </c>
      <c r="I100" s="78"/>
      <c r="J100" s="78"/>
      <c r="K100" s="78"/>
      <c r="L100" s="78"/>
      <c r="M100" s="78"/>
      <c r="N100" s="78"/>
      <c r="O100" s="78"/>
      <c r="P100" s="78">
        <f>SUM(P101:P105)</f>
        <v>0</v>
      </c>
      <c r="Q100" s="78">
        <f t="shared" ref="Q100:U100" si="18">SUM(Q101:Q105)</f>
        <v>0</v>
      </c>
      <c r="R100" s="78">
        <f t="shared" si="18"/>
        <v>0</v>
      </c>
      <c r="S100" s="78">
        <f t="shared" si="18"/>
        <v>0</v>
      </c>
      <c r="T100" s="78">
        <f t="shared" si="18"/>
        <v>0</v>
      </c>
      <c r="U100" s="78">
        <f t="shared" si="18"/>
        <v>0</v>
      </c>
      <c r="V100" s="78"/>
      <c r="W100" s="78"/>
      <c r="X100" s="110"/>
      <c r="Y100" s="78"/>
      <c r="Z100" s="78"/>
      <c r="AA100" s="78"/>
      <c r="AB100" s="78"/>
      <c r="AC100" s="78"/>
      <c r="AD100" s="78">
        <f t="shared" ref="AD100" si="19">SUM(AD101:AD105)</f>
        <v>0</v>
      </c>
      <c r="AE100" s="116"/>
    </row>
    <row r="101" spans="1:31" hidden="1" outlineLevel="1" x14ac:dyDescent="0.25">
      <c r="A101" s="47"/>
      <c r="B101" s="47">
        <f>B99+1</f>
        <v>89</v>
      </c>
      <c r="C101" s="47">
        <v>115002</v>
      </c>
      <c r="D101" s="71" t="s">
        <v>16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77"/>
      <c r="Y101" s="68"/>
      <c r="Z101" s="68"/>
      <c r="AA101" s="68"/>
      <c r="AB101" s="68"/>
      <c r="AC101" s="68"/>
      <c r="AD101" s="68"/>
      <c r="AE101" s="39"/>
    </row>
    <row r="102" spans="1:31" hidden="1" outlineLevel="1" x14ac:dyDescent="0.25">
      <c r="A102" s="47"/>
      <c r="B102" s="47">
        <f>B101+1</f>
        <v>90</v>
      </c>
      <c r="C102" s="47">
        <v>115003</v>
      </c>
      <c r="D102" s="71" t="s">
        <v>290</v>
      </c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77"/>
      <c r="Y102" s="68"/>
      <c r="Z102" s="68"/>
      <c r="AA102" s="68"/>
      <c r="AB102" s="68"/>
      <c r="AC102" s="68"/>
      <c r="AD102" s="68"/>
      <c r="AE102" s="39"/>
    </row>
    <row r="103" spans="1:31" hidden="1" outlineLevel="1" x14ac:dyDescent="0.25">
      <c r="A103" s="47"/>
      <c r="B103" s="47">
        <f>B102+1</f>
        <v>91</v>
      </c>
      <c r="C103" s="47">
        <v>115004</v>
      </c>
      <c r="D103" s="71" t="s">
        <v>291</v>
      </c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77"/>
      <c r="Y103" s="68"/>
      <c r="Z103" s="68"/>
      <c r="AA103" s="68"/>
      <c r="AB103" s="68"/>
      <c r="AC103" s="68"/>
      <c r="AD103" s="68"/>
      <c r="AE103" s="39"/>
    </row>
    <row r="104" spans="1:31" hidden="1" outlineLevel="1" x14ac:dyDescent="0.25">
      <c r="A104" s="47"/>
      <c r="B104" s="47">
        <f>B103+1</f>
        <v>92</v>
      </c>
      <c r="C104" s="47">
        <v>115006</v>
      </c>
      <c r="D104" s="71" t="s">
        <v>289</v>
      </c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77"/>
      <c r="Y104" s="68"/>
      <c r="Z104" s="68"/>
      <c r="AA104" s="68"/>
      <c r="AB104" s="64"/>
      <c r="AC104" s="68"/>
      <c r="AD104" s="68"/>
      <c r="AE104" s="39"/>
    </row>
    <row r="105" spans="1:31" hidden="1" outlineLevel="1" x14ac:dyDescent="0.25">
      <c r="A105" s="47"/>
      <c r="B105" s="47">
        <f>B104+1</f>
        <v>93</v>
      </c>
      <c r="C105" s="47">
        <v>115007</v>
      </c>
      <c r="D105" s="71" t="s">
        <v>292</v>
      </c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77"/>
      <c r="Y105" s="68"/>
      <c r="Z105" s="68"/>
      <c r="AA105" s="68"/>
      <c r="AB105" s="21"/>
      <c r="AC105" s="68"/>
      <c r="AD105" s="68"/>
      <c r="AE105" s="39"/>
    </row>
    <row r="106" spans="1:31" s="55" customFormat="1" ht="14.25" collapsed="1" x14ac:dyDescent="0.2">
      <c r="A106" s="12">
        <v>7</v>
      </c>
      <c r="B106" s="12"/>
      <c r="C106" s="12"/>
      <c r="D106" s="15" t="s">
        <v>233</v>
      </c>
      <c r="E106" s="78">
        <f>SUM(E107:E110)</f>
        <v>0</v>
      </c>
      <c r="F106" s="78">
        <f>SUM(F107:F110)</f>
        <v>0</v>
      </c>
      <c r="G106" s="78">
        <f>SUM(G107:G110)</f>
        <v>0</v>
      </c>
      <c r="H106" s="78">
        <f>SUM(H107:H110)</f>
        <v>0</v>
      </c>
      <c r="I106" s="78"/>
      <c r="J106" s="78"/>
      <c r="K106" s="78"/>
      <c r="L106" s="78"/>
      <c r="M106" s="78"/>
      <c r="N106" s="78"/>
      <c r="O106" s="78"/>
      <c r="P106" s="78">
        <f>SUM(P107:P110)</f>
        <v>0</v>
      </c>
      <c r="Q106" s="78">
        <f t="shared" ref="Q106:U106" si="20">SUM(Q107:Q110)</f>
        <v>0</v>
      </c>
      <c r="R106" s="78">
        <f t="shared" si="20"/>
        <v>0</v>
      </c>
      <c r="S106" s="78">
        <f t="shared" si="20"/>
        <v>0</v>
      </c>
      <c r="T106" s="78">
        <f t="shared" si="20"/>
        <v>0</v>
      </c>
      <c r="U106" s="78">
        <f t="shared" si="20"/>
        <v>0</v>
      </c>
      <c r="V106" s="78"/>
      <c r="W106" s="78"/>
      <c r="X106" s="110"/>
      <c r="Y106" s="78"/>
      <c r="Z106" s="78"/>
      <c r="AA106" s="78"/>
      <c r="AB106" s="78"/>
      <c r="AC106" s="78"/>
      <c r="AD106" s="78">
        <f t="shared" ref="AD106" si="21">SUM(AD107:AD110)</f>
        <v>0</v>
      </c>
      <c r="AE106" s="116"/>
    </row>
    <row r="107" spans="1:31" hidden="1" outlineLevel="1" x14ac:dyDescent="0.25">
      <c r="A107" s="47"/>
      <c r="B107" s="47">
        <f>B105+1</f>
        <v>94</v>
      </c>
      <c r="C107" s="47">
        <v>116001</v>
      </c>
      <c r="D107" s="71" t="s">
        <v>75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77"/>
      <c r="Y107" s="68"/>
      <c r="Z107" s="68"/>
      <c r="AA107" s="68"/>
      <c r="AB107" s="68"/>
      <c r="AC107" s="68"/>
      <c r="AD107" s="68"/>
      <c r="AE107" s="39"/>
    </row>
    <row r="108" spans="1:31" hidden="1" outlineLevel="1" x14ac:dyDescent="0.25">
      <c r="A108" s="47"/>
      <c r="B108" s="47">
        <f>B107+1</f>
        <v>95</v>
      </c>
      <c r="C108" s="47">
        <v>116002</v>
      </c>
      <c r="D108" s="71" t="s">
        <v>74</v>
      </c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77"/>
      <c r="Y108" s="68"/>
      <c r="Z108" s="68"/>
      <c r="AA108" s="68"/>
      <c r="AB108" s="68"/>
      <c r="AC108" s="68"/>
      <c r="AD108" s="68"/>
      <c r="AE108" s="39"/>
    </row>
    <row r="109" spans="1:31" hidden="1" outlineLevel="1" x14ac:dyDescent="0.25">
      <c r="A109" s="47"/>
      <c r="B109" s="47">
        <f>B108+1</f>
        <v>96</v>
      </c>
      <c r="C109" s="47">
        <v>116003</v>
      </c>
      <c r="D109" s="71" t="s">
        <v>34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77"/>
      <c r="Y109" s="68"/>
      <c r="Z109" s="68"/>
      <c r="AA109" s="68"/>
      <c r="AB109" s="113"/>
      <c r="AC109" s="68"/>
      <c r="AD109" s="68"/>
      <c r="AE109" s="39"/>
    </row>
    <row r="110" spans="1:31" hidden="1" outlineLevel="1" x14ac:dyDescent="0.25">
      <c r="A110" s="43"/>
      <c r="B110" s="47">
        <f>B109+1</f>
        <v>97</v>
      </c>
      <c r="C110" s="47">
        <v>116004</v>
      </c>
      <c r="D110" s="71" t="s">
        <v>35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4"/>
      <c r="P110" s="68"/>
      <c r="Q110" s="68"/>
      <c r="R110" s="68"/>
      <c r="S110" s="64"/>
      <c r="T110" s="64"/>
      <c r="U110" s="64"/>
      <c r="V110" s="64"/>
      <c r="W110" s="68"/>
      <c r="X110" s="117"/>
      <c r="Y110" s="64"/>
      <c r="Z110" s="64"/>
      <c r="AA110" s="21"/>
      <c r="AB110" s="68"/>
      <c r="AC110" s="68"/>
      <c r="AD110" s="68"/>
      <c r="AE110" s="39"/>
    </row>
    <row r="111" spans="1:31" s="55" customFormat="1" ht="14.25" collapsed="1" x14ac:dyDescent="0.2">
      <c r="A111" s="12">
        <v>8</v>
      </c>
      <c r="B111" s="12"/>
      <c r="C111" s="12"/>
      <c r="D111" s="15" t="s">
        <v>18</v>
      </c>
      <c r="E111" s="78">
        <f>SUM(E112:E115)</f>
        <v>0</v>
      </c>
      <c r="F111" s="78">
        <f>SUM(F112:F115)</f>
        <v>0</v>
      </c>
      <c r="G111" s="78">
        <f>SUM(G112:G115)</f>
        <v>0</v>
      </c>
      <c r="H111" s="78">
        <f>SUM(H112:H115)</f>
        <v>0</v>
      </c>
      <c r="I111" s="78"/>
      <c r="J111" s="78"/>
      <c r="K111" s="78"/>
      <c r="L111" s="78"/>
      <c r="M111" s="78"/>
      <c r="N111" s="78"/>
      <c r="O111" s="78"/>
      <c r="P111" s="78">
        <f>SUM(P112:P115)</f>
        <v>0</v>
      </c>
      <c r="Q111" s="78">
        <f t="shared" ref="Q111:U111" si="22">SUM(Q112:Q115)</f>
        <v>0</v>
      </c>
      <c r="R111" s="78">
        <f t="shared" si="22"/>
        <v>0</v>
      </c>
      <c r="S111" s="78">
        <f t="shared" si="22"/>
        <v>0</v>
      </c>
      <c r="T111" s="78">
        <f t="shared" si="22"/>
        <v>0</v>
      </c>
      <c r="U111" s="78">
        <f t="shared" si="22"/>
        <v>0</v>
      </c>
      <c r="V111" s="78"/>
      <c r="W111" s="78"/>
      <c r="X111" s="110"/>
      <c r="Y111" s="78"/>
      <c r="Z111" s="78"/>
      <c r="AA111" s="78"/>
      <c r="AB111" s="78"/>
      <c r="AC111" s="78"/>
      <c r="AD111" s="78">
        <f t="shared" ref="AD111" si="23">SUM(AD112:AD115)</f>
        <v>0</v>
      </c>
      <c r="AE111" s="116"/>
    </row>
    <row r="112" spans="1:31" hidden="1" outlineLevel="1" x14ac:dyDescent="0.25">
      <c r="A112" s="47"/>
      <c r="B112" s="47">
        <f>B110+1</f>
        <v>98</v>
      </c>
      <c r="C112" s="47">
        <v>117001</v>
      </c>
      <c r="D112" s="71" t="s">
        <v>62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77"/>
      <c r="Y112" s="68"/>
      <c r="Z112" s="68"/>
      <c r="AA112" s="68"/>
      <c r="AB112" s="68"/>
      <c r="AC112" s="68"/>
      <c r="AD112" s="68"/>
      <c r="AE112" s="39"/>
    </row>
    <row r="113" spans="1:31" hidden="1" outlineLevel="1" x14ac:dyDescent="0.25">
      <c r="A113" s="47"/>
      <c r="B113" s="47">
        <f>B112+1</f>
        <v>99</v>
      </c>
      <c r="C113" s="47">
        <v>117002</v>
      </c>
      <c r="D113" s="71" t="s">
        <v>29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77"/>
      <c r="Y113" s="68"/>
      <c r="Z113" s="68"/>
      <c r="AA113" s="68"/>
      <c r="AB113" s="68"/>
      <c r="AC113" s="68"/>
      <c r="AD113" s="68"/>
      <c r="AE113" s="39"/>
    </row>
    <row r="114" spans="1:31" hidden="1" outlineLevel="1" x14ac:dyDescent="0.25">
      <c r="A114" s="47"/>
      <c r="B114" s="47">
        <f>B113+1</f>
        <v>100</v>
      </c>
      <c r="C114" s="47">
        <v>117003</v>
      </c>
      <c r="D114" s="71" t="s">
        <v>74</v>
      </c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77"/>
      <c r="Y114" s="68"/>
      <c r="Z114" s="68"/>
      <c r="AA114" s="68"/>
      <c r="AB114" s="68"/>
      <c r="AC114" s="68"/>
      <c r="AD114" s="68"/>
      <c r="AE114" s="39"/>
    </row>
    <row r="115" spans="1:31" hidden="1" outlineLevel="1" x14ac:dyDescent="0.25">
      <c r="A115" s="43"/>
      <c r="B115" s="47">
        <f>B114+1</f>
        <v>101</v>
      </c>
      <c r="C115" s="47">
        <v>117004</v>
      </c>
      <c r="D115" s="71" t="s">
        <v>59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77"/>
      <c r="Y115" s="68"/>
      <c r="Z115" s="68"/>
      <c r="AA115" s="68"/>
      <c r="AB115" s="68"/>
      <c r="AC115" s="68"/>
      <c r="AD115" s="68"/>
      <c r="AE115" s="39"/>
    </row>
    <row r="116" spans="1:31" s="55" customFormat="1" ht="14.25" collapsed="1" x14ac:dyDescent="0.2">
      <c r="A116" s="12">
        <v>9</v>
      </c>
      <c r="B116" s="12"/>
      <c r="C116" s="12"/>
      <c r="D116" s="15" t="s">
        <v>19</v>
      </c>
      <c r="E116" s="78">
        <f>SUM(E117:E131)</f>
        <v>0</v>
      </c>
      <c r="F116" s="78">
        <f>SUM(F117:F131)</f>
        <v>0</v>
      </c>
      <c r="G116" s="78">
        <f>SUM(G117:G131)</f>
        <v>0</v>
      </c>
      <c r="H116" s="78">
        <f>SUM(H117:H131)</f>
        <v>0</v>
      </c>
      <c r="I116" s="78"/>
      <c r="J116" s="78"/>
      <c r="K116" s="78"/>
      <c r="L116" s="78"/>
      <c r="M116" s="78"/>
      <c r="N116" s="78"/>
      <c r="O116" s="78"/>
      <c r="P116" s="78">
        <f t="shared" ref="P116:U116" si="24">SUM(P117:P131)</f>
        <v>0</v>
      </c>
      <c r="Q116" s="78">
        <f t="shared" si="24"/>
        <v>0</v>
      </c>
      <c r="R116" s="78">
        <f t="shared" si="24"/>
        <v>0</v>
      </c>
      <c r="S116" s="78">
        <f t="shared" si="24"/>
        <v>0</v>
      </c>
      <c r="T116" s="78">
        <f t="shared" si="24"/>
        <v>0</v>
      </c>
      <c r="U116" s="78">
        <f t="shared" si="24"/>
        <v>0</v>
      </c>
      <c r="V116" s="78"/>
      <c r="W116" s="78"/>
      <c r="X116" s="110"/>
      <c r="Y116" s="78"/>
      <c r="Z116" s="78"/>
      <c r="AA116" s="78"/>
      <c r="AB116" s="78"/>
      <c r="AC116" s="78"/>
      <c r="AD116" s="78">
        <f t="shared" ref="AD116" si="25">SUM(AD117:AD131)</f>
        <v>0</v>
      </c>
      <c r="AE116" s="116"/>
    </row>
    <row r="117" spans="1:31" hidden="1" outlineLevel="1" x14ac:dyDescent="0.25">
      <c r="A117" s="47"/>
      <c r="B117" s="47">
        <f>B115+1</f>
        <v>102</v>
      </c>
      <c r="C117" s="47">
        <v>118005</v>
      </c>
      <c r="D117" s="17" t="s">
        <v>293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77"/>
      <c r="Y117" s="68"/>
      <c r="Z117" s="68"/>
      <c r="AA117" s="68"/>
      <c r="AB117" s="68"/>
      <c r="AC117" s="68"/>
      <c r="AD117" s="68"/>
      <c r="AE117" s="39"/>
    </row>
    <row r="118" spans="1:31" hidden="1" outlineLevel="1" x14ac:dyDescent="0.25">
      <c r="A118" s="47"/>
      <c r="B118" s="47">
        <f>B117+1</f>
        <v>103</v>
      </c>
      <c r="C118" s="47">
        <v>118008</v>
      </c>
      <c r="D118" s="17" t="s">
        <v>294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77"/>
      <c r="Y118" s="68"/>
      <c r="Z118" s="68"/>
      <c r="AA118" s="68"/>
      <c r="AB118" s="68"/>
      <c r="AC118" s="68"/>
      <c r="AD118" s="68"/>
      <c r="AE118" s="39"/>
    </row>
    <row r="119" spans="1:31" hidden="1" outlineLevel="1" x14ac:dyDescent="0.25">
      <c r="A119" s="47"/>
      <c r="B119" s="47">
        <f>B118+1</f>
        <v>104</v>
      </c>
      <c r="C119" s="47">
        <v>118006</v>
      </c>
      <c r="D119" s="17" t="s">
        <v>295</v>
      </c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77"/>
      <c r="Y119" s="68"/>
      <c r="Z119" s="68"/>
      <c r="AA119" s="68"/>
      <c r="AB119" s="68"/>
      <c r="AC119" s="68"/>
      <c r="AD119" s="68"/>
      <c r="AE119" s="39"/>
    </row>
    <row r="120" spans="1:31" hidden="1" outlineLevel="1" x14ac:dyDescent="0.25">
      <c r="A120" s="47"/>
      <c r="B120" s="47">
        <f>B119+1</f>
        <v>105</v>
      </c>
      <c r="C120" s="47">
        <v>118017</v>
      </c>
      <c r="D120" s="17" t="s">
        <v>296</v>
      </c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77"/>
      <c r="Y120" s="68"/>
      <c r="Z120" s="68"/>
      <c r="AA120" s="68"/>
      <c r="AB120" s="68"/>
      <c r="AC120" s="68"/>
      <c r="AD120" s="68"/>
      <c r="AE120" s="39"/>
    </row>
    <row r="121" spans="1:31" hidden="1" outlineLevel="1" x14ac:dyDescent="0.25">
      <c r="A121" s="47"/>
      <c r="B121" s="47">
        <f t="shared" ref="B121:B131" si="26">B120+1</f>
        <v>106</v>
      </c>
      <c r="C121" s="47">
        <v>118015</v>
      </c>
      <c r="D121" s="17" t="s">
        <v>297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77"/>
      <c r="Y121" s="68"/>
      <c r="Z121" s="68"/>
      <c r="AA121" s="68"/>
      <c r="AB121" s="68"/>
      <c r="AC121" s="68"/>
      <c r="AD121" s="68"/>
      <c r="AE121" s="39"/>
    </row>
    <row r="122" spans="1:31" hidden="1" outlineLevel="1" x14ac:dyDescent="0.25">
      <c r="A122" s="47"/>
      <c r="B122" s="47">
        <f t="shared" si="26"/>
        <v>107</v>
      </c>
      <c r="C122" s="47">
        <v>118019</v>
      </c>
      <c r="D122" s="17" t="s">
        <v>298</v>
      </c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77"/>
      <c r="Y122" s="68"/>
      <c r="Z122" s="68"/>
      <c r="AA122" s="68"/>
      <c r="AB122" s="68"/>
      <c r="AC122" s="68"/>
      <c r="AD122" s="68"/>
      <c r="AE122" s="39"/>
    </row>
    <row r="123" spans="1:31" hidden="1" outlineLevel="1" x14ac:dyDescent="0.25">
      <c r="A123" s="47"/>
      <c r="B123" s="47">
        <f t="shared" si="26"/>
        <v>108</v>
      </c>
      <c r="C123" s="47">
        <v>118011</v>
      </c>
      <c r="D123" s="17" t="s">
        <v>299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77"/>
      <c r="Y123" s="68"/>
      <c r="Z123" s="68"/>
      <c r="AA123" s="68"/>
      <c r="AB123" s="68"/>
      <c r="AC123" s="68"/>
      <c r="AD123" s="68"/>
      <c r="AE123" s="39"/>
    </row>
    <row r="124" spans="1:31" hidden="1" outlineLevel="1" x14ac:dyDescent="0.25">
      <c r="A124" s="47"/>
      <c r="B124" s="47">
        <f t="shared" si="26"/>
        <v>109</v>
      </c>
      <c r="C124" s="47">
        <v>118003</v>
      </c>
      <c r="D124" s="17" t="s">
        <v>300</v>
      </c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77"/>
      <c r="Y124" s="68"/>
      <c r="Z124" s="68"/>
      <c r="AA124" s="68"/>
      <c r="AB124" s="68"/>
      <c r="AC124" s="68"/>
      <c r="AD124" s="68"/>
      <c r="AE124" s="39"/>
    </row>
    <row r="125" spans="1:31" hidden="1" outlineLevel="1" x14ac:dyDescent="0.25">
      <c r="A125" s="47"/>
      <c r="B125" s="47">
        <f t="shared" si="26"/>
        <v>110</v>
      </c>
      <c r="C125" s="47">
        <v>118001</v>
      </c>
      <c r="D125" s="17" t="s">
        <v>301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77"/>
      <c r="Y125" s="68"/>
      <c r="Z125" s="68"/>
      <c r="AA125" s="68"/>
      <c r="AB125" s="68"/>
      <c r="AC125" s="68"/>
      <c r="AD125" s="68"/>
      <c r="AE125" s="39"/>
    </row>
    <row r="126" spans="1:31" hidden="1" outlineLevel="1" x14ac:dyDescent="0.25">
      <c r="A126" s="47"/>
      <c r="B126" s="47">
        <f t="shared" si="26"/>
        <v>111</v>
      </c>
      <c r="C126" s="47">
        <v>118022</v>
      </c>
      <c r="D126" s="17" t="s">
        <v>302</v>
      </c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77"/>
      <c r="Y126" s="68"/>
      <c r="Z126" s="68"/>
      <c r="AA126" s="68"/>
      <c r="AB126" s="68"/>
      <c r="AC126" s="68"/>
      <c r="AD126" s="68"/>
      <c r="AE126" s="39"/>
    </row>
    <row r="127" spans="1:31" hidden="1" outlineLevel="1" x14ac:dyDescent="0.25">
      <c r="A127" s="47"/>
      <c r="B127" s="47">
        <f t="shared" si="26"/>
        <v>112</v>
      </c>
      <c r="C127" s="47">
        <v>118010</v>
      </c>
      <c r="D127" s="17" t="s">
        <v>303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77"/>
      <c r="Y127" s="68"/>
      <c r="Z127" s="68"/>
      <c r="AA127" s="68"/>
      <c r="AB127" s="68"/>
      <c r="AC127" s="68"/>
      <c r="AD127" s="68"/>
      <c r="AE127" s="39"/>
    </row>
    <row r="128" spans="1:31" hidden="1" outlineLevel="1" x14ac:dyDescent="0.25">
      <c r="A128" s="47"/>
      <c r="B128" s="47">
        <f t="shared" si="26"/>
        <v>113</v>
      </c>
      <c r="C128" s="47">
        <v>118004</v>
      </c>
      <c r="D128" s="17" t="s">
        <v>304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77"/>
      <c r="Y128" s="68"/>
      <c r="Z128" s="68"/>
      <c r="AA128" s="68"/>
      <c r="AB128" s="68"/>
      <c r="AC128" s="68"/>
      <c r="AD128" s="68"/>
      <c r="AE128" s="39"/>
    </row>
    <row r="129" spans="1:31" hidden="1" outlineLevel="1" x14ac:dyDescent="0.25">
      <c r="A129" s="47"/>
      <c r="B129" s="47">
        <f t="shared" si="26"/>
        <v>114</v>
      </c>
      <c r="C129" s="47">
        <v>118014</v>
      </c>
      <c r="D129" s="17" t="s">
        <v>306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77"/>
      <c r="Y129" s="68"/>
      <c r="Z129" s="68"/>
      <c r="AA129" s="68"/>
      <c r="AB129" s="68"/>
      <c r="AC129" s="68"/>
      <c r="AD129" s="68"/>
      <c r="AE129" s="39"/>
    </row>
    <row r="130" spans="1:31" hidden="1" outlineLevel="1" x14ac:dyDescent="0.25">
      <c r="A130" s="47"/>
      <c r="B130" s="47">
        <f t="shared" si="26"/>
        <v>115</v>
      </c>
      <c r="C130" s="47">
        <v>118013</v>
      </c>
      <c r="D130" s="83" t="s">
        <v>305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77"/>
      <c r="Y130" s="68"/>
      <c r="Z130" s="68"/>
      <c r="AA130" s="68"/>
      <c r="AB130" s="68"/>
      <c r="AC130" s="68"/>
      <c r="AD130" s="68"/>
      <c r="AE130" s="39"/>
    </row>
    <row r="131" spans="1:31" hidden="1" outlineLevel="1" x14ac:dyDescent="0.25">
      <c r="A131" s="47"/>
      <c r="B131" s="47">
        <f t="shared" si="26"/>
        <v>116</v>
      </c>
      <c r="C131" s="47">
        <v>118007</v>
      </c>
      <c r="D131" s="17" t="s">
        <v>307</v>
      </c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77"/>
      <c r="Y131" s="68"/>
      <c r="Z131" s="68"/>
      <c r="AA131" s="68"/>
      <c r="AB131" s="68"/>
      <c r="AC131" s="68"/>
      <c r="AD131" s="68"/>
      <c r="AE131" s="39"/>
    </row>
    <row r="132" spans="1:31" s="55" customFormat="1" ht="14.25" collapsed="1" x14ac:dyDescent="0.2">
      <c r="A132" s="12">
        <v>10</v>
      </c>
      <c r="B132" s="12"/>
      <c r="C132" s="12"/>
      <c r="D132" s="15" t="s">
        <v>20</v>
      </c>
      <c r="E132" s="78">
        <f>SUM(E133:E135)</f>
        <v>0</v>
      </c>
      <c r="F132" s="78">
        <f t="shared" ref="F132:H132" si="27">SUM(F133:F135)</f>
        <v>0</v>
      </c>
      <c r="G132" s="78">
        <f t="shared" si="27"/>
        <v>0</v>
      </c>
      <c r="H132" s="78">
        <f t="shared" si="27"/>
        <v>0</v>
      </c>
      <c r="I132" s="78"/>
      <c r="J132" s="78"/>
      <c r="K132" s="78"/>
      <c r="L132" s="78"/>
      <c r="M132" s="78"/>
      <c r="N132" s="78"/>
      <c r="O132" s="78"/>
      <c r="P132" s="78">
        <f>SUM(P133:P135)</f>
        <v>0</v>
      </c>
      <c r="Q132" s="78">
        <f t="shared" ref="Q132:U132" si="28">SUM(Q133:Q135)</f>
        <v>0</v>
      </c>
      <c r="R132" s="78">
        <f t="shared" si="28"/>
        <v>0</v>
      </c>
      <c r="S132" s="78">
        <f t="shared" si="28"/>
        <v>0</v>
      </c>
      <c r="T132" s="78">
        <f t="shared" si="28"/>
        <v>0</v>
      </c>
      <c r="U132" s="78">
        <f t="shared" si="28"/>
        <v>0</v>
      </c>
      <c r="V132" s="78"/>
      <c r="W132" s="78"/>
      <c r="X132" s="110"/>
      <c r="Y132" s="78"/>
      <c r="Z132" s="78"/>
      <c r="AA132" s="78"/>
      <c r="AB132" s="78"/>
      <c r="AC132" s="78"/>
      <c r="AD132" s="78">
        <f t="shared" ref="AD132" si="29">SUM(AD133:AD135)</f>
        <v>0</v>
      </c>
      <c r="AE132" s="116"/>
    </row>
    <row r="133" spans="1:31" hidden="1" outlineLevel="1" x14ac:dyDescent="0.25">
      <c r="A133" s="47"/>
      <c r="B133" s="47">
        <f>B131+1</f>
        <v>117</v>
      </c>
      <c r="C133" s="47">
        <v>119001</v>
      </c>
      <c r="D133" s="71" t="s">
        <v>76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77"/>
      <c r="Y133" s="68"/>
      <c r="Z133" s="68"/>
      <c r="AA133" s="68"/>
      <c r="AB133" s="68"/>
      <c r="AC133" s="68"/>
      <c r="AD133" s="68"/>
      <c r="AE133" s="39"/>
    </row>
    <row r="134" spans="1:31" hidden="1" outlineLevel="1" x14ac:dyDescent="0.25">
      <c r="A134" s="47"/>
      <c r="B134" s="47">
        <f>B133+1</f>
        <v>118</v>
      </c>
      <c r="C134" s="47">
        <v>119005</v>
      </c>
      <c r="D134" s="71" t="s">
        <v>154</v>
      </c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77"/>
      <c r="Y134" s="68"/>
      <c r="Z134" s="68"/>
      <c r="AA134" s="68"/>
      <c r="AB134" s="68"/>
      <c r="AC134" s="68"/>
      <c r="AD134" s="68"/>
      <c r="AE134" s="39"/>
    </row>
    <row r="135" spans="1:31" hidden="1" outlineLevel="1" x14ac:dyDescent="0.25">
      <c r="A135" s="43"/>
      <c r="B135" s="47">
        <f>B134+1</f>
        <v>119</v>
      </c>
      <c r="C135" s="47">
        <v>119004</v>
      </c>
      <c r="D135" s="71" t="s">
        <v>77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77"/>
      <c r="Y135" s="68"/>
      <c r="Z135" s="68"/>
      <c r="AA135" s="68"/>
      <c r="AB135" s="68"/>
      <c r="AC135" s="68"/>
      <c r="AD135" s="68"/>
      <c r="AE135" s="39"/>
    </row>
    <row r="136" spans="1:31" s="55" customFormat="1" ht="14.25" collapsed="1" x14ac:dyDescent="0.2">
      <c r="A136" s="12">
        <v>11</v>
      </c>
      <c r="B136" s="12"/>
      <c r="C136" s="12"/>
      <c r="D136" s="15" t="s">
        <v>21</v>
      </c>
      <c r="E136" s="78">
        <f>SUM(E137:E146)</f>
        <v>0</v>
      </c>
      <c r="F136" s="78">
        <f>SUM(F137:F146)</f>
        <v>0</v>
      </c>
      <c r="G136" s="78">
        <f>SUM(G137:G146)</f>
        <v>0</v>
      </c>
      <c r="H136" s="78">
        <f>SUM(H137:H146)</f>
        <v>0</v>
      </c>
      <c r="I136" s="78"/>
      <c r="J136" s="78"/>
      <c r="K136" s="78"/>
      <c r="L136" s="78"/>
      <c r="M136" s="78"/>
      <c r="N136" s="78"/>
      <c r="O136" s="78"/>
      <c r="P136" s="78">
        <f>SUM(P137:P146)</f>
        <v>0</v>
      </c>
      <c r="Q136" s="78">
        <f t="shared" ref="Q136:U136" si="30">SUM(Q137:Q146)</f>
        <v>0</v>
      </c>
      <c r="R136" s="78">
        <f t="shared" si="30"/>
        <v>0</v>
      </c>
      <c r="S136" s="78">
        <f t="shared" si="30"/>
        <v>0</v>
      </c>
      <c r="T136" s="78">
        <f t="shared" si="30"/>
        <v>0</v>
      </c>
      <c r="U136" s="78">
        <f t="shared" si="30"/>
        <v>0</v>
      </c>
      <c r="V136" s="78"/>
      <c r="W136" s="78"/>
      <c r="X136" s="110"/>
      <c r="Y136" s="78"/>
      <c r="Z136" s="78"/>
      <c r="AA136" s="78"/>
      <c r="AB136" s="78"/>
      <c r="AC136" s="78"/>
      <c r="AD136" s="78">
        <f t="shared" ref="AD136" si="31">SUM(AD137:AD146)</f>
        <v>0</v>
      </c>
      <c r="AE136" s="116"/>
    </row>
    <row r="137" spans="1:31" hidden="1" outlineLevel="1" x14ac:dyDescent="0.25">
      <c r="A137" s="47"/>
      <c r="B137" s="47">
        <f>B135+1</f>
        <v>120</v>
      </c>
      <c r="C137" s="47">
        <v>120001</v>
      </c>
      <c r="D137" s="71" t="s">
        <v>62</v>
      </c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77"/>
      <c r="Y137" s="68"/>
      <c r="Z137" s="68"/>
      <c r="AA137" s="68"/>
      <c r="AB137" s="68"/>
      <c r="AC137" s="68"/>
      <c r="AD137" s="68"/>
      <c r="AE137" s="39"/>
    </row>
    <row r="138" spans="1:31" hidden="1" outlineLevel="1" x14ac:dyDescent="0.25">
      <c r="A138" s="47"/>
      <c r="B138" s="47">
        <f>B137+1</f>
        <v>121</v>
      </c>
      <c r="C138" s="47">
        <v>120003</v>
      </c>
      <c r="D138" s="71" t="s">
        <v>58</v>
      </c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77"/>
      <c r="Y138" s="68"/>
      <c r="Z138" s="68"/>
      <c r="AA138" s="68"/>
      <c r="AB138" s="68"/>
      <c r="AC138" s="68"/>
      <c r="AD138" s="68"/>
      <c r="AE138" s="39"/>
    </row>
    <row r="139" spans="1:31" hidden="1" outlineLevel="1" x14ac:dyDescent="0.25">
      <c r="A139" s="47"/>
      <c r="B139" s="47">
        <f t="shared" ref="B139:B146" si="32">B138+1</f>
        <v>122</v>
      </c>
      <c r="C139" s="47">
        <v>120005</v>
      </c>
      <c r="D139" s="71" t="s">
        <v>60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77"/>
      <c r="Y139" s="68"/>
      <c r="Z139" s="68"/>
      <c r="AA139" s="68"/>
      <c r="AB139" s="68"/>
      <c r="AC139" s="68"/>
      <c r="AD139" s="68"/>
      <c r="AE139" s="39"/>
    </row>
    <row r="140" spans="1:31" hidden="1" outlineLevel="1" x14ac:dyDescent="0.25">
      <c r="A140" s="47"/>
      <c r="B140" s="47">
        <f t="shared" si="32"/>
        <v>123</v>
      </c>
      <c r="C140" s="47">
        <v>120006</v>
      </c>
      <c r="D140" s="71" t="s">
        <v>61</v>
      </c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77"/>
      <c r="Y140" s="68"/>
      <c r="Z140" s="68"/>
      <c r="AA140" s="68"/>
      <c r="AB140" s="68"/>
      <c r="AC140" s="68"/>
      <c r="AD140" s="68"/>
      <c r="AE140" s="39"/>
    </row>
    <row r="141" spans="1:31" hidden="1" outlineLevel="1" x14ac:dyDescent="0.25">
      <c r="A141" s="47"/>
      <c r="B141" s="47">
        <f t="shared" si="32"/>
        <v>124</v>
      </c>
      <c r="C141" s="47">
        <v>120007</v>
      </c>
      <c r="D141" s="71" t="s">
        <v>78</v>
      </c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77"/>
      <c r="Y141" s="68"/>
      <c r="Z141" s="68"/>
      <c r="AA141" s="68"/>
      <c r="AB141" s="68"/>
      <c r="AC141" s="68"/>
      <c r="AD141" s="68"/>
      <c r="AE141" s="39"/>
    </row>
    <row r="142" spans="1:31" hidden="1" outlineLevel="1" x14ac:dyDescent="0.25">
      <c r="A142" s="47"/>
      <c r="B142" s="47">
        <f t="shared" si="32"/>
        <v>125</v>
      </c>
      <c r="C142" s="47">
        <v>120008</v>
      </c>
      <c r="D142" s="71" t="s">
        <v>79</v>
      </c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77"/>
      <c r="Y142" s="68"/>
      <c r="Z142" s="68"/>
      <c r="AA142" s="68"/>
      <c r="AB142" s="68"/>
      <c r="AC142" s="68"/>
      <c r="AD142" s="68"/>
      <c r="AE142" s="39"/>
    </row>
    <row r="143" spans="1:31" hidden="1" outlineLevel="1" x14ac:dyDescent="0.25">
      <c r="A143" s="47"/>
      <c r="B143" s="47">
        <f t="shared" si="32"/>
        <v>126</v>
      </c>
      <c r="C143" s="47">
        <v>120009</v>
      </c>
      <c r="D143" s="71" t="s">
        <v>80</v>
      </c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77"/>
      <c r="Y143" s="68"/>
      <c r="Z143" s="68"/>
      <c r="AA143" s="68"/>
      <c r="AB143" s="68"/>
      <c r="AC143" s="68"/>
      <c r="AD143" s="68"/>
      <c r="AE143" s="39"/>
    </row>
    <row r="144" spans="1:31" hidden="1" outlineLevel="1" x14ac:dyDescent="0.25">
      <c r="A144" s="47"/>
      <c r="B144" s="47">
        <f t="shared" si="32"/>
        <v>127</v>
      </c>
      <c r="C144" s="47">
        <v>120010</v>
      </c>
      <c r="D144" s="71" t="s">
        <v>155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77"/>
      <c r="Y144" s="68"/>
      <c r="Z144" s="68"/>
      <c r="AA144" s="68"/>
      <c r="AB144" s="68"/>
      <c r="AC144" s="68"/>
      <c r="AD144" s="68"/>
      <c r="AE144" s="39"/>
    </row>
    <row r="145" spans="1:34" hidden="1" outlineLevel="1" x14ac:dyDescent="0.25">
      <c r="A145" s="47"/>
      <c r="B145" s="47">
        <f t="shared" si="32"/>
        <v>128</v>
      </c>
      <c r="C145" s="47">
        <v>120011</v>
      </c>
      <c r="D145" s="71" t="s">
        <v>156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77"/>
      <c r="Y145" s="68"/>
      <c r="Z145" s="68"/>
      <c r="AA145" s="68"/>
      <c r="AB145" s="68"/>
      <c r="AC145" s="68"/>
      <c r="AD145" s="68"/>
      <c r="AE145" s="39"/>
    </row>
    <row r="146" spans="1:34" hidden="1" outlineLevel="1" x14ac:dyDescent="0.25">
      <c r="A146" s="43"/>
      <c r="B146" s="47">
        <f t="shared" si="32"/>
        <v>129</v>
      </c>
      <c r="C146" s="47">
        <v>120012</v>
      </c>
      <c r="D146" s="71" t="s">
        <v>81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77"/>
      <c r="Y146" s="68"/>
      <c r="Z146" s="68"/>
      <c r="AA146" s="68"/>
      <c r="AB146" s="68"/>
      <c r="AC146" s="68"/>
      <c r="AD146" s="68"/>
      <c r="AE146" s="39"/>
    </row>
    <row r="147" spans="1:34" s="55" customFormat="1" ht="14.25" collapsed="1" x14ac:dyDescent="0.2">
      <c r="A147" s="12">
        <v>12</v>
      </c>
      <c r="B147" s="12"/>
      <c r="C147" s="12"/>
      <c r="D147" s="15" t="s">
        <v>234</v>
      </c>
      <c r="E147" s="78">
        <f>SUM(E148:E149)</f>
        <v>0</v>
      </c>
      <c r="F147" s="78">
        <f>SUM(F148:F149)</f>
        <v>0</v>
      </c>
      <c r="G147" s="78">
        <f>SUM(G148:G149)</f>
        <v>0</v>
      </c>
      <c r="H147" s="78">
        <f>SUM(H148:H149)</f>
        <v>0</v>
      </c>
      <c r="I147" s="78"/>
      <c r="J147" s="78"/>
      <c r="K147" s="78"/>
      <c r="L147" s="78"/>
      <c r="M147" s="78"/>
      <c r="N147" s="78"/>
      <c r="O147" s="78"/>
      <c r="P147" s="78">
        <f>SUM(P148:P149)</f>
        <v>0</v>
      </c>
      <c r="Q147" s="78">
        <f t="shared" ref="Q147:U147" si="33">SUM(Q148:Q149)</f>
        <v>0</v>
      </c>
      <c r="R147" s="78">
        <f t="shared" si="33"/>
        <v>0</v>
      </c>
      <c r="S147" s="78">
        <f t="shared" si="33"/>
        <v>0</v>
      </c>
      <c r="T147" s="78">
        <f t="shared" si="33"/>
        <v>0</v>
      </c>
      <c r="U147" s="78">
        <f t="shared" si="33"/>
        <v>0</v>
      </c>
      <c r="V147" s="78"/>
      <c r="W147" s="78"/>
      <c r="X147" s="110"/>
      <c r="Y147" s="78"/>
      <c r="Z147" s="78"/>
      <c r="AA147" s="78"/>
      <c r="AB147" s="78"/>
      <c r="AC147" s="78"/>
      <c r="AD147" s="78">
        <f t="shared" ref="AD147" si="34">SUM(AD148:AD149)</f>
        <v>0</v>
      </c>
      <c r="AE147" s="116"/>
    </row>
    <row r="148" spans="1:34" hidden="1" outlineLevel="1" x14ac:dyDescent="0.25">
      <c r="A148" s="47"/>
      <c r="B148" s="47">
        <f>B146+1</f>
        <v>130</v>
      </c>
      <c r="C148" s="47">
        <v>121001</v>
      </c>
      <c r="D148" s="71" t="s">
        <v>59</v>
      </c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77"/>
      <c r="Y148" s="68"/>
      <c r="Z148" s="68"/>
      <c r="AA148" s="68"/>
      <c r="AB148" s="68"/>
      <c r="AC148" s="68"/>
      <c r="AD148" s="68"/>
      <c r="AE148" s="39"/>
    </row>
    <row r="149" spans="1:34" hidden="1" outlineLevel="1" x14ac:dyDescent="0.25">
      <c r="A149" s="47"/>
      <c r="B149" s="47">
        <f>B148+1</f>
        <v>131</v>
      </c>
      <c r="C149" s="47">
        <v>121002</v>
      </c>
      <c r="D149" s="71" t="s">
        <v>157</v>
      </c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77"/>
      <c r="Y149" s="68"/>
      <c r="Z149" s="68"/>
      <c r="AA149" s="68"/>
      <c r="AB149" s="68"/>
      <c r="AC149" s="68"/>
      <c r="AD149" s="68"/>
      <c r="AE149" s="39"/>
    </row>
    <row r="150" spans="1:34" s="55" customFormat="1" ht="14.25" collapsed="1" x14ac:dyDescent="0.2">
      <c r="A150" s="12">
        <v>13</v>
      </c>
      <c r="B150" s="12"/>
      <c r="C150" s="12"/>
      <c r="D150" s="15" t="s">
        <v>235</v>
      </c>
      <c r="E150" s="78">
        <f>SUM(E151)</f>
        <v>0</v>
      </c>
      <c r="F150" s="78">
        <f>SUM(F151)</f>
        <v>0</v>
      </c>
      <c r="G150" s="78">
        <f>SUM(G151)</f>
        <v>0</v>
      </c>
      <c r="H150" s="78">
        <f>SUM(H151)</f>
        <v>0</v>
      </c>
      <c r="I150" s="78"/>
      <c r="J150" s="78"/>
      <c r="K150" s="78"/>
      <c r="L150" s="78"/>
      <c r="M150" s="78"/>
      <c r="N150" s="78"/>
      <c r="O150" s="78"/>
      <c r="P150" s="78">
        <f>P151</f>
        <v>0</v>
      </c>
      <c r="Q150" s="78">
        <f t="shared" ref="Q150:U150" si="35">Q151</f>
        <v>0</v>
      </c>
      <c r="R150" s="78">
        <f t="shared" si="35"/>
        <v>0</v>
      </c>
      <c r="S150" s="78">
        <f t="shared" si="35"/>
        <v>0</v>
      </c>
      <c r="T150" s="78">
        <f t="shared" si="35"/>
        <v>0</v>
      </c>
      <c r="U150" s="78">
        <f t="shared" si="35"/>
        <v>0</v>
      </c>
      <c r="V150" s="78"/>
      <c r="W150" s="78"/>
      <c r="X150" s="110"/>
      <c r="Y150" s="78"/>
      <c r="Z150" s="78"/>
      <c r="AA150" s="78"/>
      <c r="AB150" s="78"/>
      <c r="AC150" s="78"/>
      <c r="AD150" s="78">
        <f t="shared" ref="AD150" si="36">AD151</f>
        <v>0</v>
      </c>
      <c r="AE150" s="116"/>
    </row>
    <row r="151" spans="1:34" hidden="1" outlineLevel="1" x14ac:dyDescent="0.25">
      <c r="A151" s="43"/>
      <c r="B151" s="47">
        <f>B149+1</f>
        <v>132</v>
      </c>
      <c r="C151" s="47">
        <v>122001</v>
      </c>
      <c r="D151" s="71" t="s">
        <v>82</v>
      </c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77"/>
      <c r="Y151" s="68"/>
      <c r="Z151" s="68"/>
      <c r="AA151" s="68"/>
      <c r="AB151" s="68"/>
      <c r="AC151" s="68"/>
      <c r="AD151" s="68"/>
      <c r="AE151" s="39"/>
    </row>
    <row r="152" spans="1:34" s="55" customFormat="1" ht="14.25" x14ac:dyDescent="0.2">
      <c r="A152" s="12">
        <v>14</v>
      </c>
      <c r="B152" s="12"/>
      <c r="C152" s="12"/>
      <c r="D152" s="15" t="s">
        <v>22</v>
      </c>
      <c r="E152" s="78">
        <f>SUM(E153:E154)</f>
        <v>4</v>
      </c>
      <c r="F152" s="78">
        <f>SUM(F153:F154)</f>
        <v>225</v>
      </c>
      <c r="G152" s="78">
        <f>SUM(G153:G154)</f>
        <v>4</v>
      </c>
      <c r="H152" s="78">
        <f>SUM(H153:H154)</f>
        <v>225</v>
      </c>
      <c r="I152" s="78"/>
      <c r="J152" s="78"/>
      <c r="K152" s="78"/>
      <c r="L152" s="78"/>
      <c r="M152" s="78"/>
      <c r="N152" s="78"/>
      <c r="O152" s="78"/>
      <c r="P152" s="78">
        <f>SUM(P153:P154)</f>
        <v>0</v>
      </c>
      <c r="Q152" s="78">
        <f t="shared" ref="Q152:U152" si="37">SUM(Q153:Q154)</f>
        <v>0</v>
      </c>
      <c r="R152" s="78">
        <f t="shared" si="37"/>
        <v>0</v>
      </c>
      <c r="S152" s="78">
        <f t="shared" si="37"/>
        <v>0</v>
      </c>
      <c r="T152" s="78">
        <f t="shared" si="37"/>
        <v>225</v>
      </c>
      <c r="U152" s="78">
        <f t="shared" si="37"/>
        <v>0</v>
      </c>
      <c r="V152" s="78"/>
      <c r="W152" s="78"/>
      <c r="X152" s="110"/>
      <c r="Y152" s="78"/>
      <c r="Z152" s="78"/>
      <c r="AA152" s="78"/>
      <c r="AB152" s="78"/>
      <c r="AC152" s="78"/>
      <c r="AD152" s="78">
        <f t="shared" ref="AD152" si="38">SUM(AD153:AD154)</f>
        <v>225</v>
      </c>
      <c r="AE152" s="116"/>
    </row>
    <row r="153" spans="1:34" ht="30" outlineLevel="1" x14ac:dyDescent="0.25">
      <c r="A153" s="47"/>
      <c r="B153" s="47">
        <f>B151+1</f>
        <v>133</v>
      </c>
      <c r="C153" s="47">
        <v>123002</v>
      </c>
      <c r="D153" s="71" t="s">
        <v>341</v>
      </c>
      <c r="E153" s="67">
        <v>2</v>
      </c>
      <c r="F153" s="67">
        <v>81</v>
      </c>
      <c r="G153" s="67">
        <v>2</v>
      </c>
      <c r="H153" s="67">
        <v>81</v>
      </c>
      <c r="I153" s="67">
        <v>2</v>
      </c>
      <c r="J153" s="67" t="s">
        <v>342</v>
      </c>
      <c r="K153" s="67" t="s">
        <v>342</v>
      </c>
      <c r="L153" s="67" t="s">
        <v>342</v>
      </c>
      <c r="M153" s="67" t="s">
        <v>345</v>
      </c>
      <c r="N153" s="45" t="s">
        <v>346</v>
      </c>
      <c r="O153" s="45"/>
      <c r="P153" s="67">
        <v>0</v>
      </c>
      <c r="Q153" s="67">
        <v>0</v>
      </c>
      <c r="R153" s="67">
        <v>0</v>
      </c>
      <c r="S153" s="67">
        <v>0</v>
      </c>
      <c r="T153" s="67">
        <v>81</v>
      </c>
      <c r="U153" s="67">
        <v>0</v>
      </c>
      <c r="V153" s="131"/>
      <c r="W153" s="67" t="s">
        <v>342</v>
      </c>
      <c r="X153" s="74"/>
      <c r="Y153" s="131"/>
      <c r="Z153" s="131"/>
      <c r="AA153" s="68" t="s">
        <v>347</v>
      </c>
      <c r="AB153" s="67">
        <v>89217347119</v>
      </c>
      <c r="AC153" s="133" t="s">
        <v>348</v>
      </c>
      <c r="AD153" s="67">
        <v>81</v>
      </c>
      <c r="AE153" s="39" t="s">
        <v>342</v>
      </c>
    </row>
    <row r="154" spans="1:34" ht="45" outlineLevel="1" x14ac:dyDescent="0.25">
      <c r="A154" s="43"/>
      <c r="B154" s="47">
        <f>B153+1</f>
        <v>134</v>
      </c>
      <c r="C154" s="47">
        <v>123003</v>
      </c>
      <c r="D154" s="71" t="s">
        <v>308</v>
      </c>
      <c r="E154" s="67">
        <v>2</v>
      </c>
      <c r="F154" s="67">
        <v>144</v>
      </c>
      <c r="G154" s="67">
        <v>2</v>
      </c>
      <c r="H154" s="67">
        <v>144</v>
      </c>
      <c r="I154" s="67">
        <v>2</v>
      </c>
      <c r="J154" s="67" t="s">
        <v>342</v>
      </c>
      <c r="K154" s="67" t="s">
        <v>342</v>
      </c>
      <c r="L154" s="67" t="s">
        <v>342</v>
      </c>
      <c r="M154" s="67" t="s">
        <v>345</v>
      </c>
      <c r="N154" s="71" t="s">
        <v>349</v>
      </c>
      <c r="O154" s="45"/>
      <c r="P154" s="67">
        <v>0</v>
      </c>
      <c r="Q154" s="67">
        <v>0</v>
      </c>
      <c r="R154" s="67">
        <v>0</v>
      </c>
      <c r="S154" s="67">
        <v>0</v>
      </c>
      <c r="T154" s="67">
        <v>144</v>
      </c>
      <c r="U154" s="67">
        <v>0</v>
      </c>
      <c r="V154" s="131"/>
      <c r="W154" s="67" t="s">
        <v>342</v>
      </c>
      <c r="X154" s="74"/>
      <c r="Y154" s="131"/>
      <c r="Z154" s="131"/>
      <c r="AA154" s="67" t="s">
        <v>350</v>
      </c>
      <c r="AB154" s="67" t="s">
        <v>351</v>
      </c>
      <c r="AC154" s="67" t="s">
        <v>352</v>
      </c>
      <c r="AD154" s="67">
        <v>144</v>
      </c>
      <c r="AE154" s="39" t="s">
        <v>342</v>
      </c>
    </row>
    <row r="155" spans="1:34" s="55" customFormat="1" ht="14.25" collapsed="1" x14ac:dyDescent="0.2">
      <c r="A155" s="12">
        <v>15</v>
      </c>
      <c r="B155" s="12"/>
      <c r="C155" s="12"/>
      <c r="D155" s="15" t="s">
        <v>23</v>
      </c>
      <c r="E155" s="78">
        <f>SUM(E156)</f>
        <v>0</v>
      </c>
      <c r="F155" s="78">
        <f>SUM(F156)</f>
        <v>0</v>
      </c>
      <c r="G155" s="78">
        <f>SUM(G156)</f>
        <v>0</v>
      </c>
      <c r="H155" s="78">
        <f>SUM(H156)</f>
        <v>0</v>
      </c>
      <c r="I155" s="78"/>
      <c r="J155" s="78"/>
      <c r="K155" s="78"/>
      <c r="L155" s="78"/>
      <c r="M155" s="78"/>
      <c r="N155" s="78"/>
      <c r="O155" s="78"/>
      <c r="P155" s="78">
        <f>P156</f>
        <v>0</v>
      </c>
      <c r="Q155" s="78">
        <f t="shared" ref="Q155:U155" si="39">Q156</f>
        <v>0</v>
      </c>
      <c r="R155" s="78">
        <f t="shared" si="39"/>
        <v>0</v>
      </c>
      <c r="S155" s="78">
        <f t="shared" si="39"/>
        <v>0</v>
      </c>
      <c r="T155" s="78">
        <f t="shared" si="39"/>
        <v>0</v>
      </c>
      <c r="U155" s="78">
        <f t="shared" si="39"/>
        <v>0</v>
      </c>
      <c r="V155" s="78"/>
      <c r="W155" s="78"/>
      <c r="X155" s="110"/>
      <c r="Y155" s="78"/>
      <c r="Z155" s="78"/>
      <c r="AA155" s="78"/>
      <c r="AB155" s="78"/>
      <c r="AC155" s="78"/>
      <c r="AD155" s="78">
        <f t="shared" ref="AD155" si="40">AD156</f>
        <v>0</v>
      </c>
      <c r="AE155" s="116"/>
    </row>
    <row r="156" spans="1:34" hidden="1" outlineLevel="1" x14ac:dyDescent="0.25">
      <c r="A156" s="43"/>
      <c r="B156" s="47">
        <f>B154+1</f>
        <v>135</v>
      </c>
      <c r="C156" s="47">
        <v>124002</v>
      </c>
      <c r="D156" s="71" t="s">
        <v>83</v>
      </c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77"/>
      <c r="Y156" s="68"/>
      <c r="Z156" s="68"/>
      <c r="AA156" s="68"/>
      <c r="AB156" s="68"/>
      <c r="AC156" s="68"/>
      <c r="AD156" s="68"/>
      <c r="AE156" s="68"/>
      <c r="AF156" s="55"/>
      <c r="AG156" s="55"/>
      <c r="AH156" s="55"/>
    </row>
    <row r="157" spans="1:34" s="55" customFormat="1" ht="14.25" collapsed="1" x14ac:dyDescent="0.2">
      <c r="A157" s="12">
        <v>16</v>
      </c>
      <c r="B157" s="12"/>
      <c r="C157" s="12"/>
      <c r="D157" s="15" t="s">
        <v>236</v>
      </c>
      <c r="E157" s="78">
        <f>SUM(E158:E169)</f>
        <v>0</v>
      </c>
      <c r="F157" s="78">
        <f>SUM(F158:F169)</f>
        <v>0</v>
      </c>
      <c r="G157" s="78">
        <f>SUM(G158:G169)</f>
        <v>0</v>
      </c>
      <c r="H157" s="78">
        <f>SUM(H158:H169)</f>
        <v>0</v>
      </c>
      <c r="I157" s="78"/>
      <c r="J157" s="78"/>
      <c r="K157" s="78"/>
      <c r="L157" s="78"/>
      <c r="M157" s="78"/>
      <c r="N157" s="78"/>
      <c r="O157" s="78"/>
      <c r="P157" s="78">
        <f t="shared" ref="P157:U157" si="41">SUM(P158:P169)</f>
        <v>0</v>
      </c>
      <c r="Q157" s="78">
        <f t="shared" si="41"/>
        <v>0</v>
      </c>
      <c r="R157" s="78">
        <f t="shared" si="41"/>
        <v>0</v>
      </c>
      <c r="S157" s="78">
        <f t="shared" si="41"/>
        <v>0</v>
      </c>
      <c r="T157" s="78">
        <f t="shared" si="41"/>
        <v>0</v>
      </c>
      <c r="U157" s="78">
        <f t="shared" si="41"/>
        <v>0</v>
      </c>
      <c r="V157" s="78"/>
      <c r="W157" s="78"/>
      <c r="X157" s="110"/>
      <c r="Y157" s="78"/>
      <c r="Z157" s="78"/>
      <c r="AA157" s="78"/>
      <c r="AB157" s="78"/>
      <c r="AC157" s="78"/>
      <c r="AD157" s="78">
        <f t="shared" ref="AD157" si="42">SUM(AD158:AD169)</f>
        <v>0</v>
      </c>
      <c r="AE157" s="116"/>
    </row>
    <row r="158" spans="1:34" hidden="1" outlineLevel="1" x14ac:dyDescent="0.25">
      <c r="A158" s="47"/>
      <c r="B158" s="47">
        <f>B156+1</f>
        <v>136</v>
      </c>
      <c r="C158" s="47">
        <v>126001</v>
      </c>
      <c r="D158" s="71" t="s">
        <v>84</v>
      </c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77"/>
      <c r="Y158" s="68"/>
      <c r="Z158" s="68"/>
      <c r="AA158" s="68"/>
      <c r="AB158" s="68"/>
      <c r="AC158" s="68"/>
      <c r="AD158" s="68"/>
      <c r="AE158" s="39"/>
    </row>
    <row r="159" spans="1:34" hidden="1" outlineLevel="1" x14ac:dyDescent="0.25">
      <c r="A159" s="47"/>
      <c r="B159" s="67">
        <f>B158+1</f>
        <v>137</v>
      </c>
      <c r="C159" s="47">
        <v>126002</v>
      </c>
      <c r="D159" s="71" t="s">
        <v>85</v>
      </c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77"/>
      <c r="Y159" s="68"/>
      <c r="Z159" s="68"/>
      <c r="AA159" s="68"/>
      <c r="AB159" s="68"/>
      <c r="AC159" s="68"/>
      <c r="AD159" s="68"/>
      <c r="AE159" s="39"/>
    </row>
    <row r="160" spans="1:34" hidden="1" outlineLevel="1" x14ac:dyDescent="0.25">
      <c r="A160" s="47"/>
      <c r="B160" s="67">
        <f t="shared" ref="B160:B169" si="43">B159+1</f>
        <v>138</v>
      </c>
      <c r="C160" s="47">
        <v>126005</v>
      </c>
      <c r="D160" s="71" t="s">
        <v>86</v>
      </c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77"/>
      <c r="Y160" s="68"/>
      <c r="Z160" s="68"/>
      <c r="AA160" s="68"/>
      <c r="AB160" s="68"/>
      <c r="AC160" s="68"/>
      <c r="AD160" s="68"/>
      <c r="AE160" s="39"/>
    </row>
    <row r="161" spans="1:31" s="76" customFormat="1" ht="30" hidden="1" outlineLevel="1" x14ac:dyDescent="0.25">
      <c r="A161" s="67"/>
      <c r="B161" s="67">
        <f t="shared" si="43"/>
        <v>139</v>
      </c>
      <c r="C161" s="67">
        <v>126015</v>
      </c>
      <c r="D161" s="71" t="s">
        <v>336</v>
      </c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77"/>
      <c r="Y161" s="68"/>
      <c r="Z161" s="68"/>
      <c r="AA161" s="68"/>
      <c r="AB161" s="68"/>
      <c r="AC161" s="68"/>
      <c r="AD161" s="68"/>
      <c r="AE161" s="39"/>
    </row>
    <row r="162" spans="1:31" hidden="1" outlineLevel="1" x14ac:dyDescent="0.25">
      <c r="A162" s="47"/>
      <c r="B162" s="67">
        <f t="shared" si="43"/>
        <v>140</v>
      </c>
      <c r="C162" s="47">
        <v>126006</v>
      </c>
      <c r="D162" s="71" t="s">
        <v>87</v>
      </c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77"/>
      <c r="Y162" s="68"/>
      <c r="Z162" s="68"/>
      <c r="AA162" s="68"/>
      <c r="AB162" s="68"/>
      <c r="AC162" s="68"/>
      <c r="AD162" s="68"/>
      <c r="AE162" s="39"/>
    </row>
    <row r="163" spans="1:31" hidden="1" outlineLevel="1" x14ac:dyDescent="0.25">
      <c r="A163" s="47"/>
      <c r="B163" s="67">
        <f t="shared" si="43"/>
        <v>141</v>
      </c>
      <c r="C163" s="47">
        <v>126007</v>
      </c>
      <c r="D163" s="71" t="s">
        <v>88</v>
      </c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77"/>
      <c r="Y163" s="68"/>
      <c r="Z163" s="68"/>
      <c r="AA163" s="68"/>
      <c r="AB163" s="68"/>
      <c r="AC163" s="68"/>
      <c r="AD163" s="68"/>
      <c r="AE163" s="39"/>
    </row>
    <row r="164" spans="1:31" hidden="1" outlineLevel="1" x14ac:dyDescent="0.25">
      <c r="A164" s="47"/>
      <c r="B164" s="67">
        <f t="shared" si="43"/>
        <v>142</v>
      </c>
      <c r="C164" s="47">
        <v>126008</v>
      </c>
      <c r="D164" s="71" t="s">
        <v>89</v>
      </c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77"/>
      <c r="Y164" s="68"/>
      <c r="Z164" s="68"/>
      <c r="AA164" s="68"/>
      <c r="AB164" s="68"/>
      <c r="AC164" s="68"/>
      <c r="AD164" s="68"/>
      <c r="AE164" s="39"/>
    </row>
    <row r="165" spans="1:31" hidden="1" outlineLevel="1" x14ac:dyDescent="0.25">
      <c r="A165" s="47"/>
      <c r="B165" s="67">
        <f t="shared" si="43"/>
        <v>143</v>
      </c>
      <c r="C165" s="47">
        <v>126009</v>
      </c>
      <c r="D165" s="71" t="s">
        <v>310</v>
      </c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77"/>
      <c r="Y165" s="68"/>
      <c r="Z165" s="68"/>
      <c r="AA165" s="68"/>
      <c r="AB165" s="68"/>
      <c r="AC165" s="68"/>
      <c r="AD165" s="68"/>
      <c r="AE165" s="39"/>
    </row>
    <row r="166" spans="1:31" hidden="1" outlineLevel="1" x14ac:dyDescent="0.25">
      <c r="A166" s="47"/>
      <c r="B166" s="67">
        <f t="shared" si="43"/>
        <v>144</v>
      </c>
      <c r="C166" s="47">
        <v>126010</v>
      </c>
      <c r="D166" s="71" t="s">
        <v>90</v>
      </c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77"/>
      <c r="Y166" s="68"/>
      <c r="Z166" s="68"/>
      <c r="AA166" s="68"/>
      <c r="AB166" s="21"/>
      <c r="AC166" s="68"/>
      <c r="AD166" s="68"/>
      <c r="AE166" s="39"/>
    </row>
    <row r="167" spans="1:31" hidden="1" outlineLevel="1" x14ac:dyDescent="0.25">
      <c r="A167" s="47"/>
      <c r="B167" s="67">
        <f t="shared" si="43"/>
        <v>145</v>
      </c>
      <c r="C167" s="47">
        <v>126011</v>
      </c>
      <c r="D167" s="71" t="s">
        <v>91</v>
      </c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77"/>
      <c r="Y167" s="68"/>
      <c r="Z167" s="68"/>
      <c r="AA167" s="68"/>
      <c r="AB167" s="68"/>
      <c r="AC167" s="68"/>
      <c r="AD167" s="68"/>
      <c r="AE167" s="39"/>
    </row>
    <row r="168" spans="1:31" hidden="1" outlineLevel="1" x14ac:dyDescent="0.25">
      <c r="A168" s="47"/>
      <c r="B168" s="67">
        <f t="shared" si="43"/>
        <v>146</v>
      </c>
      <c r="C168" s="47">
        <v>126012</v>
      </c>
      <c r="D168" s="71" t="s">
        <v>35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77"/>
      <c r="Y168" s="68"/>
      <c r="Z168" s="68"/>
      <c r="AA168" s="68"/>
      <c r="AB168" s="68"/>
      <c r="AC168" s="68"/>
      <c r="AD168" s="68"/>
      <c r="AE168" s="39"/>
    </row>
    <row r="169" spans="1:31" hidden="1" outlineLevel="1" x14ac:dyDescent="0.25">
      <c r="A169" s="43"/>
      <c r="B169" s="67">
        <f t="shared" si="43"/>
        <v>147</v>
      </c>
      <c r="C169" s="47">
        <v>126401</v>
      </c>
      <c r="D169" s="71" t="s">
        <v>309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77"/>
      <c r="Y169" s="68"/>
      <c r="Z169" s="68"/>
      <c r="AA169" s="68"/>
      <c r="AB169" s="68"/>
      <c r="AC169" s="68"/>
      <c r="AD169" s="68"/>
      <c r="AE169" s="39"/>
    </row>
    <row r="170" spans="1:31" s="55" customFormat="1" ht="14.25" collapsed="1" x14ac:dyDescent="0.2">
      <c r="A170" s="12">
        <v>17</v>
      </c>
      <c r="B170" s="12"/>
      <c r="C170" s="12"/>
      <c r="D170" s="15" t="s">
        <v>24</v>
      </c>
      <c r="E170" s="78">
        <f>SUM(E171:E178)</f>
        <v>0</v>
      </c>
      <c r="F170" s="78">
        <f>SUM(F171:F178)</f>
        <v>0</v>
      </c>
      <c r="G170" s="78">
        <f>SUM(G171:G178)</f>
        <v>0</v>
      </c>
      <c r="H170" s="78">
        <f>SUM(H171:H178)</f>
        <v>0</v>
      </c>
      <c r="I170" s="78"/>
      <c r="J170" s="78"/>
      <c r="K170" s="78"/>
      <c r="L170" s="78"/>
      <c r="M170" s="78"/>
      <c r="N170" s="78"/>
      <c r="O170" s="78"/>
      <c r="P170" s="78">
        <f t="shared" ref="P170:U170" si="44">SUM(P171:P178)</f>
        <v>0</v>
      </c>
      <c r="Q170" s="78">
        <f t="shared" si="44"/>
        <v>0</v>
      </c>
      <c r="R170" s="78">
        <f t="shared" si="44"/>
        <v>0</v>
      </c>
      <c r="S170" s="78">
        <f t="shared" si="44"/>
        <v>0</v>
      </c>
      <c r="T170" s="78">
        <f t="shared" si="44"/>
        <v>0</v>
      </c>
      <c r="U170" s="78">
        <f t="shared" si="44"/>
        <v>0</v>
      </c>
      <c r="V170" s="78"/>
      <c r="W170" s="78"/>
      <c r="X170" s="110"/>
      <c r="Y170" s="78"/>
      <c r="Z170" s="78"/>
      <c r="AA170" s="78"/>
      <c r="AB170" s="78"/>
      <c r="AC170" s="78"/>
      <c r="AD170" s="78">
        <f t="shared" ref="AD170" si="45">SUM(AD171:AD178)</f>
        <v>0</v>
      </c>
      <c r="AE170" s="116"/>
    </row>
    <row r="171" spans="1:31" hidden="1" outlineLevel="1" x14ac:dyDescent="0.25">
      <c r="A171" s="47"/>
      <c r="B171" s="47">
        <f>B169+1</f>
        <v>148</v>
      </c>
      <c r="C171" s="47">
        <v>125002</v>
      </c>
      <c r="D171" s="16" t="s">
        <v>315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77"/>
      <c r="Y171" s="68"/>
      <c r="Z171" s="68"/>
      <c r="AA171" s="68"/>
      <c r="AB171" s="68"/>
      <c r="AC171" s="68"/>
      <c r="AD171" s="68"/>
      <c r="AE171" s="39"/>
    </row>
    <row r="172" spans="1:31" hidden="1" outlineLevel="1" x14ac:dyDescent="0.25">
      <c r="A172" s="47"/>
      <c r="B172" s="67">
        <f>B171+1</f>
        <v>149</v>
      </c>
      <c r="C172" s="47">
        <v>125003</v>
      </c>
      <c r="D172" s="16" t="s">
        <v>311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77"/>
      <c r="Y172" s="68"/>
      <c r="Z172" s="68"/>
      <c r="AA172" s="68"/>
      <c r="AB172" s="68"/>
      <c r="AC172" s="68"/>
      <c r="AD172" s="68"/>
      <c r="AE172" s="39"/>
    </row>
    <row r="173" spans="1:31" hidden="1" outlineLevel="1" x14ac:dyDescent="0.25">
      <c r="A173" s="47"/>
      <c r="B173" s="67">
        <f t="shared" ref="B173:B178" si="46">B172+1</f>
        <v>150</v>
      </c>
      <c r="C173" s="47">
        <v>125001</v>
      </c>
      <c r="D173" s="16" t="s">
        <v>312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77"/>
      <c r="Y173" s="68"/>
      <c r="Z173" s="68"/>
      <c r="AA173" s="68"/>
      <c r="AB173" s="68"/>
      <c r="AC173" s="68"/>
      <c r="AD173" s="68"/>
      <c r="AE173" s="39"/>
    </row>
    <row r="174" spans="1:31" hidden="1" outlineLevel="1" x14ac:dyDescent="0.25">
      <c r="A174" s="47"/>
      <c r="B174" s="67">
        <f t="shared" si="46"/>
        <v>151</v>
      </c>
      <c r="C174" s="47">
        <v>127001</v>
      </c>
      <c r="D174" s="16" t="s">
        <v>314</v>
      </c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77"/>
      <c r="Y174" s="68"/>
      <c r="Z174" s="68"/>
      <c r="AA174" s="68"/>
      <c r="AB174" s="68"/>
      <c r="AC174" s="68"/>
      <c r="AD174" s="68"/>
      <c r="AE174" s="39"/>
    </row>
    <row r="175" spans="1:31" hidden="1" outlineLevel="1" x14ac:dyDescent="0.25">
      <c r="A175" s="47"/>
      <c r="B175" s="67">
        <f t="shared" si="46"/>
        <v>152</v>
      </c>
      <c r="C175" s="47">
        <v>127003</v>
      </c>
      <c r="D175" s="16" t="s">
        <v>313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77"/>
      <c r="Y175" s="68"/>
      <c r="Z175" s="68"/>
      <c r="AA175" s="68"/>
      <c r="AB175" s="68"/>
      <c r="AC175" s="68"/>
      <c r="AD175" s="68"/>
      <c r="AE175" s="39"/>
    </row>
    <row r="176" spans="1:31" hidden="1" outlineLevel="1" x14ac:dyDescent="0.25">
      <c r="A176" s="47"/>
      <c r="B176" s="67">
        <f t="shared" si="46"/>
        <v>153</v>
      </c>
      <c r="C176" s="47">
        <v>127004</v>
      </c>
      <c r="D176" s="16" t="s">
        <v>316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77"/>
      <c r="Y176" s="68"/>
      <c r="Z176" s="68"/>
      <c r="AA176" s="68"/>
      <c r="AB176" s="68"/>
      <c r="AC176" s="68"/>
      <c r="AD176" s="68"/>
      <c r="AE176" s="39"/>
    </row>
    <row r="177" spans="1:31" hidden="1" outlineLevel="1" x14ac:dyDescent="0.25">
      <c r="A177" s="47"/>
      <c r="B177" s="67">
        <f t="shared" si="46"/>
        <v>154</v>
      </c>
      <c r="C177" s="47">
        <v>128001</v>
      </c>
      <c r="D177" s="16" t="s">
        <v>318</v>
      </c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77"/>
      <c r="Y177" s="68"/>
      <c r="Z177" s="68"/>
      <c r="AA177" s="68"/>
      <c r="AB177" s="68"/>
      <c r="AC177" s="68"/>
      <c r="AD177" s="68"/>
      <c r="AE177" s="39"/>
    </row>
    <row r="178" spans="1:31" hidden="1" outlineLevel="1" x14ac:dyDescent="0.25">
      <c r="A178" s="43"/>
      <c r="B178" s="67">
        <f t="shared" si="46"/>
        <v>155</v>
      </c>
      <c r="C178" s="47">
        <v>128003</v>
      </c>
      <c r="D178" s="16" t="s">
        <v>317</v>
      </c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77"/>
      <c r="Y178" s="68"/>
      <c r="Z178" s="68"/>
      <c r="AA178" s="68"/>
      <c r="AB178" s="68"/>
      <c r="AC178" s="68"/>
      <c r="AD178" s="68"/>
      <c r="AE178" s="39"/>
    </row>
    <row r="179" spans="1:31" s="55" customFormat="1" ht="14.25" collapsed="1" x14ac:dyDescent="0.2">
      <c r="A179" s="12">
        <v>18</v>
      </c>
      <c r="B179" s="12"/>
      <c r="C179" s="12"/>
      <c r="D179" s="22" t="s">
        <v>237</v>
      </c>
      <c r="E179" s="78">
        <f>SUM(E180:E194)</f>
        <v>0</v>
      </c>
      <c r="F179" s="78">
        <f>SUM(F180:F194)</f>
        <v>0</v>
      </c>
      <c r="G179" s="78">
        <f>SUM(G180:G194)</f>
        <v>0</v>
      </c>
      <c r="H179" s="78">
        <f>SUM(H180:H194)</f>
        <v>0</v>
      </c>
      <c r="I179" s="78"/>
      <c r="J179" s="78"/>
      <c r="K179" s="78"/>
      <c r="L179" s="78"/>
      <c r="M179" s="78"/>
      <c r="N179" s="78"/>
      <c r="O179" s="78"/>
      <c r="P179" s="78">
        <f t="shared" ref="P179:U179" si="47">SUM(P180:P194)</f>
        <v>0</v>
      </c>
      <c r="Q179" s="78">
        <f t="shared" si="47"/>
        <v>0</v>
      </c>
      <c r="R179" s="78">
        <f t="shared" si="47"/>
        <v>0</v>
      </c>
      <c r="S179" s="78">
        <f t="shared" si="47"/>
        <v>0</v>
      </c>
      <c r="T179" s="78">
        <f t="shared" si="47"/>
        <v>0</v>
      </c>
      <c r="U179" s="78">
        <f t="shared" si="47"/>
        <v>0</v>
      </c>
      <c r="V179" s="78"/>
      <c r="W179" s="78"/>
      <c r="X179" s="110"/>
      <c r="Y179" s="78"/>
      <c r="Z179" s="78"/>
      <c r="AA179" s="78"/>
      <c r="AB179" s="78"/>
      <c r="AC179" s="78"/>
      <c r="AD179" s="78">
        <f>SUM(AD180:AD194)</f>
        <v>0</v>
      </c>
      <c r="AE179" s="116"/>
    </row>
    <row r="180" spans="1:31" hidden="1" outlineLevel="1" x14ac:dyDescent="0.25">
      <c r="A180" s="47"/>
      <c r="B180" s="47">
        <f>B178+1</f>
        <v>156</v>
      </c>
      <c r="C180" s="47">
        <v>118202</v>
      </c>
      <c r="D180" s="72" t="s">
        <v>92</v>
      </c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77"/>
      <c r="Y180" s="68"/>
      <c r="Z180" s="68"/>
      <c r="AA180" s="68"/>
      <c r="AB180" s="68"/>
      <c r="AC180" s="68"/>
      <c r="AD180" s="68"/>
      <c r="AE180" s="39"/>
    </row>
    <row r="181" spans="1:31" hidden="1" outlineLevel="1" x14ac:dyDescent="0.25">
      <c r="A181" s="47"/>
      <c r="B181" s="67">
        <f>B180+1</f>
        <v>157</v>
      </c>
      <c r="C181" s="47">
        <v>103201</v>
      </c>
      <c r="D181" s="72" t="s">
        <v>320</v>
      </c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77"/>
      <c r="Y181" s="68"/>
      <c r="Z181" s="68"/>
      <c r="AA181" s="68"/>
      <c r="AB181" s="68"/>
      <c r="AC181" s="68"/>
      <c r="AD181" s="68"/>
      <c r="AE181" s="39"/>
    </row>
    <row r="182" spans="1:31" ht="13.5" hidden="1" customHeight="1" outlineLevel="1" x14ac:dyDescent="0.25">
      <c r="A182" s="47"/>
      <c r="B182" s="67">
        <f t="shared" ref="B182:B194" si="48">B181+1</f>
        <v>158</v>
      </c>
      <c r="C182" s="47">
        <v>111201</v>
      </c>
      <c r="D182" s="72" t="s">
        <v>321</v>
      </c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77"/>
      <c r="Y182" s="68"/>
      <c r="Z182" s="68"/>
      <c r="AA182" s="68"/>
      <c r="AB182" s="68"/>
      <c r="AC182" s="68"/>
      <c r="AD182" s="68"/>
      <c r="AE182" s="39"/>
    </row>
    <row r="183" spans="1:31" hidden="1" outlineLevel="1" x14ac:dyDescent="0.25">
      <c r="A183" s="47"/>
      <c r="B183" s="67">
        <f t="shared" si="48"/>
        <v>159</v>
      </c>
      <c r="C183" s="47">
        <v>119202</v>
      </c>
      <c r="D183" s="72" t="s">
        <v>319</v>
      </c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77"/>
      <c r="Y183" s="68"/>
      <c r="Z183" s="68"/>
      <c r="AA183" s="68"/>
      <c r="AB183" s="68"/>
      <c r="AC183" s="68"/>
      <c r="AD183" s="68"/>
      <c r="AE183" s="39"/>
    </row>
    <row r="184" spans="1:31" hidden="1" outlineLevel="1" x14ac:dyDescent="0.25">
      <c r="A184" s="47"/>
      <c r="B184" s="67">
        <f t="shared" si="48"/>
        <v>160</v>
      </c>
      <c r="C184" s="47">
        <v>101402</v>
      </c>
      <c r="D184" s="83" t="s">
        <v>216</v>
      </c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77"/>
      <c r="Y184" s="68"/>
      <c r="Z184" s="68"/>
      <c r="AA184" s="68"/>
      <c r="AB184" s="68"/>
      <c r="AC184" s="68"/>
      <c r="AD184" s="68"/>
      <c r="AE184" s="39"/>
    </row>
    <row r="185" spans="1:31" hidden="1" outlineLevel="1" x14ac:dyDescent="0.25">
      <c r="A185" s="47"/>
      <c r="B185" s="67">
        <f t="shared" si="48"/>
        <v>161</v>
      </c>
      <c r="C185" s="47">
        <v>118403</v>
      </c>
      <c r="D185" s="19" t="s">
        <v>217</v>
      </c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77"/>
      <c r="Y185" s="68"/>
      <c r="Z185" s="68"/>
      <c r="AA185" s="68"/>
      <c r="AB185" s="68"/>
      <c r="AC185" s="68"/>
      <c r="AD185" s="68"/>
      <c r="AE185" s="39"/>
    </row>
    <row r="186" spans="1:31" hidden="1" outlineLevel="1" x14ac:dyDescent="0.25">
      <c r="A186" s="47"/>
      <c r="B186" s="67">
        <f t="shared" si="48"/>
        <v>162</v>
      </c>
      <c r="C186" s="47">
        <v>115401</v>
      </c>
      <c r="D186" s="20" t="s">
        <v>158</v>
      </c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77"/>
      <c r="Y186" s="68"/>
      <c r="Z186" s="68"/>
      <c r="AA186" s="68"/>
      <c r="AB186" s="68"/>
      <c r="AC186" s="68"/>
      <c r="AD186" s="68"/>
      <c r="AE186" s="39"/>
    </row>
    <row r="187" spans="1:31" hidden="1" outlineLevel="1" x14ac:dyDescent="0.25">
      <c r="A187" s="47"/>
      <c r="B187" s="67">
        <f t="shared" si="48"/>
        <v>163</v>
      </c>
      <c r="C187" s="47">
        <v>111402</v>
      </c>
      <c r="D187" s="19" t="s">
        <v>93</v>
      </c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77"/>
      <c r="Y187" s="68"/>
      <c r="Z187" s="68"/>
      <c r="AA187" s="68"/>
      <c r="AB187" s="68"/>
      <c r="AC187" s="68"/>
      <c r="AD187" s="68"/>
      <c r="AE187" s="39"/>
    </row>
    <row r="188" spans="1:31" hidden="1" outlineLevel="1" x14ac:dyDescent="0.25">
      <c r="A188" s="47"/>
      <c r="B188" s="67">
        <f t="shared" si="48"/>
        <v>164</v>
      </c>
      <c r="C188" s="47">
        <v>111401</v>
      </c>
      <c r="D188" s="83" t="s">
        <v>238</v>
      </c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77"/>
      <c r="Y188" s="68"/>
      <c r="Z188" s="68"/>
      <c r="AA188" s="68"/>
      <c r="AB188" s="68"/>
      <c r="AC188" s="68"/>
      <c r="AD188" s="68"/>
      <c r="AE188" s="39"/>
    </row>
    <row r="189" spans="1:31" hidden="1" outlineLevel="1" x14ac:dyDescent="0.25">
      <c r="A189" s="47"/>
      <c r="B189" s="67">
        <f t="shared" si="48"/>
        <v>165</v>
      </c>
      <c r="C189" s="47">
        <v>114401</v>
      </c>
      <c r="D189" s="83" t="s">
        <v>159</v>
      </c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77"/>
      <c r="Y189" s="68"/>
      <c r="Z189" s="68"/>
      <c r="AA189" s="68"/>
      <c r="AB189" s="68"/>
      <c r="AC189" s="68"/>
      <c r="AD189" s="68"/>
      <c r="AE189" s="39"/>
    </row>
    <row r="190" spans="1:31" hidden="1" outlineLevel="1" x14ac:dyDescent="0.25">
      <c r="A190" s="47"/>
      <c r="B190" s="67">
        <f t="shared" si="48"/>
        <v>166</v>
      </c>
      <c r="C190" s="47">
        <v>126301</v>
      </c>
      <c r="D190" s="99" t="s">
        <v>239</v>
      </c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77"/>
      <c r="Y190" s="68"/>
      <c r="Z190" s="68"/>
      <c r="AA190" s="68"/>
      <c r="AB190" s="68"/>
      <c r="AC190" s="68"/>
      <c r="AD190" s="68"/>
      <c r="AE190" s="39"/>
    </row>
    <row r="191" spans="1:31" hidden="1" outlineLevel="1" x14ac:dyDescent="0.25">
      <c r="A191" s="47"/>
      <c r="B191" s="67">
        <f t="shared" si="48"/>
        <v>167</v>
      </c>
      <c r="C191" s="67">
        <v>111000</v>
      </c>
      <c r="D191" s="69" t="s">
        <v>96</v>
      </c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77"/>
      <c r="Y191" s="68"/>
      <c r="Z191" s="68"/>
      <c r="AA191" s="68"/>
      <c r="AB191" s="68"/>
      <c r="AC191" s="68"/>
      <c r="AD191" s="68"/>
      <c r="AE191" s="39"/>
    </row>
    <row r="192" spans="1:31" hidden="1" outlineLevel="1" x14ac:dyDescent="0.25">
      <c r="A192" s="47"/>
      <c r="B192" s="67">
        <f t="shared" si="48"/>
        <v>168</v>
      </c>
      <c r="C192" s="47">
        <v>118501</v>
      </c>
      <c r="D192" s="83" t="s">
        <v>213</v>
      </c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77"/>
      <c r="Y192" s="68"/>
      <c r="Z192" s="68"/>
      <c r="AA192" s="68"/>
      <c r="AB192" s="68"/>
      <c r="AC192" s="68"/>
      <c r="AD192" s="68"/>
      <c r="AE192" s="39"/>
    </row>
    <row r="193" spans="1:31" hidden="1" outlineLevel="1" x14ac:dyDescent="0.25">
      <c r="A193" s="47"/>
      <c r="B193" s="67">
        <f t="shared" si="48"/>
        <v>169</v>
      </c>
      <c r="C193" s="47">
        <v>111501</v>
      </c>
      <c r="D193" s="83" t="s">
        <v>214</v>
      </c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77"/>
      <c r="Y193" s="68"/>
      <c r="Z193" s="68"/>
      <c r="AA193" s="68"/>
      <c r="AB193" s="68"/>
      <c r="AC193" s="68"/>
      <c r="AD193" s="68"/>
      <c r="AE193" s="39"/>
    </row>
    <row r="194" spans="1:31" hidden="1" outlineLevel="1" x14ac:dyDescent="0.25">
      <c r="A194" s="47"/>
      <c r="B194" s="67">
        <f t="shared" si="48"/>
        <v>170</v>
      </c>
      <c r="C194" s="47">
        <v>101503</v>
      </c>
      <c r="D194" s="69" t="s">
        <v>215</v>
      </c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77"/>
      <c r="Y194" s="68"/>
      <c r="Z194" s="68"/>
      <c r="AA194" s="68"/>
      <c r="AB194" s="68"/>
      <c r="AC194" s="68"/>
      <c r="AD194" s="68"/>
      <c r="AE194" s="39"/>
    </row>
    <row r="195" spans="1:31" collapsed="1" x14ac:dyDescent="0.25">
      <c r="A195" s="29"/>
      <c r="B195" s="29"/>
      <c r="C195" s="29"/>
    </row>
    <row r="196" spans="1:31" x14ac:dyDescent="0.25">
      <c r="A196" s="29"/>
      <c r="B196" s="29"/>
      <c r="C196" s="29"/>
    </row>
  </sheetData>
  <protectedRanges>
    <protectedRange password="CC46" sqref="I7:I194" name="Диапазон1"/>
  </protectedRanges>
  <autoFilter ref="A5:AE194"/>
  <dataConsolidate/>
  <mergeCells count="20"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  <mergeCell ref="A6:D6"/>
    <mergeCell ref="AC2:AC3"/>
    <mergeCell ref="AD2:AD3"/>
    <mergeCell ref="C2:C3"/>
    <mergeCell ref="AE2:AE3"/>
  </mergeCells>
  <conditionalFormatting sqref="G193:H195">
    <cfRule type="expression" dxfId="97" priority="64">
      <formula>G193:G385&gt;E193:E385</formula>
    </cfRule>
  </conditionalFormatting>
  <conditionalFormatting sqref="M8:M152 M162:M195 M155:M160">
    <cfRule type="expression" dxfId="96" priority="56">
      <formula>IF(M8="нет",N8&gt;=1)</formula>
    </cfRule>
    <cfRule type="expression" dxfId="95" priority="59">
      <formula>IF(M8="да",N8&lt;=0)</formula>
    </cfRule>
  </conditionalFormatting>
  <conditionalFormatting sqref="O9:O152 O162:O195 O155:O160">
    <cfRule type="expression" dxfId="94" priority="54">
      <formula>IF(К9="да",О9&lt;=0)</formula>
    </cfRule>
  </conditionalFormatting>
  <conditionalFormatting sqref="V8:V152 V162:V195 V155:V160">
    <cfRule type="expression" dxfId="93" priority="46">
      <formula>IF(U8&gt;=1,V8&lt;=0)</formula>
    </cfRule>
  </conditionalFormatting>
  <conditionalFormatting sqref="X8:X152 X162:X195 X155:X160">
    <cfRule type="expression" dxfId="92" priority="44">
      <formula>IF(W8="нет",X8&gt;=1)</formula>
    </cfRule>
    <cfRule type="expression" dxfId="91" priority="45">
      <formula>IF(W8="да",X8&lt;=0)</formula>
    </cfRule>
  </conditionalFormatting>
  <conditionalFormatting sqref="Y8:Y152 Y162:Y195 Y155:Y160">
    <cfRule type="expression" dxfId="90" priority="42">
      <formula>IF(W8="нет",Y8&gt;=1)</formula>
    </cfRule>
    <cfRule type="expression" dxfId="89" priority="43">
      <formula>IF(W8="да",Y8&lt;=0)</formula>
    </cfRule>
  </conditionalFormatting>
  <conditionalFormatting sqref="W8:W152 W162:W195 W155:W160">
    <cfRule type="expression" dxfId="88" priority="41">
      <formula>IF(T8="да",W8&lt;=0)</formula>
    </cfRule>
  </conditionalFormatting>
  <conditionalFormatting sqref="Z8:Z152 Z162:Z195 Z155:Z160">
    <cfRule type="expression" dxfId="87" priority="39">
      <formula>IF(W8="нет",Z8&gt;=1)</formula>
    </cfRule>
    <cfRule type="expression" dxfId="86" priority="40">
      <formula>IF(W8="да",Z8&lt;=0)</formula>
    </cfRule>
  </conditionalFormatting>
  <conditionalFormatting sqref="AD8:AD152 AD162:AD195 AD155:AD160">
    <cfRule type="expression" dxfId="85" priority="35">
      <formula>IF(AC8&lt;=0,AD8&gt;=1)</formula>
    </cfRule>
    <cfRule type="expression" dxfId="84" priority="36">
      <formula>IF(AC8&gt;=1,AD8&lt;=0)</formula>
    </cfRule>
  </conditionalFormatting>
  <conditionalFormatting sqref="G192:H192">
    <cfRule type="expression" dxfId="83" priority="65">
      <formula>G192:G383&gt;E192:E383</formula>
    </cfRule>
  </conditionalFormatting>
  <conditionalFormatting sqref="G190:H191">
    <cfRule type="expression" dxfId="82" priority="92">
      <formula>G190:G380&gt;E190:E380</formula>
    </cfRule>
  </conditionalFormatting>
  <conditionalFormatting sqref="G6:H152 G162:H189 G155:H160">
    <cfRule type="expression" dxfId="81" priority="119">
      <formula>G6:G195&gt;E6:E195</formula>
    </cfRule>
  </conditionalFormatting>
  <conditionalFormatting sqref="M161">
    <cfRule type="expression" dxfId="80" priority="32">
      <formula>IF(M161="нет",N161&gt;=1)</formula>
    </cfRule>
    <cfRule type="expression" dxfId="79" priority="33">
      <formula>IF(M161="да",N161&lt;=0)</formula>
    </cfRule>
  </conditionalFormatting>
  <conditionalFormatting sqref="O161">
    <cfRule type="expression" dxfId="78" priority="31">
      <formula>IF(К9="да",О9&lt;=0)</formula>
    </cfRule>
  </conditionalFormatting>
  <conditionalFormatting sqref="V161">
    <cfRule type="expression" dxfId="77" priority="30">
      <formula>IF(U161&gt;=1,V161&lt;=0)</formula>
    </cfRule>
  </conditionalFormatting>
  <conditionalFormatting sqref="X161">
    <cfRule type="expression" dxfId="76" priority="28">
      <formula>IF(W161="нет",X161&gt;=1)</formula>
    </cfRule>
    <cfRule type="expression" dxfId="75" priority="29">
      <formula>IF(W161="да",X161&lt;=0)</formula>
    </cfRule>
  </conditionalFormatting>
  <conditionalFormatting sqref="Y161">
    <cfRule type="expression" dxfId="74" priority="26">
      <formula>IF(W161="нет",Y161&gt;=1)</formula>
    </cfRule>
    <cfRule type="expression" dxfId="73" priority="27">
      <formula>IF(W161="да",Y161&lt;=0)</formula>
    </cfRule>
  </conditionalFormatting>
  <conditionalFormatting sqref="W161">
    <cfRule type="expression" dxfId="72" priority="25">
      <formula>IF(T161="да",W161&lt;=0)</formula>
    </cfRule>
  </conditionalFormatting>
  <conditionalFormatting sqref="Z161">
    <cfRule type="expression" dxfId="71" priority="23">
      <formula>IF(W161="нет",Z161&gt;=1)</formula>
    </cfRule>
    <cfRule type="expression" dxfId="70" priority="24">
      <formula>IF(W161="да",Z161&lt;=0)</formula>
    </cfRule>
  </conditionalFormatting>
  <conditionalFormatting sqref="AD161">
    <cfRule type="expression" dxfId="69" priority="21">
      <formula>IF(AC161&lt;=0,AD161&gt;=1)</formula>
    </cfRule>
    <cfRule type="expression" dxfId="68" priority="22">
      <formula>IF(AC161&gt;=1,AD161&lt;=0)</formula>
    </cfRule>
  </conditionalFormatting>
  <conditionalFormatting sqref="G161:H161">
    <cfRule type="expression" dxfId="67" priority="34">
      <formula>G161:G350&gt;E161:E350</formula>
    </cfRule>
  </conditionalFormatting>
  <conditionalFormatting sqref="I153">
    <cfRule type="expression" dxfId="66" priority="20">
      <formula>IF(AND(H153&lt;&gt;1,I153=1),1,0)</formula>
    </cfRule>
  </conditionalFormatting>
  <conditionalFormatting sqref="H153">
    <cfRule type="expression" dxfId="65" priority="18">
      <formula>IF(SUM(P153:U153)&lt;&gt;H153,1,0)</formula>
    </cfRule>
    <cfRule type="expression" dxfId="64" priority="19">
      <formula>IF(AND(H153&lt;&gt;1,I153=1),1,0)</formula>
    </cfRule>
  </conditionalFormatting>
  <conditionalFormatting sqref="P153">
    <cfRule type="expression" dxfId="63" priority="17">
      <formula>IF(SUM(P153:U153)&lt;&gt;H153,1,0)</formula>
    </cfRule>
  </conditionalFormatting>
  <conditionalFormatting sqref="Q153">
    <cfRule type="expression" dxfId="62" priority="16">
      <formula>IF(SUM(P153:U153)&lt;&gt;H153,1,0)</formula>
    </cfRule>
  </conditionalFormatting>
  <conditionalFormatting sqref="R153">
    <cfRule type="expression" dxfId="61" priority="15">
      <formula>IF(SUM(P153:U153)&lt;&gt;H153,1,0)</formula>
    </cfRule>
  </conditionalFormatting>
  <conditionalFormatting sqref="S153">
    <cfRule type="expression" dxfId="60" priority="14">
      <formula>IF(SUM(P153:U153)&lt;&gt;H153,1,0)</formula>
    </cfRule>
  </conditionalFormatting>
  <conditionalFormatting sqref="T153">
    <cfRule type="expression" dxfId="59" priority="13">
      <formula>IF(SUM(P153:U153)&lt;&gt;H153,1,0)</formula>
    </cfRule>
  </conditionalFormatting>
  <conditionalFormatting sqref="U153">
    <cfRule type="expression" dxfId="58" priority="12">
      <formula>IF(SUM(P153:U153)&lt;&gt;H153,1,0)</formula>
    </cfRule>
  </conditionalFormatting>
  <conditionalFormatting sqref="V153">
    <cfRule type="expression" dxfId="57" priority="11">
      <formula>IF(AND(U153&lt;&gt;0,V153=0),1,0)</formula>
    </cfRule>
  </conditionalFormatting>
  <conditionalFormatting sqref="I154">
    <cfRule type="expression" dxfId="56" priority="10">
      <formula>IF(AND(H154&lt;&gt;1,I154=1),1,0)</formula>
    </cfRule>
  </conditionalFormatting>
  <conditionalFormatting sqref="H154">
    <cfRule type="expression" dxfId="55" priority="8">
      <formula>IF(SUM(P154:U154)&lt;&gt;H154,1,0)</formula>
    </cfRule>
    <cfRule type="expression" dxfId="54" priority="9">
      <formula>IF(AND(H154&lt;&gt;1,I154=1),1,0)</formula>
    </cfRule>
  </conditionalFormatting>
  <conditionalFormatting sqref="P154">
    <cfRule type="expression" dxfId="53" priority="7">
      <formula>IF(SUM(P154:U154)&lt;&gt;H154,1,0)</formula>
    </cfRule>
  </conditionalFormatting>
  <conditionalFormatting sqref="Q154">
    <cfRule type="expression" dxfId="52" priority="6">
      <formula>IF(SUM(P154:U154)&lt;&gt;H154,1,0)</formula>
    </cfRule>
  </conditionalFormatting>
  <conditionalFormatting sqref="R154">
    <cfRule type="expression" dxfId="51" priority="5">
      <formula>IF(SUM(P154:U154)&lt;&gt;H154,1,0)</formula>
    </cfRule>
  </conditionalFormatting>
  <conditionalFormatting sqref="S154">
    <cfRule type="expression" dxfId="50" priority="4">
      <formula>IF(SUM(P154:U154)&lt;&gt;H154,1,0)</formula>
    </cfRule>
  </conditionalFormatting>
  <conditionalFormatting sqref="T154">
    <cfRule type="expression" dxfId="49" priority="3">
      <formula>IF(SUM(P154:U154)&lt;&gt;H154,1,0)</formula>
    </cfRule>
  </conditionalFormatting>
  <conditionalFormatting sqref="U154">
    <cfRule type="expression" dxfId="48" priority="2">
      <formula>IF(SUM(P154:U154)&lt;&gt;H154,1,0)</formula>
    </cfRule>
  </conditionalFormatting>
  <conditionalFormatting sqref="V154">
    <cfRule type="expression" dxfId="47" priority="1">
      <formula>IF(AND(U154&lt;&gt;0,V154=0),1,0)</formula>
    </cfRule>
  </conditionalFormatting>
  <dataValidations disablePrompts="1" count="2">
    <dataValidation type="list" allowBlank="1" showInputMessage="1" showErrorMessage="1" sqref="J60:M68 J70:M82 J84:M89 J91:M99 J101:M105 J107:M110 J112:M115 J133:M135 J137:M146 J148:M149 J151:M151 W180:W194 W60:W68 W70:W82 W84:W89 W91:W99 W101:W105 W107:W110 W112:W115 W133:W135 W137:W146 W148:W149 W151 J180:M194 W171:W178 J171:M178 J158:M169 W158:W169 J156:M156 W156 W117:W131 J117:M131 J8:M58 W8:W58 J153:M154 W153:W154">
      <formula1>"да,нет"</formula1>
    </dataValidation>
    <dataValidation type="list" allowBlank="1" showInputMessage="1" showErrorMessage="1" sqref="I60:I68 I70:I82 I84:I89 I91:I99 I101:I105 I107:I110 I112:I115 I133:I135 I137:I146 I148:I149 I151 I180:I194 I171:I178 I158:I169 I156 I117:I131 I8:I58 I153:I154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47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181"/>
  <sheetViews>
    <sheetView zoomScale="80" zoomScaleNormal="80" workbookViewId="0">
      <pane xSplit="4" ySplit="4" topLeftCell="E43" activePane="bottomRight" state="frozen"/>
      <selection activeCell="D175" sqref="D175"/>
      <selection pane="topRight" activeCell="D175" sqref="D175"/>
      <selection pane="bottomLeft" activeCell="D175" sqref="D175"/>
      <selection pane="bottomRight" activeCell="M63" sqref="M63"/>
    </sheetView>
  </sheetViews>
  <sheetFormatPr defaultColWidth="9.140625" defaultRowHeight="15" outlineLevelRow="1" x14ac:dyDescent="0.25"/>
  <cols>
    <col min="1" max="1" width="3.42578125" style="5" customWidth="1"/>
    <col min="2" max="2" width="7.5703125" style="5" customWidth="1"/>
    <col min="3" max="3" width="6.5703125" style="5" customWidth="1"/>
    <col min="4" max="4" width="36.5703125" style="70" customWidth="1"/>
    <col min="5" max="5" width="14.140625" style="66" customWidth="1"/>
    <col min="6" max="6" width="14.85546875" style="66" customWidth="1"/>
    <col min="7" max="7" width="21.7109375" style="66" customWidth="1"/>
    <col min="8" max="8" width="21.42578125" style="66" customWidth="1"/>
    <col min="9" max="9" width="32.140625" style="66" customWidth="1"/>
    <col min="10" max="10" width="37.5703125" style="66" customWidth="1"/>
    <col min="11" max="11" width="15.85546875" style="66" customWidth="1"/>
    <col min="12" max="12" width="15.28515625" style="66" customWidth="1"/>
    <col min="13" max="13" width="26.140625" style="66" customWidth="1"/>
    <col min="14" max="14" width="24" style="66" customWidth="1"/>
    <col min="15" max="15" width="9.42578125" style="5" customWidth="1"/>
    <col min="16" max="16" width="9.85546875" style="10" customWidth="1"/>
    <col min="17" max="17" width="15.140625" style="5" customWidth="1"/>
    <col min="18" max="18" width="12.42578125" style="5" bestFit="1" customWidth="1"/>
    <col min="19" max="19" width="18.28515625" style="11" customWidth="1"/>
    <col min="20" max="20" width="16.85546875" style="11" customWidth="1"/>
    <col min="21" max="21" width="17" style="66" customWidth="1"/>
    <col min="22" max="22" width="15" style="66" customWidth="1"/>
    <col min="23" max="23" width="23.28515625" style="66" customWidth="1"/>
    <col min="24" max="16384" width="9.140625" style="66"/>
  </cols>
  <sheetData>
    <row r="1" spans="1:23" ht="15.75" x14ac:dyDescent="0.25">
      <c r="A1" s="5">
        <f>COUNTA(B6:B85)</f>
        <v>60</v>
      </c>
      <c r="B1" s="149" t="s">
        <v>14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151"/>
      <c r="Q1" s="151"/>
      <c r="R1" s="151"/>
      <c r="S1" s="152"/>
      <c r="T1" s="152"/>
    </row>
    <row r="2" spans="1:23" s="5" customFormat="1" x14ac:dyDescent="0.25">
      <c r="A2" s="153" t="s">
        <v>0</v>
      </c>
      <c r="B2" s="153"/>
      <c r="C2" s="153" t="s">
        <v>333</v>
      </c>
      <c r="D2" s="153" t="s">
        <v>334</v>
      </c>
      <c r="E2" s="154" t="s">
        <v>8</v>
      </c>
      <c r="F2" s="154" t="s">
        <v>325</v>
      </c>
      <c r="G2" s="154" t="s">
        <v>9</v>
      </c>
      <c r="H2" s="154" t="s">
        <v>10</v>
      </c>
      <c r="I2" s="154" t="s">
        <v>326</v>
      </c>
      <c r="J2" s="153" t="s">
        <v>332</v>
      </c>
      <c r="K2" s="153" t="s">
        <v>324</v>
      </c>
      <c r="L2" s="164" t="s">
        <v>327</v>
      </c>
      <c r="M2" s="164" t="s">
        <v>328</v>
      </c>
      <c r="N2" s="164" t="s">
        <v>322</v>
      </c>
      <c r="O2" s="166" t="s">
        <v>153</v>
      </c>
      <c r="P2" s="166"/>
      <c r="Q2" s="166"/>
      <c r="R2" s="166"/>
      <c r="S2" s="167" t="s">
        <v>330</v>
      </c>
      <c r="T2" s="155" t="s">
        <v>329</v>
      </c>
      <c r="U2" s="156" t="s">
        <v>94</v>
      </c>
      <c r="V2" s="158" t="s">
        <v>95</v>
      </c>
      <c r="W2" s="141" t="s">
        <v>194</v>
      </c>
    </row>
    <row r="3" spans="1:23" ht="72.75" customHeight="1" x14ac:dyDescent="0.25">
      <c r="A3" s="153"/>
      <c r="B3" s="153"/>
      <c r="C3" s="153"/>
      <c r="D3" s="153"/>
      <c r="E3" s="154"/>
      <c r="F3" s="154"/>
      <c r="G3" s="154"/>
      <c r="H3" s="154"/>
      <c r="I3" s="154"/>
      <c r="J3" s="153"/>
      <c r="K3" s="153"/>
      <c r="L3" s="165"/>
      <c r="M3" s="165"/>
      <c r="N3" s="165"/>
      <c r="O3" s="128" t="s">
        <v>3</v>
      </c>
      <c r="P3" s="127" t="s">
        <v>28</v>
      </c>
      <c r="Q3" s="128" t="s">
        <v>27</v>
      </c>
      <c r="R3" s="128" t="s">
        <v>1</v>
      </c>
      <c r="S3" s="168"/>
      <c r="T3" s="155"/>
      <c r="U3" s="157"/>
      <c r="V3" s="159"/>
      <c r="W3" s="160"/>
    </row>
    <row r="4" spans="1:23" s="7" customFormat="1" x14ac:dyDescent="0.25">
      <c r="A4" s="44">
        <v>1</v>
      </c>
      <c r="B4" s="6"/>
      <c r="C4" s="67">
        <v>2</v>
      </c>
      <c r="D4" s="68">
        <v>3</v>
      </c>
      <c r="E4" s="67">
        <v>4</v>
      </c>
      <c r="F4" s="67">
        <v>5</v>
      </c>
      <c r="G4" s="67">
        <v>6</v>
      </c>
      <c r="H4" s="67">
        <v>7</v>
      </c>
      <c r="I4" s="67">
        <v>8</v>
      </c>
      <c r="J4" s="67">
        <v>9</v>
      </c>
      <c r="K4" s="67">
        <v>10</v>
      </c>
      <c r="L4" s="67">
        <v>11</v>
      </c>
      <c r="M4" s="67">
        <v>12</v>
      </c>
      <c r="N4" s="67">
        <v>13</v>
      </c>
      <c r="O4" s="67">
        <v>14</v>
      </c>
      <c r="P4" s="67">
        <v>15</v>
      </c>
      <c r="Q4" s="67">
        <v>16</v>
      </c>
      <c r="R4" s="67">
        <v>17</v>
      </c>
      <c r="S4" s="67">
        <v>18</v>
      </c>
      <c r="T4" s="67">
        <v>19</v>
      </c>
      <c r="U4" s="67">
        <v>20</v>
      </c>
      <c r="V4" s="67">
        <v>21</v>
      </c>
      <c r="W4" s="46">
        <v>22</v>
      </c>
    </row>
    <row r="5" spans="1:23" x14ac:dyDescent="0.25">
      <c r="A5" s="161" t="s">
        <v>228</v>
      </c>
      <c r="B5" s="162"/>
      <c r="C5" s="162"/>
      <c r="D5" s="163"/>
      <c r="E5" s="95">
        <f>E6+E26+E28+E35+E37+E39+E41+E43+E46+E50+E53+E57+E59+E61+E64+E66+E73+E81</f>
        <v>0</v>
      </c>
      <c r="F5" s="95">
        <f>F6+F26+F28+F35+F37+F39+F41+F43+F46+F50+F53+F57+F59+F61+F64+F66+F73+F81</f>
        <v>22</v>
      </c>
      <c r="G5" s="95">
        <f>G6+G26+G28+G35+G37+G39+G41+G43+G46+G50+G53+G57+G59+G61+G64+G66+G73+G81</f>
        <v>0</v>
      </c>
      <c r="H5" s="95">
        <f>H6+H26+H28+H35+H37+H39+H41+H43+H46+H50+H53+H57+H59+H61+H64+H66+H73+H81</f>
        <v>17</v>
      </c>
      <c r="I5" s="95">
        <f>I6+I26+I28+I35+I37+I39+I41+I43+I46+I50+I53+I57+I59+I61+I64+I66+I73+I81</f>
        <v>0</v>
      </c>
      <c r="J5" s="95" t="s">
        <v>218</v>
      </c>
      <c r="K5" s="95">
        <f>COUNTIF(K6:K83,"Да")</f>
        <v>0</v>
      </c>
      <c r="L5" s="95">
        <f>COUNTIF(L6:L83,"Да")</f>
        <v>0</v>
      </c>
      <c r="M5" s="95" t="s">
        <v>218</v>
      </c>
      <c r="N5" s="95">
        <f>N6+N26+N28+N35+N37+N39+N41+N43+N46+N50+N53+N57+N59+N61+N64+N66+N73+N81</f>
        <v>0</v>
      </c>
      <c r="O5" s="95">
        <f>COUNTIF(O6:O83,"Да")</f>
        <v>0</v>
      </c>
      <c r="P5" s="96" t="s">
        <v>218</v>
      </c>
      <c r="Q5" s="95" t="s">
        <v>218</v>
      </c>
      <c r="R5" s="95" t="s">
        <v>218</v>
      </c>
      <c r="S5" s="95" t="s">
        <v>218</v>
      </c>
      <c r="T5" s="126" t="s">
        <v>218</v>
      </c>
      <c r="U5" s="95" t="s">
        <v>218</v>
      </c>
      <c r="V5" s="95">
        <f>V6+V26+V28+V35+V37+V39+V41+V43+V46+V50+V53+V57+V59+V61+V64+V66+V73+V81</f>
        <v>0</v>
      </c>
      <c r="W5" s="95" t="s">
        <v>218</v>
      </c>
    </row>
    <row r="6" spans="1:23" s="8" customFormat="1" ht="14.25" collapsed="1" x14ac:dyDescent="0.2">
      <c r="A6" s="12">
        <v>1</v>
      </c>
      <c r="B6" s="12"/>
      <c r="C6" s="12"/>
      <c r="D6" s="15" t="s">
        <v>15</v>
      </c>
      <c r="E6" s="12">
        <f>SUM(E7:E25)</f>
        <v>0</v>
      </c>
      <c r="F6" s="12">
        <f>SUM(F7:F25)</f>
        <v>0</v>
      </c>
      <c r="G6" s="12">
        <f>SUM(G7:G25)</f>
        <v>0</v>
      </c>
      <c r="H6" s="12">
        <f>SUM(H7:H25)</f>
        <v>0</v>
      </c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4"/>
      <c r="U6" s="12"/>
      <c r="V6" s="12"/>
      <c r="W6" s="12"/>
    </row>
    <row r="7" spans="1:23" hidden="1" outlineLevel="1" x14ac:dyDescent="0.25">
      <c r="A7" s="67"/>
      <c r="B7" s="67">
        <v>1</v>
      </c>
      <c r="C7" s="67"/>
      <c r="D7" s="69" t="s">
        <v>104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74"/>
      <c r="Q7" s="67"/>
      <c r="R7" s="67"/>
      <c r="S7" s="67"/>
      <c r="T7" s="119"/>
      <c r="U7" s="67"/>
      <c r="V7" s="67"/>
      <c r="W7" s="67"/>
    </row>
    <row r="8" spans="1:23" hidden="1" outlineLevel="1" x14ac:dyDescent="0.25">
      <c r="A8" s="67"/>
      <c r="B8" s="67">
        <f>B7+1</f>
        <v>2</v>
      </c>
      <c r="C8" s="67"/>
      <c r="D8" s="69" t="s">
        <v>105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74"/>
      <c r="Q8" s="67"/>
      <c r="R8" s="67"/>
      <c r="S8" s="67"/>
      <c r="T8" s="44"/>
      <c r="U8" s="67"/>
      <c r="V8" s="67"/>
      <c r="W8" s="67"/>
    </row>
    <row r="9" spans="1:23" hidden="1" outlineLevel="1" x14ac:dyDescent="0.25">
      <c r="A9" s="67"/>
      <c r="B9" s="67">
        <f t="shared" ref="B9:B25" si="0">B8+1</f>
        <v>3</v>
      </c>
      <c r="C9" s="67"/>
      <c r="D9" s="69" t="s">
        <v>106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74"/>
      <c r="Q9" s="67"/>
      <c r="R9" s="67"/>
      <c r="S9" s="67"/>
      <c r="T9" s="44"/>
      <c r="U9" s="67"/>
      <c r="V9" s="67"/>
      <c r="W9" s="67"/>
    </row>
    <row r="10" spans="1:23" hidden="1" outlineLevel="1" x14ac:dyDescent="0.25">
      <c r="A10" s="67"/>
      <c r="B10" s="67">
        <f t="shared" si="0"/>
        <v>4</v>
      </c>
      <c r="C10" s="67"/>
      <c r="D10" s="69" t="s">
        <v>107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4"/>
      <c r="Q10" s="67"/>
      <c r="R10" s="67"/>
      <c r="S10" s="67"/>
      <c r="T10" s="44"/>
      <c r="U10" s="67"/>
      <c r="V10" s="67"/>
      <c r="W10" s="67"/>
    </row>
    <row r="11" spans="1:23" hidden="1" outlineLevel="1" x14ac:dyDescent="0.25">
      <c r="A11" s="67"/>
      <c r="B11" s="67">
        <f t="shared" si="0"/>
        <v>5</v>
      </c>
      <c r="C11" s="67"/>
      <c r="D11" s="69" t="s">
        <v>122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74"/>
      <c r="Q11" s="67"/>
      <c r="R11" s="67"/>
      <c r="S11" s="67"/>
      <c r="T11" s="44"/>
      <c r="U11" s="67"/>
      <c r="V11" s="67"/>
      <c r="W11" s="67"/>
    </row>
    <row r="12" spans="1:23" hidden="1" outlineLevel="1" x14ac:dyDescent="0.25">
      <c r="A12" s="67"/>
      <c r="B12" s="67">
        <f t="shared" si="0"/>
        <v>6</v>
      </c>
      <c r="C12" s="67"/>
      <c r="D12" s="69" t="s">
        <v>123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4"/>
      <c r="Q12" s="67"/>
      <c r="R12" s="67"/>
      <c r="S12" s="67"/>
      <c r="T12" s="44"/>
      <c r="U12" s="67"/>
      <c r="V12" s="67"/>
      <c r="W12" s="67"/>
    </row>
    <row r="13" spans="1:23" hidden="1" outlineLevel="1" x14ac:dyDescent="0.25">
      <c r="A13" s="67"/>
      <c r="B13" s="67">
        <f t="shared" si="0"/>
        <v>7</v>
      </c>
      <c r="C13" s="67"/>
      <c r="D13" s="69" t="s">
        <v>124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74"/>
      <c r="Q13" s="67"/>
      <c r="R13" s="67"/>
      <c r="S13" s="67"/>
      <c r="T13" s="44"/>
      <c r="U13" s="67"/>
      <c r="V13" s="67"/>
      <c r="W13" s="67"/>
    </row>
    <row r="14" spans="1:23" hidden="1" outlineLevel="1" x14ac:dyDescent="0.25">
      <c r="A14" s="67"/>
      <c r="B14" s="67">
        <f t="shared" si="0"/>
        <v>8</v>
      </c>
      <c r="C14" s="67"/>
      <c r="D14" s="69" t="s">
        <v>125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74"/>
      <c r="Q14" s="67"/>
      <c r="R14" s="67"/>
      <c r="S14" s="67"/>
      <c r="T14" s="44"/>
      <c r="U14" s="67"/>
      <c r="V14" s="67"/>
      <c r="W14" s="67"/>
    </row>
    <row r="15" spans="1:23" hidden="1" outlineLevel="1" x14ac:dyDescent="0.25">
      <c r="A15" s="67"/>
      <c r="B15" s="67">
        <f t="shared" si="0"/>
        <v>9</v>
      </c>
      <c r="C15" s="67"/>
      <c r="D15" s="69" t="s">
        <v>126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74"/>
      <c r="Q15" s="67"/>
      <c r="R15" s="67"/>
      <c r="S15" s="67"/>
      <c r="T15" s="44"/>
      <c r="U15" s="67"/>
      <c r="V15" s="67"/>
      <c r="W15" s="67"/>
    </row>
    <row r="16" spans="1:23" hidden="1" outlineLevel="1" x14ac:dyDescent="0.25">
      <c r="A16" s="67"/>
      <c r="B16" s="67">
        <f t="shared" si="0"/>
        <v>10</v>
      </c>
      <c r="C16" s="67"/>
      <c r="D16" s="69" t="s">
        <v>127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74"/>
      <c r="Q16" s="67"/>
      <c r="R16" s="67"/>
      <c r="S16" s="67"/>
      <c r="T16" s="44"/>
      <c r="U16" s="67"/>
      <c r="V16" s="67"/>
      <c r="W16" s="67"/>
    </row>
    <row r="17" spans="1:23" hidden="1" outlineLevel="1" x14ac:dyDescent="0.25">
      <c r="A17" s="67"/>
      <c r="B17" s="67">
        <f t="shared" si="0"/>
        <v>11</v>
      </c>
      <c r="C17" s="67"/>
      <c r="D17" s="69" t="s">
        <v>128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74"/>
      <c r="Q17" s="67"/>
      <c r="R17" s="67"/>
      <c r="S17" s="67"/>
      <c r="T17" s="44"/>
      <c r="U17" s="67"/>
      <c r="V17" s="67"/>
      <c r="W17" s="67"/>
    </row>
    <row r="18" spans="1:23" hidden="1" outlineLevel="1" x14ac:dyDescent="0.25">
      <c r="A18" s="67"/>
      <c r="B18" s="67">
        <f t="shared" si="0"/>
        <v>12</v>
      </c>
      <c r="C18" s="67"/>
      <c r="D18" s="69" t="s">
        <v>129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74"/>
      <c r="Q18" s="67"/>
      <c r="R18" s="67"/>
      <c r="S18" s="67"/>
      <c r="T18" s="44"/>
      <c r="U18" s="67"/>
      <c r="V18" s="67"/>
      <c r="W18" s="67"/>
    </row>
    <row r="19" spans="1:23" hidden="1" outlineLevel="1" x14ac:dyDescent="0.25">
      <c r="A19" s="67"/>
      <c r="B19" s="67">
        <f t="shared" si="0"/>
        <v>13</v>
      </c>
      <c r="C19" s="67"/>
      <c r="D19" s="69" t="s">
        <v>130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74"/>
      <c r="Q19" s="67"/>
      <c r="R19" s="67"/>
      <c r="S19" s="67"/>
      <c r="T19" s="44"/>
      <c r="U19" s="67"/>
      <c r="V19" s="67"/>
      <c r="W19" s="67"/>
    </row>
    <row r="20" spans="1:23" hidden="1" outlineLevel="1" x14ac:dyDescent="0.25">
      <c r="A20" s="67"/>
      <c r="B20" s="67">
        <f t="shared" si="0"/>
        <v>14</v>
      </c>
      <c r="C20" s="67"/>
      <c r="D20" s="69" t="s">
        <v>108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74"/>
      <c r="Q20" s="67"/>
      <c r="R20" s="67"/>
      <c r="S20" s="67"/>
      <c r="T20" s="44"/>
      <c r="U20" s="67"/>
      <c r="V20" s="67"/>
      <c r="W20" s="67"/>
    </row>
    <row r="21" spans="1:23" hidden="1" outlineLevel="1" x14ac:dyDescent="0.25">
      <c r="A21" s="67"/>
      <c r="B21" s="67">
        <f t="shared" si="0"/>
        <v>15</v>
      </c>
      <c r="C21" s="67"/>
      <c r="D21" s="69" t="s">
        <v>131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4"/>
      <c r="Q21" s="67"/>
      <c r="R21" s="67"/>
      <c r="S21" s="67"/>
      <c r="T21" s="44"/>
      <c r="U21" s="67"/>
      <c r="V21" s="67"/>
      <c r="W21" s="67"/>
    </row>
    <row r="22" spans="1:23" hidden="1" outlineLevel="1" x14ac:dyDescent="0.25">
      <c r="A22" s="67"/>
      <c r="B22" s="67">
        <f t="shared" si="0"/>
        <v>16</v>
      </c>
      <c r="C22" s="67"/>
      <c r="D22" s="69" t="s">
        <v>109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74"/>
      <c r="Q22" s="67"/>
      <c r="R22" s="67"/>
      <c r="S22" s="67"/>
      <c r="T22" s="44"/>
      <c r="U22" s="67"/>
      <c r="V22" s="67"/>
      <c r="W22" s="67"/>
    </row>
    <row r="23" spans="1:23" hidden="1" outlineLevel="1" x14ac:dyDescent="0.25">
      <c r="A23" s="67"/>
      <c r="B23" s="67">
        <f t="shared" si="0"/>
        <v>17</v>
      </c>
      <c r="C23" s="67"/>
      <c r="D23" s="69" t="s">
        <v>195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4"/>
      <c r="Q23" s="67"/>
      <c r="R23" s="67"/>
      <c r="S23" s="67"/>
      <c r="T23" s="44"/>
      <c r="U23" s="67"/>
      <c r="V23" s="67"/>
      <c r="W23" s="67"/>
    </row>
    <row r="24" spans="1:23" hidden="1" outlineLevel="1" x14ac:dyDescent="0.25">
      <c r="A24" s="67"/>
      <c r="B24" s="67">
        <f t="shared" si="0"/>
        <v>18</v>
      </c>
      <c r="C24" s="67"/>
      <c r="D24" s="69" t="s">
        <v>196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4"/>
      <c r="Q24" s="67"/>
      <c r="R24" s="67"/>
      <c r="S24" s="44"/>
      <c r="T24" s="44"/>
      <c r="U24" s="67"/>
      <c r="V24" s="67"/>
      <c r="W24" s="67"/>
    </row>
    <row r="25" spans="1:23" hidden="1" outlineLevel="1" x14ac:dyDescent="0.25">
      <c r="A25" s="67"/>
      <c r="B25" s="67">
        <f t="shared" si="0"/>
        <v>19</v>
      </c>
      <c r="C25" s="67"/>
      <c r="D25" s="69" t="s">
        <v>197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74"/>
      <c r="Q25" s="67"/>
      <c r="R25" s="67"/>
      <c r="S25" s="67"/>
      <c r="T25" s="44"/>
      <c r="U25" s="67"/>
      <c r="V25" s="67"/>
      <c r="W25" s="67"/>
    </row>
    <row r="26" spans="1:23" s="8" customFormat="1" ht="14.25" collapsed="1" x14ac:dyDescent="0.2">
      <c r="A26" s="12">
        <v>2</v>
      </c>
      <c r="B26" s="12"/>
      <c r="C26" s="12"/>
      <c r="D26" s="15" t="s">
        <v>229</v>
      </c>
      <c r="E26" s="12">
        <f>SUM(E27:E27)</f>
        <v>0</v>
      </c>
      <c r="F26" s="12">
        <f>SUM(F27:F27)</f>
        <v>0</v>
      </c>
      <c r="G26" s="12">
        <f>SUM(G27:G27)</f>
        <v>0</v>
      </c>
      <c r="H26" s="12">
        <f>SUM(H27:H27)</f>
        <v>0</v>
      </c>
      <c r="I26" s="12"/>
      <c r="J26" s="12"/>
      <c r="K26" s="12"/>
      <c r="L26" s="12"/>
      <c r="M26" s="12"/>
      <c r="N26" s="12"/>
      <c r="O26" s="12"/>
      <c r="P26" s="28"/>
      <c r="Q26" s="12"/>
      <c r="R26" s="12"/>
      <c r="S26" s="12"/>
      <c r="T26" s="14"/>
      <c r="U26" s="12"/>
      <c r="V26" s="12"/>
      <c r="W26" s="12"/>
    </row>
    <row r="27" spans="1:23" hidden="1" outlineLevel="1" x14ac:dyDescent="0.25">
      <c r="A27" s="67"/>
      <c r="B27" s="67">
        <f>B25+1</f>
        <v>20</v>
      </c>
      <c r="C27" s="67"/>
      <c r="D27" s="65" t="s">
        <v>110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74"/>
      <c r="Q27" s="67"/>
      <c r="R27" s="67"/>
      <c r="S27" s="67"/>
      <c r="T27" s="44"/>
      <c r="U27" s="67"/>
      <c r="V27" s="67"/>
      <c r="W27" s="67"/>
    </row>
    <row r="28" spans="1:23" s="8" customFormat="1" ht="14.25" collapsed="1" x14ac:dyDescent="0.2">
      <c r="A28" s="12">
        <v>3</v>
      </c>
      <c r="B28" s="12"/>
      <c r="C28" s="12"/>
      <c r="D28" s="15" t="s">
        <v>17</v>
      </c>
      <c r="E28" s="12">
        <f>SUM(E29:E34)</f>
        <v>0</v>
      </c>
      <c r="F28" s="12">
        <f>SUM(F29:F34)</f>
        <v>0</v>
      </c>
      <c r="G28" s="12">
        <f>SUM(G29:G34)</f>
        <v>0</v>
      </c>
      <c r="H28" s="12">
        <f>SUM(H29:H34)</f>
        <v>0</v>
      </c>
      <c r="I28" s="12"/>
      <c r="J28" s="12"/>
      <c r="K28" s="12"/>
      <c r="L28" s="12"/>
      <c r="M28" s="12"/>
      <c r="N28" s="12"/>
      <c r="O28" s="12"/>
      <c r="P28" s="28"/>
      <c r="Q28" s="12"/>
      <c r="R28" s="12"/>
      <c r="S28" s="12"/>
      <c r="T28" s="14"/>
      <c r="U28" s="12"/>
      <c r="V28" s="12"/>
      <c r="W28" s="12"/>
    </row>
    <row r="29" spans="1:23" hidden="1" outlineLevel="1" x14ac:dyDescent="0.25">
      <c r="A29" s="67"/>
      <c r="B29" s="67">
        <f>B27+1</f>
        <v>21</v>
      </c>
      <c r="C29" s="67"/>
      <c r="D29" s="69" t="s">
        <v>138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4"/>
      <c r="Q29" s="67"/>
      <c r="R29" s="67"/>
      <c r="S29" s="67"/>
      <c r="T29" s="44"/>
      <c r="U29" s="67"/>
      <c r="V29" s="67"/>
      <c r="W29" s="67"/>
    </row>
    <row r="30" spans="1:23" hidden="1" outlineLevel="1" x14ac:dyDescent="0.25">
      <c r="A30" s="67"/>
      <c r="B30" s="67">
        <f>B29+1</f>
        <v>22</v>
      </c>
      <c r="C30" s="67"/>
      <c r="D30" s="69" t="s">
        <v>139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74"/>
      <c r="Q30" s="67"/>
      <c r="R30" s="67"/>
      <c r="S30" s="67"/>
      <c r="T30" s="44"/>
      <c r="U30" s="67"/>
      <c r="V30" s="67"/>
      <c r="W30" s="67"/>
    </row>
    <row r="31" spans="1:23" hidden="1" outlineLevel="1" x14ac:dyDescent="0.25">
      <c r="A31" s="67"/>
      <c r="B31" s="67">
        <f t="shared" ref="B31:B34" si="1">B30+1</f>
        <v>23</v>
      </c>
      <c r="C31" s="67"/>
      <c r="D31" s="69" t="s">
        <v>140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4"/>
      <c r="Q31" s="67"/>
      <c r="R31" s="67"/>
      <c r="S31" s="67"/>
      <c r="T31" s="44"/>
      <c r="U31" s="67"/>
      <c r="V31" s="67"/>
      <c r="W31" s="67"/>
    </row>
    <row r="32" spans="1:23" hidden="1" outlineLevel="1" x14ac:dyDescent="0.25">
      <c r="A32" s="67"/>
      <c r="B32" s="67">
        <f t="shared" si="1"/>
        <v>24</v>
      </c>
      <c r="C32" s="67"/>
      <c r="D32" s="69" t="s">
        <v>141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74"/>
      <c r="Q32" s="67"/>
      <c r="R32" s="67"/>
      <c r="S32" s="67"/>
      <c r="T32" s="44"/>
      <c r="U32" s="67"/>
      <c r="V32" s="67"/>
      <c r="W32" s="67"/>
    </row>
    <row r="33" spans="1:23" hidden="1" outlineLevel="1" x14ac:dyDescent="0.25">
      <c r="A33" s="67"/>
      <c r="B33" s="67">
        <f t="shared" si="1"/>
        <v>25</v>
      </c>
      <c r="C33" s="67"/>
      <c r="D33" s="69" t="s">
        <v>142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74"/>
      <c r="Q33" s="67"/>
      <c r="R33" s="67"/>
      <c r="S33" s="67"/>
      <c r="T33" s="44"/>
      <c r="U33" s="67"/>
      <c r="V33" s="67"/>
      <c r="W33" s="67"/>
    </row>
    <row r="34" spans="1:23" hidden="1" outlineLevel="1" x14ac:dyDescent="0.25">
      <c r="A34" s="67"/>
      <c r="B34" s="67">
        <f t="shared" si="1"/>
        <v>26</v>
      </c>
      <c r="C34" s="67"/>
      <c r="D34" s="69" t="s">
        <v>143</v>
      </c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74"/>
      <c r="Q34" s="67"/>
      <c r="R34" s="67"/>
      <c r="S34" s="67"/>
      <c r="T34" s="44"/>
      <c r="U34" s="67"/>
      <c r="V34" s="67"/>
      <c r="W34" s="67"/>
    </row>
    <row r="35" spans="1:23" s="8" customFormat="1" ht="14.25" collapsed="1" x14ac:dyDescent="0.2">
      <c r="A35" s="12">
        <v>4</v>
      </c>
      <c r="B35" s="12"/>
      <c r="C35" s="12"/>
      <c r="D35" s="15" t="s">
        <v>230</v>
      </c>
      <c r="E35" s="12">
        <f>SUM(E36:E36)</f>
        <v>0</v>
      </c>
      <c r="F35" s="12">
        <f>SUM(F36:F36)</f>
        <v>0</v>
      </c>
      <c r="G35" s="12">
        <f>SUM(G36:G36)</f>
        <v>0</v>
      </c>
      <c r="H35" s="12">
        <f>SUM(H36:H36)</f>
        <v>0</v>
      </c>
      <c r="I35" s="12"/>
      <c r="J35" s="12"/>
      <c r="K35" s="12"/>
      <c r="L35" s="12"/>
      <c r="M35" s="12"/>
      <c r="N35" s="12"/>
      <c r="O35" s="12"/>
      <c r="P35" s="28"/>
      <c r="Q35" s="12"/>
      <c r="R35" s="12"/>
      <c r="S35" s="12"/>
      <c r="T35" s="14"/>
      <c r="U35" s="12"/>
      <c r="V35" s="12"/>
      <c r="W35" s="12"/>
    </row>
    <row r="36" spans="1:23" ht="15.75" hidden="1" outlineLevel="1" thickBot="1" x14ac:dyDescent="0.3">
      <c r="A36" s="67"/>
      <c r="B36" s="67">
        <f>B34+1</f>
        <v>27</v>
      </c>
      <c r="C36" s="67"/>
      <c r="D36" s="65" t="s">
        <v>144</v>
      </c>
      <c r="E36" s="67"/>
      <c r="F36" s="67"/>
      <c r="G36" s="67"/>
      <c r="H36" s="67"/>
      <c r="I36" s="60"/>
      <c r="J36" s="60"/>
      <c r="K36" s="60"/>
      <c r="L36" s="60"/>
      <c r="M36" s="85"/>
      <c r="N36" s="60"/>
      <c r="O36" s="60"/>
      <c r="P36" s="60"/>
      <c r="Q36" s="60"/>
      <c r="R36" s="60"/>
      <c r="S36" s="60"/>
      <c r="T36" s="120"/>
      <c r="U36" s="121"/>
      <c r="V36" s="60"/>
      <c r="W36" s="60"/>
    </row>
    <row r="37" spans="1:23" s="8" customFormat="1" ht="14.25" collapsed="1" x14ac:dyDescent="0.2">
      <c r="A37" s="12">
        <v>5</v>
      </c>
      <c r="B37" s="12"/>
      <c r="C37" s="12"/>
      <c r="D37" s="15" t="s">
        <v>231</v>
      </c>
      <c r="E37" s="12">
        <f>SUM(E38:E38)</f>
        <v>0</v>
      </c>
      <c r="F37" s="12">
        <f>SUM(F38:F38)</f>
        <v>0</v>
      </c>
      <c r="G37" s="12">
        <f>SUM(G38:G38)</f>
        <v>0</v>
      </c>
      <c r="H37" s="12">
        <f>SUM(H38:H38)</f>
        <v>0</v>
      </c>
      <c r="I37" s="12"/>
      <c r="J37" s="12"/>
      <c r="K37" s="12"/>
      <c r="L37" s="12"/>
      <c r="M37" s="12"/>
      <c r="N37" s="12"/>
      <c r="O37" s="12"/>
      <c r="P37" s="28"/>
      <c r="Q37" s="12"/>
      <c r="R37" s="12"/>
      <c r="S37" s="12"/>
      <c r="T37" s="14"/>
      <c r="U37" s="12"/>
      <c r="V37" s="12"/>
      <c r="W37" s="12"/>
    </row>
    <row r="38" spans="1:23" hidden="1" outlineLevel="1" x14ac:dyDescent="0.25">
      <c r="A38" s="67"/>
      <c r="B38" s="67">
        <f>B36+1</f>
        <v>28</v>
      </c>
      <c r="C38" s="67"/>
      <c r="D38" s="65" t="s">
        <v>111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74"/>
      <c r="Q38" s="67"/>
      <c r="R38" s="67"/>
      <c r="S38" s="67"/>
      <c r="T38" s="44"/>
      <c r="U38" s="67"/>
      <c r="V38" s="67"/>
      <c r="W38" s="67"/>
    </row>
    <row r="39" spans="1:23" s="8" customFormat="1" ht="14.25" collapsed="1" x14ac:dyDescent="0.2">
      <c r="A39" s="12">
        <v>6</v>
      </c>
      <c r="B39" s="12"/>
      <c r="C39" s="12"/>
      <c r="D39" s="15" t="s">
        <v>232</v>
      </c>
      <c r="E39" s="12">
        <f>SUM(E40:E40)</f>
        <v>0</v>
      </c>
      <c r="F39" s="12">
        <f>SUM(F40:F40)</f>
        <v>0</v>
      </c>
      <c r="G39" s="12">
        <f>SUM(G40:G40)</f>
        <v>0</v>
      </c>
      <c r="H39" s="12">
        <f>SUM(H40:H40)</f>
        <v>0</v>
      </c>
      <c r="I39" s="12"/>
      <c r="J39" s="12"/>
      <c r="K39" s="12"/>
      <c r="L39" s="12"/>
      <c r="M39" s="12"/>
      <c r="N39" s="12"/>
      <c r="O39" s="12"/>
      <c r="P39" s="28"/>
      <c r="Q39" s="12"/>
      <c r="R39" s="12"/>
      <c r="S39" s="12"/>
      <c r="T39" s="14"/>
      <c r="U39" s="12"/>
      <c r="V39" s="12"/>
      <c r="W39" s="12"/>
    </row>
    <row r="40" spans="1:23" hidden="1" outlineLevel="1" x14ac:dyDescent="0.25">
      <c r="A40" s="67"/>
      <c r="B40" s="67">
        <f>B38+1</f>
        <v>29</v>
      </c>
      <c r="C40" s="67"/>
      <c r="D40" s="69" t="s">
        <v>100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74"/>
      <c r="Q40" s="67"/>
      <c r="R40" s="67"/>
      <c r="S40" s="67"/>
      <c r="T40" s="44"/>
      <c r="U40" s="67"/>
      <c r="V40" s="67"/>
      <c r="W40" s="67"/>
    </row>
    <row r="41" spans="1:23" hidden="1" outlineLevel="1" x14ac:dyDescent="0.25">
      <c r="A41" s="12">
        <v>7</v>
      </c>
      <c r="B41" s="12"/>
      <c r="C41" s="12"/>
      <c r="D41" s="15" t="s">
        <v>233</v>
      </c>
      <c r="E41" s="12">
        <f>SUM(E42:E42)</f>
        <v>0</v>
      </c>
      <c r="F41" s="12">
        <f>SUM(F42:F42)</f>
        <v>0</v>
      </c>
      <c r="G41" s="12">
        <f>SUM(G42:G42)</f>
        <v>0</v>
      </c>
      <c r="H41" s="12">
        <f>SUM(H42:H42)</f>
        <v>0</v>
      </c>
      <c r="I41" s="12"/>
      <c r="J41" s="12"/>
      <c r="K41" s="12"/>
      <c r="L41" s="12"/>
      <c r="M41" s="12"/>
      <c r="N41" s="12"/>
      <c r="O41" s="12"/>
      <c r="P41" s="28"/>
      <c r="Q41" s="12"/>
      <c r="R41" s="12"/>
      <c r="S41" s="12"/>
      <c r="T41" s="14"/>
      <c r="U41" s="12"/>
      <c r="V41" s="12"/>
      <c r="W41" s="12"/>
    </row>
    <row r="42" spans="1:23" s="8" customFormat="1" hidden="1" outlineLevel="1" x14ac:dyDescent="0.25">
      <c r="A42" s="67"/>
      <c r="B42" s="67">
        <f>B40+1</f>
        <v>30</v>
      </c>
      <c r="C42" s="67"/>
      <c r="D42" s="65" t="s">
        <v>112</v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74"/>
      <c r="Q42" s="67"/>
      <c r="R42" s="67"/>
      <c r="S42" s="67"/>
      <c r="T42" s="44"/>
      <c r="U42" s="67"/>
      <c r="V42" s="67"/>
      <c r="W42" s="67"/>
    </row>
    <row r="43" spans="1:23" collapsed="1" x14ac:dyDescent="0.25">
      <c r="A43" s="12">
        <v>8</v>
      </c>
      <c r="B43" s="12"/>
      <c r="C43" s="12"/>
      <c r="D43" s="15" t="s">
        <v>18</v>
      </c>
      <c r="E43" s="12">
        <f>SUM(E44:E45)</f>
        <v>0</v>
      </c>
      <c r="F43" s="12">
        <f>SUM(F44:F45)</f>
        <v>0</v>
      </c>
      <c r="G43" s="12">
        <f>SUM(G44:G45)</f>
        <v>0</v>
      </c>
      <c r="H43" s="12">
        <f>SUM(H44:H45)</f>
        <v>0</v>
      </c>
      <c r="I43" s="12"/>
      <c r="J43" s="12"/>
      <c r="K43" s="12"/>
      <c r="L43" s="12"/>
      <c r="M43" s="12"/>
      <c r="N43" s="12"/>
      <c r="O43" s="12"/>
      <c r="P43" s="28"/>
      <c r="Q43" s="12"/>
      <c r="R43" s="12"/>
      <c r="S43" s="12"/>
      <c r="T43" s="14"/>
      <c r="U43" s="12"/>
      <c r="V43" s="12"/>
      <c r="W43" s="12"/>
    </row>
    <row r="44" spans="1:23" s="8" customFormat="1" hidden="1" outlineLevel="1" x14ac:dyDescent="0.2">
      <c r="A44" s="67"/>
      <c r="B44" s="67">
        <f>B42+1</f>
        <v>31</v>
      </c>
      <c r="C44" s="67"/>
      <c r="D44" s="73" t="s">
        <v>145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74"/>
      <c r="Q44" s="67"/>
      <c r="R44" s="67"/>
      <c r="S44" s="67"/>
      <c r="T44" s="44"/>
      <c r="U44" s="67"/>
      <c r="V44" s="67"/>
      <c r="W44" s="67"/>
    </row>
    <row r="45" spans="1:23" hidden="1" outlineLevel="1" x14ac:dyDescent="0.25">
      <c r="A45" s="67"/>
      <c r="B45" s="67">
        <f>B44+1</f>
        <v>32</v>
      </c>
      <c r="C45" s="67"/>
      <c r="D45" s="73" t="s">
        <v>146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74"/>
      <c r="Q45" s="67"/>
      <c r="R45" s="67"/>
      <c r="S45" s="67"/>
      <c r="T45" s="44"/>
      <c r="U45" s="67"/>
      <c r="V45" s="67"/>
      <c r="W45" s="67"/>
    </row>
    <row r="46" spans="1:23" collapsed="1" x14ac:dyDescent="0.25">
      <c r="A46" s="12">
        <v>9</v>
      </c>
      <c r="B46" s="12"/>
      <c r="C46" s="12"/>
      <c r="D46" s="15" t="s">
        <v>19</v>
      </c>
      <c r="E46" s="12">
        <f>SUM(E47:E49)</f>
        <v>0</v>
      </c>
      <c r="F46" s="12">
        <f>SUM(F47:F49)</f>
        <v>0</v>
      </c>
      <c r="G46" s="12">
        <f>SUM(G47:G49)</f>
        <v>0</v>
      </c>
      <c r="H46" s="12">
        <f>SUM(H47:H49)</f>
        <v>0</v>
      </c>
      <c r="I46" s="12"/>
      <c r="J46" s="12"/>
      <c r="K46" s="12"/>
      <c r="L46" s="12"/>
      <c r="M46" s="12"/>
      <c r="N46" s="12"/>
      <c r="O46" s="12"/>
      <c r="P46" s="28"/>
      <c r="Q46" s="12"/>
      <c r="R46" s="12"/>
      <c r="S46" s="12"/>
      <c r="T46" s="14"/>
      <c r="U46" s="12"/>
      <c r="V46" s="12"/>
      <c r="W46" s="12"/>
    </row>
    <row r="47" spans="1:23" s="8" customFormat="1" hidden="1" outlineLevel="1" x14ac:dyDescent="0.2">
      <c r="A47" s="67"/>
      <c r="B47" s="67">
        <f>B45+1</f>
        <v>33</v>
      </c>
      <c r="C47" s="67"/>
      <c r="D47" s="69" t="s">
        <v>152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74"/>
      <c r="Q47" s="67"/>
      <c r="R47" s="67"/>
      <c r="S47" s="67"/>
      <c r="T47" s="44"/>
      <c r="U47" s="67"/>
      <c r="V47" s="67"/>
      <c r="W47" s="67"/>
    </row>
    <row r="48" spans="1:23" hidden="1" outlineLevel="1" x14ac:dyDescent="0.25">
      <c r="A48" s="67"/>
      <c r="B48" s="67">
        <f>B47+1</f>
        <v>34</v>
      </c>
      <c r="C48" s="67"/>
      <c r="D48" s="69" t="s">
        <v>101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74"/>
      <c r="Q48" s="67"/>
      <c r="R48" s="67"/>
      <c r="S48" s="67"/>
      <c r="T48" s="44"/>
      <c r="U48" s="67"/>
      <c r="V48" s="67"/>
      <c r="W48" s="67"/>
    </row>
    <row r="49" spans="1:23" ht="30" hidden="1" outlineLevel="1" x14ac:dyDescent="0.25">
      <c r="A49" s="67"/>
      <c r="B49" s="67">
        <f>B48+1</f>
        <v>35</v>
      </c>
      <c r="C49" s="67"/>
      <c r="D49" s="69" t="s">
        <v>102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74"/>
      <c r="Q49" s="67"/>
      <c r="R49" s="67"/>
      <c r="S49" s="67"/>
      <c r="T49" s="44"/>
      <c r="U49" s="67"/>
      <c r="V49" s="67"/>
      <c r="W49" s="67"/>
    </row>
    <row r="50" spans="1:23" collapsed="1" x14ac:dyDescent="0.25">
      <c r="A50" s="12">
        <v>10</v>
      </c>
      <c r="B50" s="12"/>
      <c r="C50" s="12"/>
      <c r="D50" s="88" t="s">
        <v>20</v>
      </c>
      <c r="E50" s="12">
        <f>SUM(E51:E52)</f>
        <v>0</v>
      </c>
      <c r="F50" s="12">
        <f>SUM(F51:F52)</f>
        <v>0</v>
      </c>
      <c r="G50" s="12">
        <f>SUM(G51:G52)</f>
        <v>0</v>
      </c>
      <c r="H50" s="12">
        <f>SUM(H51:H52)</f>
        <v>0</v>
      </c>
      <c r="I50" s="12"/>
      <c r="J50" s="12"/>
      <c r="K50" s="12"/>
      <c r="L50" s="12"/>
      <c r="M50" s="12"/>
      <c r="N50" s="12"/>
      <c r="O50" s="12"/>
      <c r="P50" s="28"/>
      <c r="Q50" s="12"/>
      <c r="R50" s="12"/>
      <c r="S50" s="12"/>
      <c r="T50" s="14"/>
      <c r="U50" s="12"/>
      <c r="V50" s="12"/>
      <c r="W50" s="12"/>
    </row>
    <row r="51" spans="1:23" s="8" customFormat="1" hidden="1" outlineLevel="1" x14ac:dyDescent="0.2">
      <c r="A51" s="67"/>
      <c r="B51" s="67">
        <f>B49+1</f>
        <v>36</v>
      </c>
      <c r="C51" s="67"/>
      <c r="D51" s="89" t="s">
        <v>133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74"/>
      <c r="Q51" s="67"/>
      <c r="R51" s="67"/>
      <c r="S51" s="67"/>
      <c r="T51" s="44"/>
      <c r="U51" s="67"/>
      <c r="V51" s="67"/>
      <c r="W51" s="67"/>
    </row>
    <row r="52" spans="1:23" hidden="1" outlineLevel="1" x14ac:dyDescent="0.25">
      <c r="A52" s="67"/>
      <c r="B52" s="67">
        <f>B51+1</f>
        <v>37</v>
      </c>
      <c r="C52" s="67"/>
      <c r="D52" s="89" t="s">
        <v>113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7"/>
      <c r="Q52" s="67"/>
      <c r="R52" s="67"/>
      <c r="S52" s="122"/>
      <c r="T52" s="123"/>
      <c r="U52" s="122"/>
      <c r="V52" s="122"/>
      <c r="W52" s="122"/>
    </row>
    <row r="53" spans="1:23" collapsed="1" x14ac:dyDescent="0.25">
      <c r="A53" s="12">
        <v>11</v>
      </c>
      <c r="B53" s="12"/>
      <c r="C53" s="12"/>
      <c r="D53" s="88" t="s">
        <v>21</v>
      </c>
      <c r="E53" s="12">
        <f>SUM(E54:E56)</f>
        <v>0</v>
      </c>
      <c r="F53" s="12">
        <f>SUM(F54:F56)</f>
        <v>0</v>
      </c>
      <c r="G53" s="12">
        <f>SUM(G54:G56)</f>
        <v>0</v>
      </c>
      <c r="H53" s="12">
        <f>SUM(H54:H56)</f>
        <v>0</v>
      </c>
      <c r="I53" s="12"/>
      <c r="J53" s="12"/>
      <c r="K53" s="12"/>
      <c r="L53" s="12"/>
      <c r="M53" s="12"/>
      <c r="N53" s="12"/>
      <c r="O53" s="12"/>
      <c r="P53" s="28"/>
      <c r="Q53" s="12"/>
      <c r="R53" s="12"/>
      <c r="S53" s="12"/>
      <c r="T53" s="14"/>
      <c r="U53" s="12"/>
      <c r="V53" s="12"/>
      <c r="W53" s="12"/>
    </row>
    <row r="54" spans="1:23" s="8" customFormat="1" hidden="1" outlineLevel="1" x14ac:dyDescent="0.2">
      <c r="A54" s="67"/>
      <c r="B54" s="67">
        <f>B52+1</f>
        <v>38</v>
      </c>
      <c r="C54" s="67"/>
      <c r="D54" s="69" t="s">
        <v>134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74"/>
      <c r="Q54" s="67"/>
      <c r="R54" s="67"/>
      <c r="S54" s="67"/>
      <c r="T54" s="44"/>
      <c r="U54" s="67"/>
      <c r="V54" s="67"/>
      <c r="W54" s="67"/>
    </row>
    <row r="55" spans="1:23" hidden="1" outlineLevel="1" x14ac:dyDescent="0.25">
      <c r="A55" s="67"/>
      <c r="B55" s="67">
        <f>B54+1</f>
        <v>39</v>
      </c>
      <c r="C55" s="67"/>
      <c r="D55" s="69" t="s">
        <v>114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74"/>
      <c r="Q55" s="67"/>
      <c r="R55" s="67"/>
      <c r="S55" s="67"/>
      <c r="T55" s="44"/>
      <c r="U55" s="67"/>
      <c r="V55" s="67"/>
      <c r="W55" s="67"/>
    </row>
    <row r="56" spans="1:23" hidden="1" outlineLevel="1" x14ac:dyDescent="0.25">
      <c r="A56" s="67"/>
      <c r="B56" s="67">
        <f t="shared" ref="B56" si="2">B55+1</f>
        <v>40</v>
      </c>
      <c r="C56" s="67"/>
      <c r="D56" s="69" t="s">
        <v>115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74"/>
      <c r="Q56" s="67"/>
      <c r="R56" s="67"/>
      <c r="S56" s="67"/>
      <c r="T56" s="44"/>
      <c r="U56" s="67"/>
      <c r="V56" s="67"/>
      <c r="W56" s="67"/>
    </row>
    <row r="57" spans="1:23" collapsed="1" x14ac:dyDescent="0.25">
      <c r="A57" s="12">
        <v>12</v>
      </c>
      <c r="B57" s="12"/>
      <c r="C57" s="12"/>
      <c r="D57" s="15" t="s">
        <v>234</v>
      </c>
      <c r="E57" s="12">
        <f>SUM(E58:E58)</f>
        <v>0</v>
      </c>
      <c r="F57" s="12">
        <f>SUM(F58:F58)</f>
        <v>0</v>
      </c>
      <c r="G57" s="12">
        <f>SUM(G58:G58)</f>
        <v>0</v>
      </c>
      <c r="H57" s="12">
        <f>SUM(H58:H58)</f>
        <v>0</v>
      </c>
      <c r="I57" s="12"/>
      <c r="J57" s="12"/>
      <c r="K57" s="12"/>
      <c r="L57" s="12"/>
      <c r="M57" s="12"/>
      <c r="N57" s="12"/>
      <c r="O57" s="12"/>
      <c r="P57" s="28"/>
      <c r="Q57" s="12"/>
      <c r="R57" s="12"/>
      <c r="S57" s="12"/>
      <c r="T57" s="14"/>
      <c r="U57" s="12"/>
      <c r="V57" s="12"/>
      <c r="W57" s="12"/>
    </row>
    <row r="58" spans="1:23" s="8" customFormat="1" hidden="1" outlineLevel="1" x14ac:dyDescent="0.25">
      <c r="A58" s="67"/>
      <c r="B58" s="67">
        <f>B56+1</f>
        <v>41</v>
      </c>
      <c r="C58" s="67"/>
      <c r="D58" s="65" t="s">
        <v>116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74"/>
      <c r="Q58" s="67"/>
      <c r="R58" s="67"/>
      <c r="S58" s="67"/>
      <c r="T58" s="44"/>
      <c r="U58" s="67"/>
      <c r="V58" s="67"/>
      <c r="W58" s="67"/>
    </row>
    <row r="59" spans="1:23" collapsed="1" x14ac:dyDescent="0.25">
      <c r="A59" s="12">
        <v>13</v>
      </c>
      <c r="B59" s="12"/>
      <c r="C59" s="12"/>
      <c r="D59" s="88" t="s">
        <v>235</v>
      </c>
      <c r="E59" s="12">
        <f>SUM(E60)</f>
        <v>0</v>
      </c>
      <c r="F59" s="12">
        <f>SUM(F60)</f>
        <v>0</v>
      </c>
      <c r="G59" s="12">
        <f>SUM(G60)</f>
        <v>0</v>
      </c>
      <c r="H59" s="12">
        <f>SUM(H60)</f>
        <v>0</v>
      </c>
      <c r="I59" s="12"/>
      <c r="J59" s="12"/>
      <c r="K59" s="12"/>
      <c r="L59" s="12"/>
      <c r="M59" s="12"/>
      <c r="N59" s="12"/>
      <c r="O59" s="12"/>
      <c r="P59" s="28"/>
      <c r="Q59" s="12"/>
      <c r="R59" s="12"/>
      <c r="S59" s="12"/>
      <c r="T59" s="14"/>
      <c r="U59" s="12"/>
      <c r="V59" s="12"/>
      <c r="W59" s="12"/>
    </row>
    <row r="60" spans="1:23" s="8" customFormat="1" hidden="1" outlineLevel="1" x14ac:dyDescent="0.25">
      <c r="A60" s="66"/>
      <c r="B60" s="67">
        <f>B58+1</f>
        <v>42</v>
      </c>
      <c r="C60" s="67"/>
      <c r="D60" s="89" t="s">
        <v>103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74"/>
      <c r="Q60" s="67"/>
      <c r="R60" s="67"/>
      <c r="S60" s="67"/>
      <c r="T60" s="44"/>
      <c r="U60" s="67"/>
      <c r="V60" s="67"/>
      <c r="W60" s="67"/>
    </row>
    <row r="61" spans="1:23" x14ac:dyDescent="0.25">
      <c r="A61" s="12">
        <v>14</v>
      </c>
      <c r="B61" s="12"/>
      <c r="C61" s="12"/>
      <c r="D61" s="88" t="s">
        <v>22</v>
      </c>
      <c r="E61" s="12">
        <f>SUM(E62:E63)</f>
        <v>0</v>
      </c>
      <c r="F61" s="12">
        <f>SUM(F62:F63)</f>
        <v>22</v>
      </c>
      <c r="G61" s="12">
        <f>SUM(G62:G63)</f>
        <v>0</v>
      </c>
      <c r="H61" s="12">
        <f>SUM(H62:H63)</f>
        <v>17</v>
      </c>
      <c r="I61" s="12"/>
      <c r="J61" s="12"/>
      <c r="K61" s="12"/>
      <c r="L61" s="12"/>
      <c r="M61" s="12"/>
      <c r="N61" s="12"/>
      <c r="O61" s="12"/>
      <c r="P61" s="28"/>
      <c r="Q61" s="12"/>
      <c r="R61" s="12"/>
      <c r="S61" s="12"/>
      <c r="T61" s="14"/>
      <c r="U61" s="12"/>
      <c r="V61" s="12"/>
      <c r="W61" s="12"/>
    </row>
    <row r="62" spans="1:23" s="8" customFormat="1" ht="71.25" outlineLevel="1" x14ac:dyDescent="0.2">
      <c r="A62" s="67"/>
      <c r="B62" s="67">
        <f>B60+1</f>
        <v>43</v>
      </c>
      <c r="C62" s="67"/>
      <c r="D62" s="91" t="s">
        <v>340</v>
      </c>
      <c r="E62" s="67">
        <v>0</v>
      </c>
      <c r="F62" s="67">
        <v>8</v>
      </c>
      <c r="G62" s="67">
        <v>0</v>
      </c>
      <c r="H62" s="67">
        <v>8</v>
      </c>
      <c r="I62" s="67">
        <v>0</v>
      </c>
      <c r="J62" s="67">
        <v>4</v>
      </c>
      <c r="K62" s="67" t="s">
        <v>342</v>
      </c>
      <c r="L62" s="67" t="s">
        <v>342</v>
      </c>
      <c r="M62" s="67"/>
      <c r="N62" s="67">
        <v>0</v>
      </c>
      <c r="O62" s="67" t="s">
        <v>342</v>
      </c>
      <c r="P62" s="74"/>
      <c r="Q62" s="131"/>
      <c r="R62" s="131"/>
      <c r="S62" s="67" t="s">
        <v>342</v>
      </c>
      <c r="T62" s="132"/>
      <c r="U62" s="68" t="s">
        <v>343</v>
      </c>
      <c r="V62" s="68">
        <v>8</v>
      </c>
      <c r="W62" s="68"/>
    </row>
    <row r="63" spans="1:23" ht="71.25" outlineLevel="1" x14ac:dyDescent="0.25">
      <c r="A63" s="66"/>
      <c r="B63" s="67">
        <f>B62+1</f>
        <v>44</v>
      </c>
      <c r="C63" s="67"/>
      <c r="D63" s="91" t="s">
        <v>339</v>
      </c>
      <c r="E63" s="67">
        <v>0</v>
      </c>
      <c r="F63" s="67">
        <v>14</v>
      </c>
      <c r="G63" s="67">
        <v>0</v>
      </c>
      <c r="H63" s="67">
        <v>9</v>
      </c>
      <c r="I63" s="67">
        <v>0</v>
      </c>
      <c r="J63" s="67">
        <v>4</v>
      </c>
      <c r="K63" s="67" t="s">
        <v>342</v>
      </c>
      <c r="L63" s="67" t="s">
        <v>342</v>
      </c>
      <c r="M63" s="67"/>
      <c r="N63" s="67">
        <v>0</v>
      </c>
      <c r="O63" s="67" t="s">
        <v>342</v>
      </c>
      <c r="P63" s="74"/>
      <c r="Q63" s="67"/>
      <c r="R63" s="67"/>
      <c r="S63" s="67" t="s">
        <v>342</v>
      </c>
      <c r="T63" s="44"/>
      <c r="U63" s="67" t="s">
        <v>344</v>
      </c>
      <c r="V63" s="67">
        <v>14</v>
      </c>
      <c r="W63" s="67"/>
    </row>
    <row r="64" spans="1:23" collapsed="1" x14ac:dyDescent="0.25">
      <c r="A64" s="12">
        <v>15</v>
      </c>
      <c r="B64" s="12"/>
      <c r="C64" s="12"/>
      <c r="D64" s="88" t="s">
        <v>23</v>
      </c>
      <c r="E64" s="12">
        <f>SUM(E65)</f>
        <v>0</v>
      </c>
      <c r="F64" s="12">
        <f>SUM(F65)</f>
        <v>0</v>
      </c>
      <c r="G64" s="12">
        <f>SUM(G65)</f>
        <v>0</v>
      </c>
      <c r="H64" s="12">
        <f>SUM(H65)</f>
        <v>0</v>
      </c>
      <c r="I64" s="12"/>
      <c r="J64" s="12"/>
      <c r="K64" s="12"/>
      <c r="L64" s="12"/>
      <c r="M64" s="12"/>
      <c r="N64" s="12"/>
      <c r="O64" s="12"/>
      <c r="P64" s="28"/>
      <c r="Q64" s="12"/>
      <c r="R64" s="12"/>
      <c r="S64" s="12"/>
      <c r="T64" s="14"/>
      <c r="U64" s="12"/>
      <c r="V64" s="12"/>
      <c r="W64" s="12"/>
    </row>
    <row r="65" spans="1:23" s="8" customFormat="1" hidden="1" outlineLevel="1" x14ac:dyDescent="0.25">
      <c r="A65" s="66"/>
      <c r="B65" s="67">
        <f>B63+1</f>
        <v>45</v>
      </c>
      <c r="C65" s="67"/>
      <c r="D65" s="91" t="s">
        <v>117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74"/>
      <c r="Q65" s="67"/>
      <c r="R65" s="67"/>
      <c r="S65" s="67"/>
      <c r="T65" s="44"/>
      <c r="U65" s="67"/>
      <c r="V65" s="67"/>
      <c r="W65" s="67"/>
    </row>
    <row r="66" spans="1:23" collapsed="1" x14ac:dyDescent="0.25">
      <c r="A66" s="12">
        <v>16</v>
      </c>
      <c r="B66" s="12"/>
      <c r="C66" s="12"/>
      <c r="D66" s="88" t="s">
        <v>236</v>
      </c>
      <c r="E66" s="12">
        <f>SUM(E67:E71)</f>
        <v>0</v>
      </c>
      <c r="F66" s="12">
        <f>SUM(F67:F71)</f>
        <v>0</v>
      </c>
      <c r="G66" s="12">
        <f>SUM(G67:G71)</f>
        <v>0</v>
      </c>
      <c r="H66" s="12">
        <f>SUM(H67:H71)</f>
        <v>0</v>
      </c>
      <c r="I66" s="12"/>
      <c r="J66" s="12"/>
      <c r="K66" s="12"/>
      <c r="L66" s="12"/>
      <c r="M66" s="12"/>
      <c r="N66" s="12"/>
      <c r="O66" s="12"/>
      <c r="P66" s="28"/>
      <c r="Q66" s="12"/>
      <c r="R66" s="12"/>
      <c r="S66" s="12"/>
      <c r="T66" s="14"/>
      <c r="U66" s="12"/>
      <c r="V66" s="12"/>
      <c r="W66" s="12"/>
    </row>
    <row r="67" spans="1:23" s="8" customFormat="1" hidden="1" outlineLevel="1" x14ac:dyDescent="0.2">
      <c r="A67" s="67"/>
      <c r="B67" s="67">
        <f>B65+1</f>
        <v>46</v>
      </c>
      <c r="C67" s="67"/>
      <c r="D67" s="69" t="s">
        <v>118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74"/>
      <c r="Q67" s="67"/>
      <c r="R67" s="67"/>
      <c r="S67" s="67"/>
      <c r="T67" s="44"/>
      <c r="U67" s="67"/>
      <c r="V67" s="67"/>
      <c r="W67" s="67"/>
    </row>
    <row r="68" spans="1:23" hidden="1" outlineLevel="1" x14ac:dyDescent="0.25">
      <c r="A68" s="67"/>
      <c r="B68" s="67">
        <f>B67+1</f>
        <v>47</v>
      </c>
      <c r="C68" s="67"/>
      <c r="D68" s="69" t="s">
        <v>132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74"/>
      <c r="Q68" s="67"/>
      <c r="R68" s="67"/>
      <c r="S68" s="67"/>
      <c r="T68" s="44"/>
      <c r="U68" s="67"/>
      <c r="V68" s="67"/>
      <c r="W68" s="67"/>
    </row>
    <row r="69" spans="1:23" hidden="1" outlineLevel="1" x14ac:dyDescent="0.25">
      <c r="A69" s="67"/>
      <c r="B69" s="67">
        <f>B68+1</f>
        <v>48</v>
      </c>
      <c r="C69" s="67"/>
      <c r="D69" s="69" t="s">
        <v>135</v>
      </c>
      <c r="E69" s="67"/>
      <c r="F69" s="67"/>
      <c r="G69" s="67"/>
      <c r="H69" s="67"/>
      <c r="I69" s="67"/>
      <c r="J69" s="67"/>
      <c r="K69" s="67"/>
      <c r="L69" s="67"/>
      <c r="M69" s="49"/>
      <c r="N69" s="67"/>
      <c r="O69" s="67"/>
      <c r="P69" s="74"/>
      <c r="Q69" s="67"/>
      <c r="R69" s="67"/>
      <c r="S69" s="67"/>
      <c r="T69" s="44"/>
      <c r="U69" s="67"/>
      <c r="V69" s="67"/>
      <c r="W69" s="67"/>
    </row>
    <row r="70" spans="1:23" hidden="1" outlineLevel="1" x14ac:dyDescent="0.25">
      <c r="A70" s="67"/>
      <c r="B70" s="67">
        <f>B69+1</f>
        <v>49</v>
      </c>
      <c r="C70" s="67"/>
      <c r="D70" s="69" t="s">
        <v>119</v>
      </c>
      <c r="E70" s="67"/>
      <c r="F70" s="67"/>
      <c r="G70" s="67"/>
      <c r="H70" s="67"/>
      <c r="I70" s="67"/>
      <c r="J70" s="67"/>
      <c r="K70" s="67"/>
      <c r="L70" s="67"/>
      <c r="M70" s="49"/>
      <c r="N70" s="67"/>
      <c r="O70" s="67"/>
      <c r="P70" s="74"/>
      <c r="Q70" s="67"/>
      <c r="R70" s="67"/>
      <c r="S70" s="67"/>
      <c r="T70" s="44"/>
      <c r="U70" s="67"/>
      <c r="V70" s="67"/>
      <c r="W70" s="67"/>
    </row>
    <row r="71" spans="1:23" hidden="1" outlineLevel="1" x14ac:dyDescent="0.25">
      <c r="A71" s="67"/>
      <c r="B71" s="67">
        <f t="shared" ref="B71" si="3">B70+1</f>
        <v>50</v>
      </c>
      <c r="C71" s="67"/>
      <c r="D71" s="69" t="s">
        <v>120</v>
      </c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74"/>
      <c r="Q71" s="67"/>
      <c r="R71" s="67"/>
      <c r="S71" s="67"/>
      <c r="T71" s="44"/>
      <c r="U71" s="67"/>
      <c r="V71" s="67"/>
      <c r="W71" s="67"/>
    </row>
    <row r="72" spans="1:23" hidden="1" outlineLevel="1" x14ac:dyDescent="0.25">
      <c r="A72" s="67"/>
      <c r="B72" s="67">
        <f>B71+1</f>
        <v>51</v>
      </c>
      <c r="C72" s="67"/>
      <c r="D72" s="69" t="s">
        <v>198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74"/>
      <c r="Q72" s="67"/>
      <c r="R72" s="67"/>
      <c r="S72" s="67"/>
      <c r="T72" s="44"/>
      <c r="U72" s="67"/>
      <c r="V72" s="67"/>
      <c r="W72" s="67"/>
    </row>
    <row r="73" spans="1:23" collapsed="1" x14ac:dyDescent="0.25">
      <c r="A73" s="12">
        <v>17</v>
      </c>
      <c r="B73" s="12"/>
      <c r="C73" s="12"/>
      <c r="D73" s="88" t="s">
        <v>24</v>
      </c>
      <c r="E73" s="12">
        <f>SUM(E74:E79)</f>
        <v>0</v>
      </c>
      <c r="F73" s="12">
        <f>SUM(F74:F79)</f>
        <v>0</v>
      </c>
      <c r="G73" s="12">
        <f>SUM(G74:G79)</f>
        <v>0</v>
      </c>
      <c r="H73" s="12">
        <f>SUM(H74:H79)</f>
        <v>0</v>
      </c>
      <c r="I73" s="12"/>
      <c r="J73" s="12"/>
      <c r="K73" s="12"/>
      <c r="L73" s="12"/>
      <c r="M73" s="12"/>
      <c r="N73" s="12"/>
      <c r="O73" s="12"/>
      <c r="P73" s="28"/>
      <c r="Q73" s="12"/>
      <c r="R73" s="12"/>
      <c r="S73" s="12"/>
      <c r="T73" s="14"/>
      <c r="U73" s="12"/>
      <c r="V73" s="12"/>
      <c r="W73" s="12"/>
    </row>
    <row r="74" spans="1:23" s="8" customFormat="1" hidden="1" outlineLevel="1" x14ac:dyDescent="0.2">
      <c r="A74" s="67"/>
      <c r="B74" s="67">
        <f>B72+1</f>
        <v>52</v>
      </c>
      <c r="C74" s="67"/>
      <c r="D74" s="69" t="s">
        <v>147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74"/>
      <c r="Q74" s="67"/>
      <c r="R74" s="67"/>
      <c r="S74" s="67"/>
      <c r="T74" s="44"/>
      <c r="U74" s="67"/>
      <c r="V74" s="67"/>
      <c r="W74" s="67"/>
    </row>
    <row r="75" spans="1:23" hidden="1" outlineLevel="1" x14ac:dyDescent="0.25">
      <c r="A75" s="67"/>
      <c r="B75" s="67">
        <f>B74+1</f>
        <v>53</v>
      </c>
      <c r="C75" s="67"/>
      <c r="D75" s="69" t="s">
        <v>148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74"/>
      <c r="Q75" s="67"/>
      <c r="R75" s="67"/>
      <c r="S75" s="67"/>
      <c r="T75" s="44"/>
      <c r="U75" s="67"/>
      <c r="V75" s="67"/>
      <c r="W75" s="67"/>
    </row>
    <row r="76" spans="1:23" hidden="1" outlineLevel="1" x14ac:dyDescent="0.25">
      <c r="A76" s="67"/>
      <c r="B76" s="67">
        <f t="shared" ref="B76:B80" si="4">B75+1</f>
        <v>54</v>
      </c>
      <c r="C76" s="67"/>
      <c r="D76" s="69" t="s">
        <v>136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74"/>
      <c r="Q76" s="67"/>
      <c r="R76" s="67"/>
      <c r="S76" s="67"/>
      <c r="T76" s="44"/>
      <c r="U76" s="67"/>
      <c r="V76" s="67"/>
      <c r="W76" s="67"/>
    </row>
    <row r="77" spans="1:23" hidden="1" outlineLevel="1" x14ac:dyDescent="0.25">
      <c r="A77" s="67"/>
      <c r="B77" s="67">
        <f t="shared" si="4"/>
        <v>55</v>
      </c>
      <c r="C77" s="67"/>
      <c r="D77" s="69" t="s">
        <v>137</v>
      </c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74"/>
      <c r="Q77" s="67"/>
      <c r="R77" s="67"/>
      <c r="S77" s="67"/>
      <c r="T77" s="44"/>
      <c r="U77" s="67"/>
      <c r="V77" s="67"/>
      <c r="W77" s="67"/>
    </row>
    <row r="78" spans="1:23" hidden="1" outlineLevel="1" x14ac:dyDescent="0.25">
      <c r="A78" s="67"/>
      <c r="B78" s="67">
        <f t="shared" si="4"/>
        <v>56</v>
      </c>
      <c r="C78" s="67"/>
      <c r="D78" s="69" t="s">
        <v>149</v>
      </c>
      <c r="E78" s="67"/>
      <c r="F78" s="67"/>
      <c r="G78" s="67"/>
      <c r="H78" s="67"/>
      <c r="I78" s="49"/>
      <c r="J78" s="67"/>
      <c r="K78" s="67"/>
      <c r="L78" s="67"/>
      <c r="M78" s="67"/>
      <c r="N78" s="67"/>
      <c r="O78" s="67"/>
      <c r="P78" s="74"/>
      <c r="Q78" s="67"/>
      <c r="R78" s="67"/>
      <c r="S78" s="67"/>
      <c r="T78" s="50"/>
      <c r="U78" s="67"/>
      <c r="V78" s="67"/>
      <c r="W78" s="67"/>
    </row>
    <row r="79" spans="1:23" hidden="1" outlineLevel="1" x14ac:dyDescent="0.25">
      <c r="A79" s="67"/>
      <c r="B79" s="67">
        <f t="shared" si="4"/>
        <v>57</v>
      </c>
      <c r="C79" s="67"/>
      <c r="D79" s="69" t="s">
        <v>121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74"/>
      <c r="Q79" s="67"/>
      <c r="R79" s="67"/>
      <c r="S79" s="67"/>
      <c r="T79" s="44"/>
      <c r="U79" s="67"/>
      <c r="V79" s="67"/>
      <c r="W79" s="67"/>
    </row>
    <row r="80" spans="1:23" hidden="1" outlineLevel="1" x14ac:dyDescent="0.25">
      <c r="A80" s="67"/>
      <c r="B80" s="67">
        <f t="shared" si="4"/>
        <v>58</v>
      </c>
      <c r="C80" s="67"/>
      <c r="D80" s="69" t="s">
        <v>199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74"/>
      <c r="Q80" s="67"/>
      <c r="R80" s="67"/>
      <c r="S80" s="67"/>
      <c r="T80" s="44"/>
      <c r="U80" s="67"/>
      <c r="V80" s="67"/>
      <c r="W80" s="67"/>
    </row>
    <row r="81" spans="1:23" collapsed="1" x14ac:dyDescent="0.25">
      <c r="A81" s="12">
        <v>18</v>
      </c>
      <c r="B81" s="12"/>
      <c r="C81" s="12"/>
      <c r="D81" s="90" t="s">
        <v>237</v>
      </c>
      <c r="E81" s="12">
        <f>SUM(E82:E83)</f>
        <v>0</v>
      </c>
      <c r="F81" s="12">
        <f>SUM(F82:F83)</f>
        <v>0</v>
      </c>
      <c r="G81" s="12">
        <f>SUM(G82:G83)</f>
        <v>0</v>
      </c>
      <c r="H81" s="12">
        <f>SUM(H82:H83)</f>
        <v>0</v>
      </c>
      <c r="I81" s="12"/>
      <c r="J81" s="12"/>
      <c r="K81" s="12"/>
      <c r="L81" s="12"/>
      <c r="M81" s="12"/>
      <c r="N81" s="12"/>
      <c r="O81" s="12"/>
      <c r="P81" s="28"/>
      <c r="Q81" s="12"/>
      <c r="R81" s="12"/>
      <c r="S81" s="12"/>
      <c r="T81" s="14"/>
      <c r="U81" s="12"/>
      <c r="V81" s="12"/>
      <c r="W81" s="12"/>
    </row>
    <row r="82" spans="1:23" s="8" customFormat="1" hidden="1" outlineLevel="1" x14ac:dyDescent="0.2">
      <c r="A82" s="67"/>
      <c r="B82" s="67">
        <f>B80+1</f>
        <v>59</v>
      </c>
      <c r="C82" s="67"/>
      <c r="D82" s="69" t="s">
        <v>150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74"/>
      <c r="Q82" s="67"/>
      <c r="R82" s="67"/>
      <c r="S82" s="67"/>
      <c r="T82" s="67"/>
      <c r="U82" s="124"/>
      <c r="V82" s="67"/>
      <c r="W82" s="67"/>
    </row>
    <row r="83" spans="1:23" hidden="1" outlineLevel="1" x14ac:dyDescent="0.25">
      <c r="A83" s="67"/>
      <c r="B83" s="67">
        <f>B82+1</f>
        <v>60</v>
      </c>
      <c r="C83" s="67"/>
      <c r="D83" s="69" t="s">
        <v>151</v>
      </c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74"/>
      <c r="Q83" s="67"/>
      <c r="R83" s="67"/>
      <c r="S83" s="67"/>
      <c r="T83" s="67"/>
      <c r="U83" s="67"/>
      <c r="V83" s="67"/>
      <c r="W83" s="67"/>
    </row>
    <row r="84" spans="1:23" hidden="1" outlineLevel="1" x14ac:dyDescent="0.25">
      <c r="E84" s="5"/>
      <c r="F84" s="5"/>
      <c r="G84" s="5"/>
      <c r="H84" s="5"/>
      <c r="I84" s="5"/>
      <c r="J84" s="5"/>
      <c r="K84" s="5"/>
      <c r="L84" s="5"/>
      <c r="M84" s="5"/>
      <c r="N84" s="5"/>
      <c r="S84" s="5"/>
      <c r="T84" s="5"/>
      <c r="U84" s="5"/>
      <c r="V84" s="5"/>
      <c r="W84" s="5"/>
    </row>
    <row r="173" spans="4:23" x14ac:dyDescent="0.25">
      <c r="N173" s="61"/>
    </row>
    <row r="174" spans="4:23" s="5" customFormat="1" x14ac:dyDescent="0.25">
      <c r="D174" s="70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P174" s="10"/>
      <c r="S174" s="11"/>
      <c r="T174" s="11"/>
      <c r="U174" s="66"/>
      <c r="V174" s="66"/>
      <c r="W174" s="66"/>
    </row>
    <row r="181" spans="4:4" x14ac:dyDescent="0.25">
      <c r="D181" s="53"/>
    </row>
  </sheetData>
  <autoFilter ref="A4:T83"/>
  <dataConsolidate/>
  <mergeCells count="21">
    <mergeCell ref="U2:U3"/>
    <mergeCell ref="V2:V3"/>
    <mergeCell ref="W2:W3"/>
    <mergeCell ref="A5:D5"/>
    <mergeCell ref="K2:K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T2:T3"/>
  </mergeCells>
  <conditionalFormatting sqref="H29:H34 H36 H38 H42 H47 H51:H52 H54:H56 H58 H60 H65 H74:H80 H44:H45 H7:H25 H82:H83 H27 H40 H67:H72">
    <cfRule type="expression" dxfId="46" priority="51">
      <formula>IF(AND(H7&lt;&gt;1,J7=1),1,0)</formula>
    </cfRule>
  </conditionalFormatting>
  <conditionalFormatting sqref="J29:J34 J36 J38 J42 J47 J51:J52 J54:J56 J58 J60 J65 J74:J80 J44:J45 J7:J25 J82:J83 J27 J40 J67:J72">
    <cfRule type="expression" dxfId="45" priority="50">
      <formula>IF(AND(H7&lt;&gt;1,J7=1),1,0)</formula>
    </cfRule>
  </conditionalFormatting>
  <conditionalFormatting sqref="G69:H84">
    <cfRule type="expression" dxfId="44" priority="49">
      <formula>G69:G150&gt;E69:E150</formula>
    </cfRule>
  </conditionalFormatting>
  <conditionalFormatting sqref="I69:I84">
    <cfRule type="expression" dxfId="43" priority="47">
      <formula>I69:I150&gt;F69:F150</formula>
    </cfRule>
  </conditionalFormatting>
  <conditionalFormatting sqref="M7:M48 P7:P48 M50:M61 P50:P61 P64:P83 M64:M83">
    <cfRule type="expression" dxfId="42" priority="45">
      <formula>IF(L7="нет",M7&gt;=1)</formula>
    </cfRule>
    <cfRule type="expression" dxfId="41" priority="46">
      <formula>IF(L7="да",M7&lt;=0)</formula>
    </cfRule>
  </conditionalFormatting>
  <conditionalFormatting sqref="N7:N48 N50:N61 N64:N83">
    <cfRule type="expression" dxfId="40" priority="43">
      <formula>IF(L7="нет",N7&gt;=1)</formula>
    </cfRule>
    <cfRule type="expression" dxfId="39" priority="44">
      <formula>IF(L7="да",N7&lt;=0)</formula>
    </cfRule>
  </conditionalFormatting>
  <conditionalFormatting sqref="Q7:Q48 Q50:Q61 Q64:Q83">
    <cfRule type="expression" dxfId="38" priority="39">
      <formula>IF(O7="да",Q7&lt;=0)</formula>
    </cfRule>
    <cfRule type="expression" dxfId="37" priority="40">
      <formula>IF(O7="нет",Q7&gt;=1)</formula>
    </cfRule>
  </conditionalFormatting>
  <conditionalFormatting sqref="R7:R48 R50:R61 R64:R83">
    <cfRule type="expression" dxfId="36" priority="37">
      <formula>IF(O7="нет",R7&gt;=1)</formula>
    </cfRule>
    <cfRule type="expression" dxfId="35" priority="38">
      <formula>IF(O7="да",R7&lt;=0)</formula>
    </cfRule>
  </conditionalFormatting>
  <conditionalFormatting sqref="V7:V48 V50:V61 V64:V83">
    <cfRule type="expression" dxfId="34" priority="35">
      <formula>IF(U7&lt;=0,V7&gt;=1)</formula>
    </cfRule>
    <cfRule type="expression" dxfId="33" priority="36">
      <formula>IF(U7&gt;=1,V7&lt;=0)</formula>
    </cfRule>
  </conditionalFormatting>
  <conditionalFormatting sqref="M49">
    <cfRule type="expression" dxfId="32" priority="15">
      <formula>IF(L49="нет",M49&gt;=1)</formula>
    </cfRule>
    <cfRule type="expression" dxfId="31" priority="16">
      <formula>IF(L49="да",M49&lt;=0)</formula>
    </cfRule>
  </conditionalFormatting>
  <conditionalFormatting sqref="N49">
    <cfRule type="expression" dxfId="30" priority="13">
      <formula>IF(L49="нет",N49&gt;=1)</formula>
    </cfRule>
    <cfRule type="expression" dxfId="29" priority="14">
      <formula>IF(L49="да",N49&lt;=0)</formula>
    </cfRule>
  </conditionalFormatting>
  <conditionalFormatting sqref="P49">
    <cfRule type="expression" dxfId="28" priority="11">
      <formula>IF(O49="нет",P49&gt;=1)</formula>
    </cfRule>
    <cfRule type="expression" dxfId="27" priority="12">
      <formula>IF(O49="да",P49&lt;=0)</formula>
    </cfRule>
  </conditionalFormatting>
  <conditionalFormatting sqref="Q49">
    <cfRule type="expression" dxfId="26" priority="9">
      <formula>IF(O49="да",Q49&lt;=0)</formula>
    </cfRule>
    <cfRule type="expression" dxfId="25" priority="10">
      <formula>IF(O49="нет",Q49&gt;=1)</formula>
    </cfRule>
  </conditionalFormatting>
  <conditionalFormatting sqref="R49">
    <cfRule type="expression" dxfId="24" priority="7">
      <formula>IF(O49="нет",R49&gt;=1)</formula>
    </cfRule>
    <cfRule type="expression" dxfId="23" priority="8">
      <formula>IF(O49="да",R49&lt;=0)</formula>
    </cfRule>
  </conditionalFormatting>
  <conditionalFormatting sqref="V49">
    <cfRule type="expression" dxfId="22" priority="5">
      <formula>IF(U49&lt;=0,V49&gt;=1)</formula>
    </cfRule>
    <cfRule type="expression" dxfId="21" priority="6">
      <formula>IF(U49&gt;=1,V49&lt;=0)</formula>
    </cfRule>
  </conditionalFormatting>
  <conditionalFormatting sqref="G40:H61 G64:H68">
    <cfRule type="expression" dxfId="20" priority="106">
      <formula>G40:G120&gt;E40:E120</formula>
    </cfRule>
  </conditionalFormatting>
  <conditionalFormatting sqref="I40:I61 I64:I68">
    <cfRule type="expression" dxfId="19" priority="110">
      <formula>I40:I120&gt;F40:F120</formula>
    </cfRule>
  </conditionalFormatting>
  <conditionalFormatting sqref="G5:H39">
    <cfRule type="expression" dxfId="18" priority="150">
      <formula>G5:G84&gt;E5:E84</formula>
    </cfRule>
  </conditionalFormatting>
  <conditionalFormatting sqref="I5:I39">
    <cfRule type="expression" dxfId="17" priority="151">
      <formula>I5:I84&gt;F5:F84</formula>
    </cfRule>
  </conditionalFormatting>
  <conditionalFormatting sqref="H62">
    <cfRule type="expression" dxfId="16" priority="4">
      <formula>IF(AND(H62&lt;&gt;1,J62=1),1,0)</formula>
    </cfRule>
  </conditionalFormatting>
  <conditionalFormatting sqref="J62">
    <cfRule type="expression" dxfId="15" priority="3">
      <formula>IF(AND(H62&lt;&gt;1,J62=1),1,0)</formula>
    </cfRule>
  </conditionalFormatting>
  <conditionalFormatting sqref="H63">
    <cfRule type="expression" dxfId="14" priority="2">
      <formula>IF(AND(H63&lt;&gt;1,J63=1),1,0)</formula>
    </cfRule>
  </conditionalFormatting>
  <conditionalFormatting sqref="J63">
    <cfRule type="expression" dxfId="13" priority="1">
      <formula>IF(AND(H63&lt;&gt;1,J63=1),1,0)</formula>
    </cfRule>
  </conditionalFormatting>
  <dataValidations count="2">
    <dataValidation type="list" allowBlank="1" showInputMessage="1" showErrorMessage="1" sqref="J7:J25 J29:J34 J36 J38 J42 J47:J49 J51:J52 J54:J56 J58 J60 J67:J72 J65 J74:J80 J44:J45 J82:J83 J27 J40 J62:J63">
      <formula1>"1,2,3,4"</formula1>
    </dataValidation>
    <dataValidation type="list" allowBlank="1" showInputMessage="1" showErrorMessage="1" sqref="K27:L27 K29:L34 K7:L25 K38:L38 K42:L42 K47:L49 K51:L52 K54:L56 K58:L58 K60:L60 K62:L63 K65:L65 K74:L80 O7:O25 O29:O34 O36 O38 O42 O47:O49 O51:O52 O54:O56 O58 O60 K67:L72 O65 O74:O80 O44:O45 K44:L45 O82:O83 K82:L83 O27 K36:L36 O40 K40:L40 O67:O72 O62:O6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7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4"/>
  <sheetViews>
    <sheetView zoomScale="70" zoomScaleNormal="70" workbookViewId="0">
      <pane xSplit="4" ySplit="4" topLeftCell="H5" activePane="bottomRight" state="frozen"/>
      <selection activeCell="D175" sqref="D175"/>
      <selection pane="topRight" activeCell="D175" sqref="D175"/>
      <selection pane="bottomLeft" activeCell="D175" sqref="D175"/>
      <selection pane="bottomRight" activeCell="D26" sqref="D26"/>
    </sheetView>
  </sheetViews>
  <sheetFormatPr defaultColWidth="9.140625" defaultRowHeight="15" x14ac:dyDescent="0.25"/>
  <cols>
    <col min="1" max="1" width="3.42578125" style="5" customWidth="1"/>
    <col min="2" max="2" width="7.5703125" style="5" customWidth="1"/>
    <col min="3" max="3" width="6.5703125" style="5" customWidth="1"/>
    <col min="4" max="4" width="24.85546875" style="66" customWidth="1"/>
    <col min="5" max="5" width="16.140625" style="66" customWidth="1"/>
    <col min="6" max="6" width="17.7109375" style="66" customWidth="1"/>
    <col min="7" max="8" width="22.85546875" style="66" customWidth="1"/>
    <col min="9" max="9" width="38.5703125" style="66" customWidth="1"/>
    <col min="10" max="10" width="19.42578125" style="66" customWidth="1"/>
    <col min="11" max="11" width="25.42578125" style="66" customWidth="1"/>
    <col min="12" max="12" width="29.28515625" style="66" customWidth="1"/>
    <col min="13" max="13" width="27.28515625" style="66" customWidth="1"/>
    <col min="14" max="14" width="11.7109375" style="5" customWidth="1"/>
    <col min="15" max="15" width="12.5703125" style="10" customWidth="1"/>
    <col min="16" max="16" width="15.140625" style="5" customWidth="1"/>
    <col min="17" max="17" width="16" style="5" customWidth="1"/>
    <col min="18" max="18" width="18.28515625" style="11" customWidth="1"/>
    <col min="19" max="19" width="24" style="11" customWidth="1"/>
    <col min="20" max="20" width="31.5703125" style="70" customWidth="1"/>
    <col min="21" max="21" width="18.42578125" style="66" customWidth="1"/>
    <col min="22" max="22" width="27.28515625" style="66" customWidth="1"/>
    <col min="23" max="16384" width="9.140625" style="66"/>
  </cols>
  <sheetData>
    <row r="1" spans="1:22" ht="15.75" customHeight="1" x14ac:dyDescent="0.25">
      <c r="A1" s="5">
        <f>COUNTA(B6:B21)</f>
        <v>16</v>
      </c>
      <c r="B1" s="149" t="s">
        <v>14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  <c r="O1" s="151"/>
      <c r="P1" s="151"/>
      <c r="Q1" s="151"/>
      <c r="R1" s="152"/>
      <c r="S1" s="152"/>
    </row>
    <row r="2" spans="1:22" s="5" customFormat="1" ht="39" customHeight="1" x14ac:dyDescent="0.25">
      <c r="A2" s="153" t="s">
        <v>0</v>
      </c>
      <c r="B2" s="153"/>
      <c r="C2" s="153" t="s">
        <v>333</v>
      </c>
      <c r="D2" s="153" t="s">
        <v>334</v>
      </c>
      <c r="E2" s="154" t="s">
        <v>335</v>
      </c>
      <c r="F2" s="154" t="s">
        <v>325</v>
      </c>
      <c r="G2" s="154" t="s">
        <v>9</v>
      </c>
      <c r="H2" s="154" t="s">
        <v>10</v>
      </c>
      <c r="I2" s="153" t="s">
        <v>331</v>
      </c>
      <c r="J2" s="153" t="s">
        <v>324</v>
      </c>
      <c r="K2" s="164" t="s">
        <v>327</v>
      </c>
      <c r="L2" s="164" t="s">
        <v>161</v>
      </c>
      <c r="M2" s="164" t="s">
        <v>322</v>
      </c>
      <c r="N2" s="166" t="s">
        <v>153</v>
      </c>
      <c r="O2" s="166"/>
      <c r="P2" s="166"/>
      <c r="Q2" s="166"/>
      <c r="R2" s="167" t="s">
        <v>330</v>
      </c>
      <c r="S2" s="155" t="s">
        <v>329</v>
      </c>
      <c r="T2" s="156" t="s">
        <v>94</v>
      </c>
      <c r="U2" s="158" t="s">
        <v>95</v>
      </c>
      <c r="V2" s="141" t="s">
        <v>194</v>
      </c>
    </row>
    <row r="3" spans="1:22" ht="45" x14ac:dyDescent="0.25">
      <c r="A3" s="153"/>
      <c r="B3" s="153"/>
      <c r="C3" s="153"/>
      <c r="D3" s="153"/>
      <c r="E3" s="154"/>
      <c r="F3" s="154"/>
      <c r="G3" s="154"/>
      <c r="H3" s="154"/>
      <c r="I3" s="153"/>
      <c r="J3" s="153"/>
      <c r="K3" s="165"/>
      <c r="L3" s="165"/>
      <c r="M3" s="165"/>
      <c r="N3" s="128" t="s">
        <v>3</v>
      </c>
      <c r="O3" s="127" t="s">
        <v>28</v>
      </c>
      <c r="P3" s="128" t="s">
        <v>27</v>
      </c>
      <c r="Q3" s="128" t="s">
        <v>1</v>
      </c>
      <c r="R3" s="168"/>
      <c r="S3" s="155"/>
      <c r="T3" s="169"/>
      <c r="U3" s="170"/>
      <c r="V3" s="142"/>
    </row>
    <row r="4" spans="1:22" s="5" customFormat="1" x14ac:dyDescent="0.25">
      <c r="A4" s="44">
        <v>1</v>
      </c>
      <c r="B4" s="6"/>
      <c r="C4" s="67">
        <v>2</v>
      </c>
      <c r="D4" s="67">
        <v>3</v>
      </c>
      <c r="E4" s="67">
        <v>4</v>
      </c>
      <c r="F4" s="67">
        <v>5</v>
      </c>
      <c r="G4" s="67">
        <v>6</v>
      </c>
      <c r="H4" s="67">
        <v>7</v>
      </c>
      <c r="I4" s="67">
        <v>8</v>
      </c>
      <c r="J4" s="67">
        <v>9</v>
      </c>
      <c r="K4" s="67">
        <v>10</v>
      </c>
      <c r="L4" s="67">
        <v>11</v>
      </c>
      <c r="M4" s="67">
        <v>12</v>
      </c>
      <c r="N4" s="67">
        <v>13</v>
      </c>
      <c r="O4" s="67">
        <v>14</v>
      </c>
      <c r="P4" s="67">
        <v>15</v>
      </c>
      <c r="Q4" s="67">
        <v>16</v>
      </c>
      <c r="R4" s="67">
        <v>17</v>
      </c>
      <c r="S4" s="67">
        <v>18</v>
      </c>
      <c r="T4" s="68">
        <v>19</v>
      </c>
      <c r="U4" s="67">
        <v>20</v>
      </c>
      <c r="V4" s="67">
        <v>21</v>
      </c>
    </row>
    <row r="5" spans="1:22" s="8" customFormat="1" ht="14.25" x14ac:dyDescent="0.2">
      <c r="A5" s="161" t="s">
        <v>228</v>
      </c>
      <c r="B5" s="162"/>
      <c r="C5" s="162"/>
      <c r="D5" s="163"/>
      <c r="E5" s="100">
        <f>SUM(E6:E21)</f>
        <v>0</v>
      </c>
      <c r="F5" s="100">
        <f>SUM(F6:F21)</f>
        <v>0</v>
      </c>
      <c r="G5" s="100">
        <f>SUM(G6:G21)</f>
        <v>0</v>
      </c>
      <c r="H5" s="100">
        <f>SUM(H6:H21)</f>
        <v>0</v>
      </c>
      <c r="I5" s="100" t="s">
        <v>218</v>
      </c>
      <c r="J5" s="100">
        <f>COUNTIF(J6:J21,"Да")</f>
        <v>0</v>
      </c>
      <c r="K5" s="100">
        <f>COUNTIF(K6:K21,"Да")</f>
        <v>0</v>
      </c>
      <c r="L5" s="100" t="s">
        <v>218</v>
      </c>
      <c r="M5" s="100"/>
      <c r="N5" s="100">
        <f>COUNTIF(N6:N21,"Да")</f>
        <v>0</v>
      </c>
      <c r="O5" s="125" t="s">
        <v>218</v>
      </c>
      <c r="P5" s="100" t="s">
        <v>218</v>
      </c>
      <c r="Q5" s="100" t="s">
        <v>218</v>
      </c>
      <c r="R5" s="100" t="s">
        <v>218</v>
      </c>
      <c r="S5" s="118" t="s">
        <v>218</v>
      </c>
      <c r="T5" s="100" t="s">
        <v>218</v>
      </c>
      <c r="U5" s="100">
        <f>SUBTOTAL(9,U6:U21)</f>
        <v>0</v>
      </c>
      <c r="V5" s="100" t="s">
        <v>218</v>
      </c>
    </row>
    <row r="6" spans="1:22" x14ac:dyDescent="0.25">
      <c r="A6" s="67"/>
      <c r="B6" s="67">
        <v>1</v>
      </c>
      <c r="C6" s="67">
        <v>110</v>
      </c>
      <c r="D6" s="45" t="s">
        <v>200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77"/>
      <c r="P6" s="68"/>
      <c r="Q6" s="68"/>
      <c r="R6" s="68"/>
      <c r="S6" s="48"/>
      <c r="T6" s="68"/>
      <c r="U6" s="68"/>
      <c r="V6" s="68"/>
    </row>
    <row r="7" spans="1:22" x14ac:dyDescent="0.25">
      <c r="A7" s="67"/>
      <c r="B7" s="67">
        <f>B6+1</f>
        <v>2</v>
      </c>
      <c r="C7" s="67">
        <v>111</v>
      </c>
      <c r="D7" s="45" t="s">
        <v>201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77"/>
      <c r="P7" s="68"/>
      <c r="Q7" s="68"/>
      <c r="R7" s="68"/>
      <c r="S7" s="48"/>
      <c r="T7" s="68"/>
      <c r="U7" s="68"/>
      <c r="V7" s="68"/>
    </row>
    <row r="8" spans="1:22" ht="21" customHeight="1" x14ac:dyDescent="0.25">
      <c r="A8" s="67"/>
      <c r="B8" s="67">
        <f t="shared" ref="B8:B21" si="0">B7+1</f>
        <v>3</v>
      </c>
      <c r="C8" s="67">
        <v>118</v>
      </c>
      <c r="D8" s="71" t="s">
        <v>202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77"/>
      <c r="P8" s="68"/>
      <c r="Q8" s="68"/>
      <c r="R8" s="68"/>
      <c r="S8" s="48"/>
      <c r="T8" s="68"/>
      <c r="U8" s="68"/>
      <c r="V8" s="68"/>
    </row>
    <row r="9" spans="1:22" x14ac:dyDescent="0.25">
      <c r="A9" s="67"/>
      <c r="B9" s="67">
        <f t="shared" si="0"/>
        <v>4</v>
      </c>
      <c r="C9" s="67">
        <v>116</v>
      </c>
      <c r="D9" s="71" t="s">
        <v>203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77"/>
      <c r="P9" s="68"/>
      <c r="Q9" s="68"/>
      <c r="R9" s="68"/>
      <c r="S9" s="48"/>
      <c r="T9" s="68"/>
      <c r="U9" s="68"/>
      <c r="V9" s="68"/>
    </row>
    <row r="10" spans="1:22" s="38" customFormat="1" ht="18.75" customHeight="1" x14ac:dyDescent="0.25">
      <c r="A10" s="37"/>
      <c r="B10" s="67">
        <f t="shared" si="0"/>
        <v>5</v>
      </c>
      <c r="C10" s="67">
        <v>100</v>
      </c>
      <c r="D10" s="71" t="s">
        <v>204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77"/>
      <c r="P10" s="68"/>
      <c r="Q10" s="68"/>
      <c r="R10" s="68"/>
      <c r="S10" s="48"/>
      <c r="T10" s="68"/>
      <c r="U10" s="68"/>
      <c r="V10" s="68"/>
    </row>
    <row r="11" spans="1:22" x14ac:dyDescent="0.25">
      <c r="A11" s="67"/>
      <c r="B11" s="67">
        <f t="shared" si="0"/>
        <v>6</v>
      </c>
      <c r="C11" s="67">
        <v>1000</v>
      </c>
      <c r="D11" s="71" t="s">
        <v>205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77"/>
      <c r="P11" s="68"/>
      <c r="Q11" s="68"/>
      <c r="R11" s="68"/>
      <c r="S11" s="48"/>
      <c r="T11" s="68"/>
      <c r="U11" s="68"/>
      <c r="V11" s="68"/>
    </row>
    <row r="12" spans="1:22" x14ac:dyDescent="0.25">
      <c r="A12" s="67"/>
      <c r="B12" s="67">
        <f t="shared" si="0"/>
        <v>7</v>
      </c>
      <c r="C12" s="67">
        <v>117</v>
      </c>
      <c r="D12" s="45" t="s">
        <v>206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77"/>
      <c r="P12" s="68"/>
      <c r="Q12" s="68"/>
      <c r="R12" s="68"/>
      <c r="S12" s="48"/>
      <c r="T12" s="68"/>
      <c r="U12" s="68"/>
      <c r="V12" s="68"/>
    </row>
    <row r="13" spans="1:22" x14ac:dyDescent="0.25">
      <c r="A13" s="67"/>
      <c r="B13" s="67">
        <f t="shared" si="0"/>
        <v>8</v>
      </c>
      <c r="C13" s="67">
        <v>100</v>
      </c>
      <c r="D13" s="45" t="s">
        <v>160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77"/>
      <c r="P13" s="68"/>
      <c r="Q13" s="68"/>
      <c r="R13" s="68"/>
      <c r="S13" s="48"/>
      <c r="T13" s="68"/>
      <c r="U13" s="68"/>
      <c r="V13" s="68"/>
    </row>
    <row r="14" spans="1:22" x14ac:dyDescent="0.25">
      <c r="A14" s="67"/>
      <c r="B14" s="67">
        <f t="shared" si="0"/>
        <v>9</v>
      </c>
      <c r="C14" s="67">
        <v>100</v>
      </c>
      <c r="D14" s="71" t="s">
        <v>98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77"/>
      <c r="P14" s="68"/>
      <c r="Q14" s="68"/>
      <c r="R14" s="68"/>
      <c r="S14" s="48"/>
      <c r="T14" s="68"/>
      <c r="U14" s="68"/>
      <c r="V14" s="68"/>
    </row>
    <row r="15" spans="1:22" x14ac:dyDescent="0.25">
      <c r="A15" s="67"/>
      <c r="B15" s="67">
        <f t="shared" si="0"/>
        <v>10</v>
      </c>
      <c r="C15" s="67">
        <v>115</v>
      </c>
      <c r="D15" s="45" t="s">
        <v>207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77"/>
      <c r="P15" s="68"/>
      <c r="Q15" s="68"/>
      <c r="R15" s="68"/>
      <c r="S15" s="48"/>
      <c r="T15" s="68"/>
      <c r="U15" s="68"/>
      <c r="V15" s="68"/>
    </row>
    <row r="16" spans="1:22" x14ac:dyDescent="0.25">
      <c r="A16" s="67"/>
      <c r="B16" s="67">
        <f t="shared" si="0"/>
        <v>11</v>
      </c>
      <c r="C16" s="67">
        <v>100</v>
      </c>
      <c r="D16" s="71" t="s">
        <v>208</v>
      </c>
      <c r="E16" s="68"/>
      <c r="F16" s="68"/>
      <c r="G16" s="68"/>
      <c r="H16" s="68"/>
      <c r="I16" s="68"/>
      <c r="J16" s="68"/>
      <c r="K16" s="68"/>
      <c r="L16" s="68"/>
      <c r="M16" s="68"/>
      <c r="N16" s="115"/>
      <c r="O16" s="77"/>
      <c r="P16" s="68"/>
      <c r="Q16" s="68"/>
      <c r="R16" s="68"/>
      <c r="S16" s="48"/>
      <c r="T16" s="68"/>
      <c r="U16" s="68"/>
      <c r="V16" s="68"/>
    </row>
    <row r="17" spans="1:22" ht="15" customHeight="1" x14ac:dyDescent="0.25">
      <c r="A17" s="67"/>
      <c r="B17" s="67">
        <f t="shared" si="0"/>
        <v>12</v>
      </c>
      <c r="C17" s="67">
        <v>114</v>
      </c>
      <c r="D17" s="45" t="s">
        <v>209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48"/>
      <c r="T17" s="68"/>
      <c r="U17" s="68"/>
      <c r="V17" s="68"/>
    </row>
    <row r="18" spans="1:22" ht="15.75" customHeight="1" x14ac:dyDescent="0.25">
      <c r="A18" s="67"/>
      <c r="B18" s="67">
        <f t="shared" si="0"/>
        <v>13</v>
      </c>
      <c r="C18" s="67">
        <v>114</v>
      </c>
      <c r="D18" s="71" t="s">
        <v>210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77"/>
      <c r="P18" s="68"/>
      <c r="Q18" s="68"/>
      <c r="R18" s="68"/>
      <c r="S18" s="48"/>
      <c r="T18" s="68"/>
      <c r="U18" s="68"/>
      <c r="V18" s="68"/>
    </row>
    <row r="19" spans="1:22" ht="17.25" customHeight="1" x14ac:dyDescent="0.25">
      <c r="A19" s="67"/>
      <c r="B19" s="67">
        <f t="shared" si="0"/>
        <v>14</v>
      </c>
      <c r="C19" s="67">
        <v>120</v>
      </c>
      <c r="D19" s="71" t="s">
        <v>211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77"/>
      <c r="P19" s="68"/>
      <c r="Q19" s="68"/>
      <c r="R19" s="68"/>
      <c r="S19" s="48"/>
      <c r="T19" s="68"/>
      <c r="U19" s="68"/>
      <c r="V19" s="68"/>
    </row>
    <row r="20" spans="1:22" ht="19.5" customHeight="1" x14ac:dyDescent="0.25">
      <c r="A20" s="67"/>
      <c r="B20" s="67">
        <f t="shared" si="0"/>
        <v>15</v>
      </c>
      <c r="C20" s="67">
        <v>100</v>
      </c>
      <c r="D20" s="45" t="s">
        <v>212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77"/>
      <c r="P20" s="68"/>
      <c r="Q20" s="68"/>
      <c r="R20" s="68"/>
      <c r="S20" s="48"/>
      <c r="T20" s="68"/>
      <c r="U20" s="68"/>
      <c r="V20" s="68"/>
    </row>
    <row r="21" spans="1:22" ht="16.5" customHeight="1" x14ac:dyDescent="0.25">
      <c r="A21" s="67"/>
      <c r="B21" s="67">
        <f t="shared" si="0"/>
        <v>16</v>
      </c>
      <c r="C21" s="67">
        <v>110</v>
      </c>
      <c r="D21" s="71" t="s">
        <v>99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77"/>
      <c r="P21" s="68"/>
      <c r="Q21" s="68"/>
      <c r="R21" s="68"/>
      <c r="S21" s="48"/>
      <c r="T21" s="68"/>
      <c r="U21" s="68"/>
      <c r="V21" s="68"/>
    </row>
    <row r="22" spans="1:22" ht="14.25" customHeight="1" x14ac:dyDescent="0.25">
      <c r="A22" s="66"/>
      <c r="B22" s="66"/>
      <c r="C22" s="66"/>
    </row>
    <row r="23" spans="1:22" ht="21.75" customHeight="1" x14ac:dyDescent="0.25">
      <c r="A23" s="66"/>
      <c r="B23" s="66"/>
      <c r="C23" s="66"/>
    </row>
    <row r="24" spans="1:22" x14ac:dyDescent="0.25">
      <c r="A24" s="66"/>
      <c r="B24" s="66"/>
      <c r="C24" s="66"/>
    </row>
    <row r="25" spans="1:22" x14ac:dyDescent="0.25">
      <c r="A25" s="66"/>
      <c r="B25" s="66"/>
      <c r="C25" s="66"/>
    </row>
    <row r="176" spans="1:22" s="10" customFormat="1" x14ac:dyDescent="0.25">
      <c r="A176" s="5"/>
      <c r="B176" s="5"/>
      <c r="C176" s="5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1"/>
      <c r="P176" s="5"/>
      <c r="Q176" s="5"/>
      <c r="R176" s="11"/>
      <c r="S176" s="11"/>
      <c r="T176" s="70"/>
      <c r="U176" s="66"/>
      <c r="V176" s="66"/>
    </row>
    <row r="184" spans="1:22" s="10" customFormat="1" x14ac:dyDescent="0.25">
      <c r="A184" s="5"/>
      <c r="B184" s="5"/>
      <c r="C184" s="5"/>
      <c r="D184" s="52"/>
      <c r="E184" s="66"/>
      <c r="F184" s="66"/>
      <c r="G184" s="66"/>
      <c r="H184" s="66"/>
      <c r="I184" s="66"/>
      <c r="J184" s="66"/>
      <c r="K184" s="66"/>
      <c r="L184" s="66"/>
      <c r="M184" s="66"/>
      <c r="N184" s="5"/>
      <c r="P184" s="5"/>
      <c r="Q184" s="5"/>
      <c r="R184" s="11"/>
      <c r="S184" s="11"/>
      <c r="T184" s="70"/>
      <c r="U184" s="66"/>
      <c r="V184" s="66"/>
    </row>
  </sheetData>
  <protectedRanges>
    <protectedRange password="CD86" sqref="I5:I21" name="Диапазон1"/>
  </protectedRanges>
  <autoFilter ref="A4:S23"/>
  <dataConsolidate/>
  <mergeCells count="20">
    <mergeCell ref="T2:T3"/>
    <mergeCell ref="U2:U3"/>
    <mergeCell ref="V2:V3"/>
    <mergeCell ref="A5:D5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G10:G21">
    <cfRule type="expression" dxfId="12" priority="13">
      <formula>G10:G27&gt;E10:E27</formula>
    </cfRule>
    <cfRule type="expression" dxfId="11" priority="14">
      <formula>G6G23&gt;E6E23</formula>
    </cfRule>
  </conditionalFormatting>
  <conditionalFormatting sqref="H10:H21">
    <cfRule type="expression" dxfId="10" priority="12">
      <formula>H10:H27&gt;F10:F27</formula>
    </cfRule>
  </conditionalFormatting>
  <conditionalFormatting sqref="L6:L21 O6:O21">
    <cfRule type="expression" dxfId="9" priority="10">
      <formula>IF(K6="нет",L6&gt;=1)</formula>
    </cfRule>
    <cfRule type="expression" dxfId="8" priority="11">
      <formula>IF(K6="да",L6&lt;=0)</formula>
    </cfRule>
  </conditionalFormatting>
  <conditionalFormatting sqref="M6:M21 P6:P21">
    <cfRule type="expression" dxfId="7" priority="8">
      <formula>IF(K6="нет",M6&gt;=1)</formula>
    </cfRule>
    <cfRule type="expression" dxfId="6" priority="9">
      <formula>IF(K6="да",M6&lt;=0)</formula>
    </cfRule>
  </conditionalFormatting>
  <conditionalFormatting sqref="Q6:Q21">
    <cfRule type="expression" dxfId="5" priority="2">
      <formula>IF(N6="нет",Q6&gt;=1)</formula>
    </cfRule>
    <cfRule type="expression" dxfId="4" priority="3">
      <formula>IF(N6="да",Q6&lt;=0)</formula>
    </cfRule>
  </conditionalFormatting>
  <conditionalFormatting sqref="U6:U21">
    <cfRule type="expression" dxfId="3" priority="1">
      <formula>IF(T6&gt;=1,U6&lt;=0)</formula>
    </cfRule>
  </conditionalFormatting>
  <conditionalFormatting sqref="G5:G9">
    <cfRule type="expression" dxfId="2" priority="148">
      <formula>G5:G21&gt;E5:E21</formula>
    </cfRule>
    <cfRule type="expression" dxfId="1" priority="149">
      <formula>G6G23&gt;E6E23</formula>
    </cfRule>
  </conditionalFormatting>
  <conditionalFormatting sqref="H5:H9">
    <cfRule type="expression" dxfId="0" priority="152">
      <formula>H5:H21&gt;F5:F21</formula>
    </cfRule>
  </conditionalFormatting>
  <dataValidations count="1">
    <dataValidation type="list" allowBlank="1" showInputMessage="1" showErrorMessage="1" sqref="J6:K21 N6:N21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I6:I21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4" sqref="I34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Инструкция</vt:lpstr>
      <vt:lpstr>Школы и детские дома</vt:lpstr>
      <vt:lpstr>ОДОД</vt:lpstr>
      <vt:lpstr>СПО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2018-12-10T07:29:57Z</cp:lastPrinted>
  <dcterms:created xsi:type="dcterms:W3CDTF">2011-09-27T12:23:46Z</dcterms:created>
  <dcterms:modified xsi:type="dcterms:W3CDTF">2018-12-17T09:35:10Z</dcterms:modified>
</cp:coreProperties>
</file>