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митрий\Documents\Отчеты\Фильтрация\"/>
    </mc:Choice>
  </mc:AlternateContent>
  <bookViews>
    <workbookView xWindow="0" yWindow="0" windowWidth="19200" windowHeight="10995" activeTab="2"/>
  </bookViews>
  <sheets>
    <sheet name="Инструкция" sheetId="2" r:id="rId1"/>
    <sheet name="Школы и детские дома" sheetId="1" r:id="rId2"/>
    <sheet name="ОДОД" sheetId="5" r:id="rId3"/>
    <sheet name="СПО" sheetId="6" r:id="rId4"/>
  </sheets>
  <definedNames>
    <definedName name="_xlnm._FilterDatabase" localSheetId="2" hidden="1">ОДОД!$A$5:$T$89</definedName>
    <definedName name="_xlnm._FilterDatabase" localSheetId="3" hidden="1">СПО!$A$5:$S$23</definedName>
    <definedName name="_xlnm._FilterDatabase" localSheetId="1" hidden="1">'Школы и детские дома'!$A$5:$AB$202</definedName>
  </definedNames>
  <calcPr calcId="152511"/>
</workbook>
</file>

<file path=xl/calcChain.xml><?xml version="1.0" encoding="utf-8"?>
<calcChain xmlns="http://schemas.openxmlformats.org/spreadsheetml/2006/main">
  <c r="E158" i="1" l="1"/>
  <c r="F158" i="1"/>
  <c r="G158" i="1"/>
  <c r="H158" i="1"/>
  <c r="P158" i="1"/>
  <c r="Q158" i="1"/>
  <c r="R158" i="1"/>
  <c r="S158" i="1"/>
  <c r="T158" i="1"/>
  <c r="U158" i="1"/>
  <c r="E160" i="1"/>
  <c r="F160" i="1"/>
  <c r="G160" i="1"/>
  <c r="H160" i="1"/>
  <c r="P160" i="1"/>
  <c r="Q160" i="1"/>
  <c r="R160" i="1"/>
  <c r="S160" i="1"/>
  <c r="T160" i="1"/>
  <c r="U160" i="1"/>
  <c r="E173" i="1"/>
  <c r="F173" i="1"/>
  <c r="G173" i="1"/>
  <c r="H173" i="1"/>
  <c r="P173" i="1"/>
  <c r="Q173" i="1"/>
  <c r="R173" i="1"/>
  <c r="S173" i="1"/>
  <c r="T173" i="1"/>
  <c r="U173" i="1"/>
  <c r="E182" i="1"/>
  <c r="F182" i="1"/>
  <c r="G182" i="1"/>
  <c r="H182" i="1"/>
  <c r="P182" i="1"/>
  <c r="Q182" i="1"/>
  <c r="R182" i="1"/>
  <c r="S182" i="1"/>
  <c r="T182" i="1"/>
  <c r="U182" i="1"/>
  <c r="G7" i="5" l="1"/>
  <c r="F7" i="5"/>
  <c r="E7" i="5"/>
  <c r="H7" i="5"/>
  <c r="B183" i="1" l="1"/>
  <c r="B62" i="1" l="1"/>
  <c r="Q155" i="1" l="1"/>
  <c r="R155" i="1"/>
  <c r="S155" i="1"/>
  <c r="T155" i="1"/>
  <c r="U155" i="1"/>
  <c r="P155" i="1"/>
  <c r="E155" i="1"/>
  <c r="Q153" i="1"/>
  <c r="R153" i="1"/>
  <c r="S153" i="1"/>
  <c r="T153" i="1"/>
  <c r="U153" i="1"/>
  <c r="P153" i="1"/>
  <c r="Q150" i="1"/>
  <c r="R150" i="1"/>
  <c r="S150" i="1"/>
  <c r="T150" i="1"/>
  <c r="U150" i="1"/>
  <c r="P150" i="1"/>
  <c r="E150" i="1"/>
  <c r="Q139" i="1"/>
  <c r="R139" i="1"/>
  <c r="S139" i="1"/>
  <c r="T139" i="1"/>
  <c r="U139" i="1"/>
  <c r="P139" i="1"/>
  <c r="E139" i="1"/>
  <c r="Q135" i="1"/>
  <c r="R135" i="1"/>
  <c r="S135" i="1"/>
  <c r="T135" i="1"/>
  <c r="U135" i="1"/>
  <c r="P135" i="1"/>
  <c r="F135" i="1"/>
  <c r="G135" i="1"/>
  <c r="H135" i="1"/>
  <c r="E135" i="1"/>
  <c r="Q118" i="1"/>
  <c r="R118" i="1"/>
  <c r="S118" i="1"/>
  <c r="T118" i="1"/>
  <c r="U118" i="1"/>
  <c r="P118" i="1"/>
  <c r="F118" i="1"/>
  <c r="G118" i="1"/>
  <c r="H118" i="1"/>
  <c r="E118" i="1"/>
  <c r="E113" i="1"/>
  <c r="Q113" i="1"/>
  <c r="R113" i="1"/>
  <c r="S113" i="1"/>
  <c r="T113" i="1"/>
  <c r="U113" i="1"/>
  <c r="P113" i="1"/>
  <c r="Q108" i="1"/>
  <c r="R108" i="1"/>
  <c r="S108" i="1"/>
  <c r="T108" i="1"/>
  <c r="U108" i="1"/>
  <c r="P108" i="1"/>
  <c r="E108" i="1"/>
  <c r="Q102" i="1"/>
  <c r="R102" i="1"/>
  <c r="S102" i="1"/>
  <c r="T102" i="1"/>
  <c r="U102" i="1"/>
  <c r="P102" i="1"/>
  <c r="F102" i="1"/>
  <c r="G102" i="1"/>
  <c r="H102" i="1"/>
  <c r="E102" i="1"/>
  <c r="Q92" i="1"/>
  <c r="R92" i="1"/>
  <c r="S92" i="1"/>
  <c r="T92" i="1"/>
  <c r="U92" i="1"/>
  <c r="P92" i="1"/>
  <c r="F92" i="1"/>
  <c r="G92" i="1"/>
  <c r="H92" i="1"/>
  <c r="E92" i="1"/>
  <c r="Q85" i="1"/>
  <c r="R85" i="1"/>
  <c r="S85" i="1"/>
  <c r="T85" i="1"/>
  <c r="U85" i="1"/>
  <c r="P85" i="1"/>
  <c r="F85" i="1"/>
  <c r="G85" i="1"/>
  <c r="H85" i="1"/>
  <c r="E85" i="1"/>
  <c r="Q71" i="1"/>
  <c r="R71" i="1"/>
  <c r="S71" i="1"/>
  <c r="T71" i="1"/>
  <c r="U71" i="1"/>
  <c r="P71" i="1"/>
  <c r="O71" i="1"/>
  <c r="P61" i="1"/>
  <c r="Q61" i="1"/>
  <c r="R61" i="1"/>
  <c r="S61" i="1"/>
  <c r="T61" i="1"/>
  <c r="U61" i="1"/>
  <c r="F71" i="1"/>
  <c r="G71" i="1"/>
  <c r="H71" i="1"/>
  <c r="E71" i="1"/>
  <c r="E61" i="1"/>
  <c r="E7" i="1"/>
  <c r="E27" i="5" l="1"/>
  <c r="F27" i="5"/>
  <c r="G27" i="5"/>
  <c r="H27" i="5"/>
  <c r="B8" i="6" l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H6" i="6"/>
  <c r="G6" i="6"/>
  <c r="F6" i="6"/>
  <c r="E6" i="6"/>
  <c r="H86" i="5"/>
  <c r="G86" i="5"/>
  <c r="F86" i="5"/>
  <c r="E86" i="5"/>
  <c r="H78" i="5"/>
  <c r="G78" i="5"/>
  <c r="F78" i="5"/>
  <c r="E78" i="5"/>
  <c r="H70" i="5"/>
  <c r="G70" i="5"/>
  <c r="F70" i="5"/>
  <c r="E70" i="5"/>
  <c r="H68" i="5"/>
  <c r="G68" i="5"/>
  <c r="F68" i="5"/>
  <c r="E68" i="5"/>
  <c r="H65" i="5"/>
  <c r="G65" i="5"/>
  <c r="F65" i="5"/>
  <c r="E65" i="5"/>
  <c r="H63" i="5"/>
  <c r="G63" i="5"/>
  <c r="F63" i="5"/>
  <c r="E63" i="5"/>
  <c r="H61" i="5"/>
  <c r="G61" i="5"/>
  <c r="F61" i="5"/>
  <c r="E61" i="5"/>
  <c r="H57" i="5"/>
  <c r="G57" i="5"/>
  <c r="F57" i="5"/>
  <c r="E57" i="5"/>
  <c r="H54" i="5"/>
  <c r="G54" i="5"/>
  <c r="F54" i="5"/>
  <c r="E54" i="5"/>
  <c r="H50" i="5"/>
  <c r="G50" i="5"/>
  <c r="F50" i="5"/>
  <c r="E50" i="5"/>
  <c r="H47" i="5"/>
  <c r="G47" i="5"/>
  <c r="F47" i="5"/>
  <c r="E47" i="5"/>
  <c r="H45" i="5"/>
  <c r="G45" i="5"/>
  <c r="F45" i="5"/>
  <c r="E45" i="5"/>
  <c r="H42" i="5"/>
  <c r="G42" i="5"/>
  <c r="F42" i="5"/>
  <c r="E42" i="5"/>
  <c r="H40" i="5"/>
  <c r="G40" i="5"/>
  <c r="F40" i="5"/>
  <c r="E40" i="5"/>
  <c r="H38" i="5"/>
  <c r="G38" i="5"/>
  <c r="F38" i="5"/>
  <c r="E38" i="5"/>
  <c r="H31" i="5"/>
  <c r="G31" i="5"/>
  <c r="F31" i="5"/>
  <c r="E31" i="5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K6" i="5"/>
  <c r="Q7" i="1"/>
  <c r="R7" i="1"/>
  <c r="S7" i="1"/>
  <c r="S6" i="1" s="1"/>
  <c r="T7" i="1"/>
  <c r="T6" i="1" s="1"/>
  <c r="U7" i="1"/>
  <c r="U6" i="1" s="1"/>
  <c r="B23" i="5" l="1"/>
  <c r="B24" i="5" s="1"/>
  <c r="B25" i="5" s="1"/>
  <c r="B26" i="5" s="1"/>
  <c r="H7" i="1"/>
  <c r="G7" i="1"/>
  <c r="F7" i="1"/>
  <c r="P7" i="1"/>
  <c r="P6" i="1" s="1"/>
  <c r="J6" i="1"/>
  <c r="F61" i="1"/>
  <c r="G61" i="1"/>
  <c r="H61" i="1"/>
  <c r="B28" i="5" l="1"/>
  <c r="B29" i="5" s="1"/>
  <c r="B30" i="5" s="1"/>
  <c r="B32" i="5" s="1"/>
  <c r="B33" i="5" s="1"/>
  <c r="B34" i="5" s="1"/>
  <c r="B35" i="5" s="1"/>
  <c r="B36" i="5" s="1"/>
  <c r="B37" i="5" s="1"/>
  <c r="B39" i="5" s="1"/>
  <c r="B41" i="5" s="1"/>
  <c r="B43" i="5" s="1"/>
  <c r="B44" i="5" s="1"/>
  <c r="B46" i="5" s="1"/>
  <c r="B48" i="5" s="1"/>
  <c r="B63" i="1"/>
  <c r="B64" i="1" s="1"/>
  <c r="B65" i="1" s="1"/>
  <c r="B66" i="1" s="1"/>
  <c r="B67" i="1" s="1"/>
  <c r="B68" i="1" s="1"/>
  <c r="B69" i="1" s="1"/>
  <c r="B70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6" i="1" s="1"/>
  <c r="B87" i="1" s="1"/>
  <c r="B88" i="1" s="1"/>
  <c r="B89" i="1" s="1"/>
  <c r="B90" i="1" s="1"/>
  <c r="B91" i="1" s="1"/>
  <c r="B49" i="5" l="1"/>
  <c r="B51" i="5" s="1"/>
  <c r="B52" i="5" s="1"/>
  <c r="B53" i="5" s="1"/>
  <c r="B55" i="5" s="1"/>
  <c r="B56" i="5" s="1"/>
  <c r="B58" i="5" s="1"/>
  <c r="B59" i="5" s="1"/>
  <c r="B60" i="5" s="1"/>
  <c r="B62" i="5" s="1"/>
  <c r="B64" i="5" s="1"/>
  <c r="B66" i="5" s="1"/>
  <c r="B67" i="5" s="1"/>
  <c r="B69" i="5" s="1"/>
  <c r="B71" i="5" s="1"/>
  <c r="B72" i="5" s="1"/>
  <c r="B73" i="5" s="1"/>
  <c r="B74" i="5" s="1"/>
  <c r="F153" i="1"/>
  <c r="G153" i="1"/>
  <c r="H153" i="1"/>
  <c r="E153" i="1"/>
  <c r="E6" i="1" s="1"/>
  <c r="F155" i="1"/>
  <c r="G155" i="1"/>
  <c r="H155" i="1"/>
  <c r="H150" i="1"/>
  <c r="G150" i="1"/>
  <c r="F150" i="1"/>
  <c r="F139" i="1"/>
  <c r="G139" i="1"/>
  <c r="H139" i="1"/>
  <c r="H108" i="1"/>
  <c r="G108" i="1"/>
  <c r="F108" i="1"/>
  <c r="H113" i="1"/>
  <c r="G113" i="1"/>
  <c r="F113" i="1"/>
  <c r="B75" i="5" l="1"/>
  <c r="B76" i="5" s="1"/>
  <c r="G6" i="1"/>
  <c r="F6" i="1"/>
  <c r="H6" i="1"/>
  <c r="P4" i="1"/>
  <c r="T4" i="1"/>
  <c r="S4" i="1"/>
  <c r="U4" i="1"/>
  <c r="B93" i="1"/>
  <c r="B94" i="1" s="1"/>
  <c r="B95" i="1" s="1"/>
  <c r="B96" i="1" s="1"/>
  <c r="B97" i="1" s="1"/>
  <c r="B98" i="1" s="1"/>
  <c r="B99" i="1" s="1"/>
  <c r="B100" i="1" s="1"/>
  <c r="B101" i="1" s="1"/>
  <c r="B103" i="1" s="1"/>
  <c r="B104" i="1" s="1"/>
  <c r="B105" i="1" s="1"/>
  <c r="B106" i="1" s="1"/>
  <c r="B107" i="1" s="1"/>
  <c r="B109" i="1" s="1"/>
  <c r="B110" i="1" s="1"/>
  <c r="B111" i="1" s="1"/>
  <c r="B112" i="1" s="1"/>
  <c r="B77" i="5" l="1"/>
  <c r="B79" i="5" s="1"/>
  <c r="B80" i="5" s="1"/>
  <c r="B81" i="5" s="1"/>
  <c r="B82" i="5" s="1"/>
  <c r="B83" i="5" s="1"/>
  <c r="B84" i="5" s="1"/>
  <c r="B114" i="1"/>
  <c r="B115" i="1" s="1"/>
  <c r="B116" i="1" s="1"/>
  <c r="B117" i="1" s="1"/>
  <c r="B85" i="5" l="1"/>
  <c r="B87" i="5" s="1"/>
  <c r="B88" i="5" s="1"/>
  <c r="B89" i="5" s="1"/>
  <c r="B119" i="1"/>
  <c r="B120" i="1" s="1"/>
  <c r="B121" i="1" s="1"/>
  <c r="B122" i="1" s="1"/>
  <c r="B123" i="1" l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6" i="1" s="1"/>
  <c r="B137" i="1" s="1"/>
  <c r="B138" i="1" l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1" i="1" s="1"/>
  <c r="B152" i="1" s="1"/>
  <c r="B154" i="1" l="1"/>
  <c r="B156" i="1" s="1"/>
  <c r="B157" i="1" s="1"/>
  <c r="B159" i="1" s="1"/>
  <c r="B161" i="1" s="1"/>
  <c r="B174" i="1" l="1"/>
</calcChain>
</file>

<file path=xl/sharedStrings.xml><?xml version="1.0" encoding="utf-8"?>
<sst xmlns="http://schemas.openxmlformats.org/spreadsheetml/2006/main" count="444" uniqueCount="359">
  <si>
    <t>№</t>
  </si>
  <si>
    <t>Наименование ОУ</t>
  </si>
  <si>
    <t xml:space="preserve">Замечания прокураторы </t>
  </si>
  <si>
    <t>Прокурорская проверка в отчетный период</t>
  </si>
  <si>
    <t>Факт проверки  (да/нет)</t>
  </si>
  <si>
    <t>Инструкция по заполнению</t>
  </si>
  <si>
    <t>Для каждого учреждения выделена отдельная строка в таблице, для каждой записи - отдельная ячейка</t>
  </si>
  <si>
    <t>Вносить изменения в таблицу, удалять строки (чужие ОУ), менять нумерацию запрещено</t>
  </si>
  <si>
    <t>Заполнение</t>
  </si>
  <si>
    <t>Кол-во персональных компьютеров в ОУ
(включая ноутбуки)</t>
  </si>
  <si>
    <t>Кол-во выделенных серверов в ОУ</t>
  </si>
  <si>
    <t>Кол-во серверов, имеющих доступ к сети Интернет
(из компьютеров в п.4)</t>
  </si>
  <si>
    <t>Кол-во персональных компьютеров, имеющих доступ к сети Интернет
(из компьютеров в п.5)</t>
  </si>
  <si>
    <t>1 - подключен только  один компьютер - ADSL модем подключен напрямую к одному компьютеру.  Больше компьютеров с выходом в интернет в учреждении нет.</t>
  </si>
  <si>
    <t>Фильтрация отсутствует</t>
  </si>
  <si>
    <t>Как организована система фильтрации доступа к интернет ресурсам</t>
  </si>
  <si>
    <t>Информация о внедрении системы исключения доступа к Интернет-ресурсам, несовместимым с целями и задачами воспитания обучающихся</t>
  </si>
  <si>
    <t>МОУ СОШ №13</t>
  </si>
  <si>
    <t>г.Мурманск</t>
  </si>
  <si>
    <t>г.Апатиты</t>
  </si>
  <si>
    <t>МОУ СОШ № 4</t>
  </si>
  <si>
    <t>Кандалакшский район</t>
  </si>
  <si>
    <t>г.Кировск</t>
  </si>
  <si>
    <t>г.Мончегорск</t>
  </si>
  <si>
    <t>г.Оленегорск</t>
  </si>
  <si>
    <t>МОУ ООШ №7</t>
  </si>
  <si>
    <t>МОУ ООШ №21</t>
  </si>
  <si>
    <t>г.Полярные Зори</t>
  </si>
  <si>
    <t>Ковдорский район</t>
  </si>
  <si>
    <t>Кольский район</t>
  </si>
  <si>
    <t>Верхнетуломская СОШ</t>
  </si>
  <si>
    <t>Зверосовхозская СОШ</t>
  </si>
  <si>
    <t>Килпъяврская СОШ</t>
  </si>
  <si>
    <t>Кольская СОШ № 2</t>
  </si>
  <si>
    <t>Кольская ОСОШ</t>
  </si>
  <si>
    <t>Лодейнинская СОШ</t>
  </si>
  <si>
    <t>Междуреченская СОШ</t>
  </si>
  <si>
    <t>Молочненская СОШ</t>
  </si>
  <si>
    <t>Мурмашинская СОШ № 1</t>
  </si>
  <si>
    <t>Причальненская НОШ</t>
  </si>
  <si>
    <t>Пушновская СОШ</t>
  </si>
  <si>
    <t>Туломская СОШ</t>
  </si>
  <si>
    <t>Туманненская СОШ</t>
  </si>
  <si>
    <t>Шонгуйская СОШ</t>
  </si>
  <si>
    <t>Ловозерский район</t>
  </si>
  <si>
    <t>Печенгский район</t>
  </si>
  <si>
    <t>Терский</t>
  </si>
  <si>
    <t>ЗАТО Видяево</t>
  </si>
  <si>
    <t>ЗАТО г.Заозерск</t>
  </si>
  <si>
    <t>ЗАТО г.Островной</t>
  </si>
  <si>
    <t>Североморск</t>
  </si>
  <si>
    <t xml:space="preserve">ЗАТО Александровск </t>
  </si>
  <si>
    <t>Областные</t>
  </si>
  <si>
    <t>Общие требования</t>
  </si>
  <si>
    <t>Данные в таблицу необходимо вносить только по своим подведомственным учреждениям</t>
  </si>
  <si>
    <t>Код ОУ</t>
  </si>
  <si>
    <t>Реквизиты акта</t>
  </si>
  <si>
    <t>Дата проверки</t>
  </si>
  <si>
    <t>ФИО специалиста, ответственного за систему фильтрации в ОУ</t>
  </si>
  <si>
    <t>Телефон специалиста, ответственного за систему фильтрации в ОУ
(код) телефон</t>
  </si>
  <si>
    <t>Урагубская ООШ</t>
  </si>
  <si>
    <t>МБОУ ООШ №2</t>
  </si>
  <si>
    <t>МБОУ гимназия</t>
  </si>
  <si>
    <t>МБОУ ООШ №1</t>
  </si>
  <si>
    <t>МБОУ СОШ №276</t>
  </si>
  <si>
    <t>МБОУ ООШ №279</t>
  </si>
  <si>
    <t>МБОУ ООШ №280</t>
  </si>
  <si>
    <t>МБОУ СОШ №266</t>
  </si>
  <si>
    <t>МБОУ СОШ №269</t>
  </si>
  <si>
    <t>МБОУ "СОШ № 2"</t>
  </si>
  <si>
    <t>МБОУ "СОШ № 5 г. Кировска"</t>
  </si>
  <si>
    <t>МБОУ "СОШ № 7 г. Кировска"</t>
  </si>
  <si>
    <t>МБОУ "ООШ № 8"</t>
  </si>
  <si>
    <t>МБОУ "СОШ № 10"</t>
  </si>
  <si>
    <t>МБОУ "Хибинская гимназия"</t>
  </si>
  <si>
    <t>МБОУ СОШ №4</t>
  </si>
  <si>
    <t>МБОУ гимназия №1</t>
  </si>
  <si>
    <t>Кильдинская ООШ</t>
  </si>
  <si>
    <t>МБОУ «Кадетская школа города Мурманска»</t>
  </si>
  <si>
    <t>МБОУ г. Мурманска СОШ № 1</t>
  </si>
  <si>
    <t>МБОУ г. Мурманска СОШ № 5</t>
  </si>
  <si>
    <t>МБОУ СОШ №11</t>
  </si>
  <si>
    <t>МБОУ Школа №13</t>
  </si>
  <si>
    <t>МБОУ ООШ №16</t>
  </si>
  <si>
    <t>МБОУ г. Мурманска СОШ № 18</t>
  </si>
  <si>
    <t>МБОУ г. Мурманска СОШ № 20</t>
  </si>
  <si>
    <t>МБОУ СОШ № 21</t>
  </si>
  <si>
    <t>МБОУ г. Мурманска СОШ № 22</t>
  </si>
  <si>
    <t>МБОУ г. Мурманска СОШ № 23</t>
  </si>
  <si>
    <t>МБОУ г. Мурманска ООШ № 26</t>
  </si>
  <si>
    <t>МБОУ г.Мурманска СОШ №27</t>
  </si>
  <si>
    <t>МБОУ г.Мурманска СОШ № 28</t>
  </si>
  <si>
    <t>МБОУ г. Мурманска СОШ № 31</t>
  </si>
  <si>
    <t>МБОУ СОШ №33 г. Мурманска</t>
  </si>
  <si>
    <t>МБОУ г.Мурманска СОШ № 34</t>
  </si>
  <si>
    <t>МБОУ школа № 36 г. Мурманска</t>
  </si>
  <si>
    <t>МБОУ г. Мурманска ООШ № 37</t>
  </si>
  <si>
    <t>МБОУ г.Мурманска СОШ №38</t>
  </si>
  <si>
    <t>МБОУ СОШ № 41</t>
  </si>
  <si>
    <t>МБОУ г. Мурманска СОШ № 42</t>
  </si>
  <si>
    <t>МБОУ г. Мурманска СОШ № 43</t>
  </si>
  <si>
    <t>МБОУ г. Мурманска СОШ №44</t>
  </si>
  <si>
    <t>МБОУ г. Мурманска СОШ № 45</t>
  </si>
  <si>
    <t>МБОУ СОШ № 49</t>
  </si>
  <si>
    <t>МБОУ СОШ № 50</t>
  </si>
  <si>
    <t>МБОУ г.Мурманска СОШ №53</t>
  </si>
  <si>
    <t>МБОУ г. Мурманска СОШ №56</t>
  </si>
  <si>
    <t>МБОУ г. Мурманска СОШ № 57</t>
  </si>
  <si>
    <t>МБОУ г. Мурманска прогимназия № 24</t>
  </si>
  <si>
    <t>МБОУ г.Мурманска прогимназия №40</t>
  </si>
  <si>
    <t>МБОУ г. Мурманска прогимназия № 51</t>
  </si>
  <si>
    <t>МБОУ г. Мурманска прогимназия № 61</t>
  </si>
  <si>
    <t>МБОУ г.Мурманска гимназия №1</t>
  </si>
  <si>
    <t>МБОУ г. Мурманска гимназия №2</t>
  </si>
  <si>
    <t>МБОУ г. Мурманска гимназия №3</t>
  </si>
  <si>
    <t>МБОУ г. Мурманска гимназия №5</t>
  </si>
  <si>
    <t>МБОУ г. Мурманска Гимназия № 6</t>
  </si>
  <si>
    <t>МБОУ г. Мурманска гимназия № 7</t>
  </si>
  <si>
    <t>МБОУ г.Мурманска гимназия №8</t>
  </si>
  <si>
    <t>МБОУ г. Мурманска гимназия № 9</t>
  </si>
  <si>
    <t>МБОУ г. Мурманска гимназия № 10</t>
  </si>
  <si>
    <t>МБОУ г. Мурманска ММЛ</t>
  </si>
  <si>
    <t>МБОУ МПЛ</t>
  </si>
  <si>
    <t>МБОУ г. Мурманска лицей № 2</t>
  </si>
  <si>
    <t>Причины, по которым отсутствует фильтрация на компьютерах, указанных в п. 20</t>
  </si>
  <si>
    <t>МБОУ СОШ № 3</t>
  </si>
  <si>
    <t>МБОУ СОШ № 4</t>
  </si>
  <si>
    <t>МБОУ СОШ № 5</t>
  </si>
  <si>
    <t>МБОУ СОШ № 7</t>
  </si>
  <si>
    <t>МБОУ СОШ № 14</t>
  </si>
  <si>
    <t>МБОУ СОШ № 1</t>
  </si>
  <si>
    <t>МБОУ СОШ № 2</t>
  </si>
  <si>
    <t>МАОУ "СОШ №3 с.Алакуртти"</t>
  </si>
  <si>
    <t xml:space="preserve">МБОУ "ООШ №5"  г.Кандалакша </t>
  </si>
  <si>
    <t>МБОУ, СОШ № 6  п.г.т. Зеленоборский</t>
  </si>
  <si>
    <t>МБОУ ООШ № 9</t>
  </si>
  <si>
    <t>МАОУ СОШ № 10</t>
  </si>
  <si>
    <t>МБОУ, СОШ №11 н.п. Зареченск</t>
  </si>
  <si>
    <t>МБОУ, СОШ № 12 н.п. Лесозаводский</t>
  </si>
  <si>
    <t>МБОУ, СОШ № 13 н.п. Белое Море</t>
  </si>
  <si>
    <t>МБОУ "ООШ № 15 н.п.Нивский"</t>
  </si>
  <si>
    <t>МАОУ ООШ № 19 г. Кандалакша</t>
  </si>
  <si>
    <t>МБОУ, СОШ № 20 с. Лувеньга</t>
  </si>
  <si>
    <t>МБОУ лицей имени В.Г. Сизова</t>
  </si>
  <si>
    <t>Средняя школа № 8</t>
  </si>
  <si>
    <t>МБОУ СОШ № 10 им. Б. Ф. Сафонова</t>
  </si>
  <si>
    <t>МБОУ ВСОШ № 2</t>
  </si>
  <si>
    <t>МБОУ ООШ № 3</t>
  </si>
  <si>
    <t>МБОУ ООШ № 1 н.п. Африканда</t>
  </si>
  <si>
    <t>МБОУ "РСОШ  им. В.С. Воронина"</t>
  </si>
  <si>
    <t>МБОУ «КСОШ»</t>
  </si>
  <si>
    <t>МБОУ СОШ № 9</t>
  </si>
  <si>
    <t>МБОУ СОШ № 11</t>
  </si>
  <si>
    <t>МБОУ СОШ № 19</t>
  </si>
  <si>
    <t>МБОУ СОШ № 23</t>
  </si>
  <si>
    <t>МБОУ СОШ ЗАТО Видяево</t>
  </si>
  <si>
    <t>МОУ СОШ №289</t>
  </si>
  <si>
    <t>МБОУ "СОШ № 284 ЗАТО г. Островной"</t>
  </si>
  <si>
    <t>МБОУСОШ № 1</t>
  </si>
  <si>
    <t>МБОУСОШ №2</t>
  </si>
  <si>
    <t>МБОУСОШ №3</t>
  </si>
  <si>
    <t>МБОУООШ №4</t>
  </si>
  <si>
    <t>МБОУСОШ №5</t>
  </si>
  <si>
    <t>МБОУ ООШ № 6 н/п Щукозеро Мурманской области</t>
  </si>
  <si>
    <t>МБОУСОШ № 7</t>
  </si>
  <si>
    <t>МБОУ СОШ № 8</t>
  </si>
  <si>
    <t>МБОУСОШ № 9</t>
  </si>
  <si>
    <t>МБОУСОШ №10 г.Североморск Мурманской обл.</t>
  </si>
  <si>
    <t>МБОУСОШ № 11</t>
  </si>
  <si>
    <t>МБОУСОШ № 12</t>
  </si>
  <si>
    <t>ГКОУ МО ВСОШ № 18</t>
  </si>
  <si>
    <t>ГКОУ МО ВСОШ № 20</t>
  </si>
  <si>
    <t>ГОБООУ ЗСШИ</t>
  </si>
  <si>
    <t>Наименование используемого антивирусного ПО</t>
  </si>
  <si>
    <t>Кол-во компьютеров, на которых установлено антивирусное ПО</t>
  </si>
  <si>
    <t>ГОБОУ Мурманская КШИ № 1</t>
  </si>
  <si>
    <t>ГОБОУ Кильдинская КШИ</t>
  </si>
  <si>
    <t>ГОБОУ Кандалакшская КШИ</t>
  </si>
  <si>
    <t>ГОБОУ Североморский кадетский корпус</t>
  </si>
  <si>
    <t>Филиал МОУ СОШ № 27</t>
  </si>
  <si>
    <t>МБОУ г.Мурманска ООШ № 58</t>
  </si>
  <si>
    <t>МОУ СОШ №22</t>
  </si>
  <si>
    <t xml:space="preserve">Количество персональных компьютеров, на которых осуществляется фильтрация доступа к интернет ресурсам </t>
  </si>
  <si>
    <t>ГАПОУ МО "МКЭИТ"</t>
  </si>
  <si>
    <t>ГАПОУ МО "КМК"</t>
  </si>
  <si>
    <t>Муниципальное образовательное учреждение дополнительного образования детей "Центр внешкольной работы"</t>
  </si>
  <si>
    <t>Муниципальное образовательное учреждение дополнительного образования детей Детско-юношеский центр муниципального образования Кольский район Мурманской области</t>
  </si>
  <si>
    <t>Муниципальное образовательное учреждение дополнительного образования детей Кольский районный Дом детского творчества муниципального образования Кольский район Мурманской области</t>
  </si>
  <si>
    <t>Муниципальная бюджетная образовательная организация дополнительного образования детей "Олимп" ЗАТО Видяево</t>
  </si>
  <si>
    <t>МБОУ ДОД г. Мурманска детский морской центр "Океан"</t>
  </si>
  <si>
    <t>МБОУ ДОД г. Мурманска детско-юношеская спортивно -адаптивная школа № 15</t>
  </si>
  <si>
    <t>МБОУ ДОД г. Мурманска Дом детского творчества им. А. Торцева</t>
  </si>
  <si>
    <t>МБОУ ДОД г. Мурманска Первомайский Дом детского творчества</t>
  </si>
  <si>
    <t>МБОУ ДОД города Мурманска Дом детского творчества им. А. Бредова</t>
  </si>
  <si>
    <t>МБОУ ДОД города Мурманска Центр детского и юношеского туризма</t>
  </si>
  <si>
    <t>МБОУ ДОД Дом детского творчества имени академика А.Е. Ферсмана</t>
  </si>
  <si>
    <t>МБОУ ДОД Центр развития творчества детей и юношества "Полярис"</t>
  </si>
  <si>
    <t>МБОУ ДОД "Дом детского творчества"</t>
  </si>
  <si>
    <t>МБОУ ДОД "Центр детского творчества"</t>
  </si>
  <si>
    <t>МБОУ ДОД дом детского творчества № 1</t>
  </si>
  <si>
    <t>МБОУ ДОД дом детского творчества № 2</t>
  </si>
  <si>
    <t>МБОУ ДОД Центр детского творчества</t>
  </si>
  <si>
    <t>МБОУ ДОД "Дом детского творчества закрытого административно-территориального образования город Островной Мурманской области"</t>
  </si>
  <si>
    <t>МБОУ ДОД Детский морской центр им. В. Пикуля</t>
  </si>
  <si>
    <t>МБОУ ДОД Североморская городская станция юных техников</t>
  </si>
  <si>
    <t>МБОУ ДОД Североморский Дом детского творчества им.Саши Ковалева</t>
  </si>
  <si>
    <t>МБОУ ДОД "Дом детского творчества", Снежногорск</t>
  </si>
  <si>
    <t>МБОУ ДОД города Мурманска ДЮСШ № 10 по футболу</t>
  </si>
  <si>
    <t>МБОУ ДОД города Мурманска ДЮСШ № 11 по фитнес аэробике и пауэрлифтингу</t>
  </si>
  <si>
    <t>МБОУ ДОД города Мурманска ДЮСШ № 14 по танцевальному спорту</t>
  </si>
  <si>
    <t>МБОУ ДОД города Мурманска ДЮСШ № 16 по дзюдо и самбо</t>
  </si>
  <si>
    <t>МБОУ ДОД города Мурманска ДЮСШ № 1 по спортивной гимнастике и акробатике</t>
  </si>
  <si>
    <t>МБОУ ДОД города Мурманска ДЮСШ № 2 по волейболу</t>
  </si>
  <si>
    <t>МБОУ ДОД города Мурманска ДЮСШ №6 по зимним видам спорта</t>
  </si>
  <si>
    <t>МБОУ ДОД города Мурманска ДЮСШ №7 по боксу и кикбоксингу</t>
  </si>
  <si>
    <t>МБОУ ДОД города Мурманска ДЮСШ единоборств №19</t>
  </si>
  <si>
    <t>МБОУ ДОД города Мурманска комплексная ДЮСШ № 17</t>
  </si>
  <si>
    <t>МБОУ ДОД ДЮСШ "Олимп"</t>
  </si>
  <si>
    <t>МБОУ ДОД ДЮСШ № 1</t>
  </si>
  <si>
    <t>МБОУ ДОД «ДЮСШ»</t>
  </si>
  <si>
    <t>МБОУ ДОД ДЮСШ</t>
  </si>
  <si>
    <t>МБОУ ДОД ДЮСШ №2</t>
  </si>
  <si>
    <t>МБОУ ДОД ДЮСШ № 3 г.Североморск</t>
  </si>
  <si>
    <t>МБОУ ДОД "ДЮСШ", Гаджиево</t>
  </si>
  <si>
    <t>МБОУ ДОД "ДЮСШ № 2", Снежногорск</t>
  </si>
  <si>
    <t>МАОУ ДОД "Детская эколого-биологическая станция"</t>
  </si>
  <si>
    <t>МАОУ ДОД "Специализированная ДЮСШ олимпийского резерва" города Кандалакши</t>
  </si>
  <si>
    <t>МАОУ ДОД "Центр детского творчества "Вега" город Кандалакша</t>
  </si>
  <si>
    <t>МАОУ ДОД "Центр развития творчества детей и юношества"</t>
  </si>
  <si>
    <t>МАОУ ДОД ДЮСШ</t>
  </si>
  <si>
    <t>МАОУ ДОД детско-юношеский центр "Ровесник"</t>
  </si>
  <si>
    <t>МАОУ ДОД "Центр детского творчества "Хибины" г. Кировска"</t>
  </si>
  <si>
    <t>МАОУ ДОД детский оздоровительно-образовательный профильный центр</t>
  </si>
  <si>
    <t>МАОУ ДОД Центр детского творчества Ковдорского района</t>
  </si>
  <si>
    <t>МАОУ ДОД "ДЮСШ им. дважды Героя Советского Союза В.Н. Леонова", Полярный</t>
  </si>
  <si>
    <t>МАОУ ДОД "Центр дополнительного образования детей", Полярный</t>
  </si>
  <si>
    <t>МБОУ ДОД "Дом детского творчества им. Героя Российской Федерации Сергея Анатольевича Преминина", Гаджиево</t>
  </si>
  <si>
    <t>ГАОУ МО ДОД "Мурманский областной центр дополнительного образования детей "Лапландия"</t>
  </si>
  <si>
    <t>ГОБОУ ДОД "Мурманский областной загородный стационарный детский оздоровительно-образовательный (профильный) центр "Гандвиг"</t>
  </si>
  <si>
    <t>Муниципальное образовательное учреждение дополнительного образования ДЮСШ Кольский район Мурманской области</t>
  </si>
  <si>
    <t>Прокурорская проверка по вопросам фильтрации в отчетный период</t>
  </si>
  <si>
    <t>Кол-во персональных компьютеров, имеющих доступ к сети Интернет и используются для работы обучающихся в сети Интернет (из компьютеров в п.5)</t>
  </si>
  <si>
    <t>Муниципальное учреждение дополнительного образования  "ДЮСШ "Олимп"</t>
  </si>
  <si>
    <t>МБОУ «ЛСОШ»</t>
  </si>
  <si>
    <t>МБОУ ООШ № 20</t>
  </si>
  <si>
    <t>МБОУ ООШ № 22</t>
  </si>
  <si>
    <t>МАОУ ООШ с. Варзуга</t>
  </si>
  <si>
    <t>ГОБОУ Оленегорская КШИ</t>
  </si>
  <si>
    <t>ГОБОУ Мончегорская КШ</t>
  </si>
  <si>
    <t>ГБОУДОД "Мурманская областная ДЮСШ"</t>
  </si>
  <si>
    <t>ГАПОУ МО "МИК"</t>
  </si>
  <si>
    <r>
  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</t>
    </r>
    <r>
      <rPr>
        <sz val="11"/>
        <color indexed="10"/>
        <rFont val="Times New Roman"/>
        <family val="1"/>
        <charset val="204"/>
      </rPr>
      <t>(выбрать одно)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</si>
  <si>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Наличие действующей беспроводной сети Wi-Fi в учреждении
</t>
    </r>
    <r>
      <rPr>
        <sz val="11"/>
        <color indexed="10"/>
        <rFont val="Times New Roman"/>
        <family val="1"/>
        <charset val="204"/>
      </rPr>
      <t>да/нет</t>
    </r>
  </si>
  <si>
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
</t>
  </si>
  <si>
    <t>Наличие действующей беспроводной сети Wi-Fi в учреждении
да/нет</t>
  </si>
  <si>
    <t>Используется ли система фильтрации доступа к интернет ресурсам в организации?
Да/нет</t>
  </si>
  <si>
    <t>Какие программные средства фильтрации используются
указать названия
(заполняется в случае если в п.10 указано "Да")</t>
  </si>
  <si>
    <r>
      <t>Количество персональных компьютеров,</t>
    </r>
    <r>
      <rPr>
        <sz val="11"/>
        <color rgb="FFFF0000"/>
        <rFont val="Times New Roman"/>
        <family val="1"/>
        <charset val="204"/>
      </rPr>
      <t xml:space="preserve"> указанных в п.7</t>
    </r>
    <r>
      <rPr>
        <sz val="11"/>
        <rFont val="Times New Roman"/>
        <family val="1"/>
        <charset val="204"/>
      </rPr>
      <t>, на которых: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</si>
  <si>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KinderGate или NetPolice Pro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</si>
  <si>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</si>
  <si>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Какие дополнительные программные средства используются
</t>
    </r>
    <r>
      <rPr>
        <sz val="11"/>
        <color rgb="FFFF0000"/>
        <rFont val="Times New Roman"/>
        <family val="1"/>
        <charset val="204"/>
      </rPr>
      <t>указать названия
(заполняется в случае если в п.12 указано "Да")</t>
    </r>
  </si>
  <si>
    <r>
      <t xml:space="preserve">Причины отсутствия системы фильтрации
</t>
    </r>
    <r>
      <rPr>
        <sz val="11"/>
        <color rgb="FFFF0000"/>
        <rFont val="Times New Roman"/>
        <family val="1"/>
        <charset val="204"/>
      </rPr>
      <t>(заполняется если в п.п.10-12 указано "нет")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</si>
  <si>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KinderGate или NetPolice Pro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</si>
  <si>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UserGate WebFilter</t>
    </r>
  </si>
  <si>
    <r>
      <t xml:space="preserve">С помощью дополнительных программных средств (кроме </t>
    </r>
    <r>
      <rPr>
        <sz val="11"/>
        <color indexed="10"/>
        <rFont val="Times New Roman"/>
        <family val="1"/>
        <charset val="204"/>
      </rPr>
      <t>KinderGate / NetPolice Pro или UserGate Web Filter</t>
    </r>
    <r>
      <rPr>
        <sz val="11"/>
        <color indexed="8"/>
        <rFont val="Times New Roman"/>
        <family val="1"/>
        <charset val="204"/>
      </rPr>
      <t>)
(да/нет)</t>
    </r>
  </si>
  <si>
    <r>
      <t xml:space="preserve">Фильтрация организована с использованием  </t>
    </r>
    <r>
      <rPr>
        <sz val="11"/>
        <color rgb="FFFF0000"/>
        <rFont val="Times New Roman"/>
        <family val="1"/>
        <charset val="204"/>
      </rPr>
      <t>KinderGate или NetPolice Pr</t>
    </r>
    <r>
      <rPr>
        <sz val="11"/>
        <color indexed="10"/>
        <rFont val="Times New Roman"/>
        <family val="1"/>
        <charset val="204"/>
      </rPr>
      <t xml:space="preserve">o </t>
    </r>
    <r>
      <rPr>
        <sz val="11"/>
        <color indexed="8"/>
        <rFont val="Times New Roman"/>
        <family val="1"/>
        <charset val="204"/>
      </rPr>
      <t>и дополнительных программ, указанных в п.13</t>
    </r>
  </si>
  <si>
    <t>Фильтрация организована только с использованием  дополнительных программ, указанных в п.13</t>
  </si>
  <si>
    <t>2 - подключение через сервер (прокси) - подключение через один компьютер, на котором установлена программа, раздающая интернет другим компьютерам в локальной сети (прокси-сервер)
Это может быть как выделенный компьютер (сервер) в учреждении, так и любой компьютер, на котором установлен и работает прокси-сервер.</t>
  </si>
  <si>
    <t>3 - подключение через сервер (NAT) - подключение через один компьютер, на котором средствами операционной системы происходит раздача интернета другим компьютерам в сети.
Это может быть как выделенный компьютер (сервер) в учреждении, так и любой компьютер, на котором включена функция "общий доступ к интернет".</t>
  </si>
  <si>
    <t>4 - подключение через коммутатор - ADSL модем подключен напрямую в коммутатор локальной сети. Прокси-сервер у учреждении не используется и все компьютеры получают интернет напрямую с ADSL модема.
К данному пункту относится также подключение через ADSL маршрутизатор</t>
  </si>
  <si>
    <r>
      <t xml:space="preserve">Фильтрация организована с использованием 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 и дополнительных программ, указанных в п.13</t>
    </r>
  </si>
  <si>
    <r>
      <t xml:space="preserve">Обратите внимание на заполнение столбцов 7,8,15-20:
Если в столбце 7 значение отличается от 1, то в столбце 8 </t>
    </r>
    <r>
      <rPr>
        <u/>
        <sz val="11"/>
        <color theme="5" tint="-0.499984740745262"/>
        <rFont val="Times New Roman"/>
        <family val="1"/>
        <charset val="204"/>
      </rPr>
      <t>не</t>
    </r>
    <r>
      <rPr>
        <sz val="11"/>
        <color theme="5" tint="-0.499984740745262"/>
        <rFont val="Times New Roman"/>
        <family val="1"/>
        <charset val="204"/>
      </rPr>
      <t xml:space="preserve"> может стоять значение 1. (ошибка выделяется красным цветом)
Сумма столбцов 15- 20 должна совпадать со значением в столбце 7. (ошибка выделяется фиолетовым цветом)
В таблице связанные между собой ячейки будут выделяться цветом, если значения не будут соответствовать указанным требованиям.
В этом случае необходимо внести исправления.</t>
    </r>
  </si>
  <si>
    <r>
      <rPr>
        <b/>
        <sz val="12"/>
        <color indexed="8"/>
        <rFont val="Times New Roman"/>
        <family val="1"/>
        <charset val="204"/>
      </rPr>
      <t>№</t>
    </r>
    <r>
      <rPr>
        <sz val="12"/>
        <color theme="1"/>
        <rFont val="Times New Roman"/>
        <family val="1"/>
        <charset val="204"/>
      </rPr>
      <t xml:space="preserve"> - порядковый номер записи </t>
    </r>
  </si>
  <si>
    <r>
      <rPr>
        <b/>
        <sz val="12"/>
        <color indexed="8"/>
        <rFont val="Times New Roman"/>
        <family val="1"/>
        <charset val="204"/>
      </rPr>
      <t>Код ОУ в формате ЕГЭ</t>
    </r>
    <r>
      <rPr>
        <sz val="12"/>
        <color theme="1"/>
        <rFont val="Times New Roman"/>
        <family val="1"/>
        <charset val="204"/>
      </rPr>
      <t xml:space="preserve"> - 6-ти значный код учреждения, используемый при организации и проведении ЕГЭ</t>
    </r>
  </si>
  <si>
    <r>
      <rPr>
        <b/>
        <sz val="12"/>
        <color indexed="8"/>
        <rFont val="Times New Roman"/>
        <family val="1"/>
        <charset val="204"/>
      </rPr>
      <t>Наименование ОУ</t>
    </r>
    <r>
      <rPr>
        <sz val="12"/>
        <color theme="1"/>
        <rFont val="Times New Roman"/>
        <family val="1"/>
        <charset val="204"/>
      </rPr>
      <t xml:space="preserve"> - краткое наименование учреждения</t>
    </r>
  </si>
  <si>
    <r>
      <rPr>
        <b/>
        <sz val="12"/>
        <color indexed="8"/>
        <rFont val="Times New Roman"/>
        <family val="1"/>
        <charset val="204"/>
      </rPr>
      <t>Кол-во серверов в ОУ</t>
    </r>
    <r>
      <rPr>
        <sz val="12"/>
        <color theme="1"/>
        <rFont val="Times New Roman"/>
        <family val="1"/>
        <charset val="204"/>
      </rPr>
      <t xml:space="preserve"> - количество выделенных серверов в учреждении (компьютеров, которые  обеспечивают работу компьютерной сети и не используются как персональные)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</si>
  <si>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 в ОУ</t>
    </r>
    <r>
      <rPr>
        <sz val="12"/>
        <color theme="1"/>
        <rFont val="Times New Roman"/>
        <family val="1"/>
        <charset val="204"/>
      </rPr>
      <t xml:space="preserve"> - суммарное количество персональных компьютеров в учреждении, включая компьютеры администрации и ноутбуки</t>
    </r>
  </si>
  <si>
    <r>
      <rPr>
        <b/>
        <sz val="12"/>
        <color indexed="8"/>
        <rFont val="Times New Roman"/>
        <family val="1"/>
        <charset val="204"/>
      </rPr>
      <t>Кол-во серверов,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число не может быть больше кол-ва серверов, указанных в п.4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</si>
  <si>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 число не может быть больше кол-ва персональных компьютеров, указанных в п.5</t>
    </r>
  </si>
  <si>
    <r>
      <rPr>
        <b/>
        <sz val="12"/>
        <color indexed="8"/>
        <rFont val="Times New Roman"/>
        <family val="1"/>
        <charset val="204"/>
      </rPr>
      <t>Способ подключения к сети Интернет</t>
    </r>
    <r>
      <rPr>
        <sz val="12"/>
        <color theme="1"/>
        <rFont val="Times New Roman"/>
        <family val="1"/>
        <charset val="204"/>
      </rPr>
      <t xml:space="preserve"> - указать основной способ подключения к интернет компьютеров учреждения</t>
    </r>
  </si>
  <si>
    <r>
      <rPr>
        <b/>
        <sz val="12"/>
        <color indexed="8"/>
        <rFont val="Times New Roman"/>
        <family val="1"/>
        <charset val="204"/>
      </rPr>
      <t>Наличие действующей беспроводной сети Wi-Fi в учреждении</t>
    </r>
    <r>
      <rPr>
        <sz val="12"/>
        <color theme="1"/>
        <rFont val="Times New Roman"/>
        <family val="1"/>
        <charset val="204"/>
      </rPr>
      <t xml:space="preserve"> - указать, есть ли действующая беспроводная сеть Wi-Fi</t>
    </r>
  </si>
  <si>
    <r>
      <rPr>
        <b/>
        <sz val="12"/>
        <color theme="1"/>
        <rFont val="Times New Roman"/>
        <family val="1"/>
        <charset val="204"/>
      </rPr>
      <t>Как организована система фильтрации доступа к интернет ресурсам</t>
    </r>
    <r>
      <rPr>
        <sz val="12"/>
        <color theme="1"/>
        <rFont val="Times New Roman"/>
        <family val="1"/>
        <charset val="204"/>
      </rPr>
      <t xml:space="preserve"> - указать какими способами и средствами организована фильтрация внутри учреждения.</t>
    </r>
  </si>
  <si>
    <r>
      <rPr>
        <b/>
        <sz val="12"/>
        <color theme="1"/>
        <rFont val="Times New Roman"/>
        <family val="1"/>
        <charset val="204"/>
      </rPr>
      <t>С помощью KinderGate или NetPolice Pro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KinderGate или NetPolice Pro</t>
    </r>
  </si>
  <si>
    <r>
      <rPr>
        <b/>
        <sz val="12"/>
        <color indexed="8"/>
        <rFont val="Times New Roman"/>
        <family val="1"/>
        <charset val="204"/>
      </rPr>
      <t>С помощью UserGate Web Filter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UserGate Web Filter</t>
    </r>
  </si>
  <si>
    <r>
      <t>С помощью дополнительных программных средств (кроме KinderGate / NetPolice Pro или UserGate Web Filter)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дополнительных программных средств</t>
    </r>
  </si>
  <si>
    <r>
      <rPr>
        <b/>
        <sz val="12"/>
        <color indexed="8"/>
        <rFont val="Times New Roman"/>
        <family val="1"/>
        <charset val="204"/>
      </rPr>
      <t>Какие дополнительные программные средства используются</t>
    </r>
    <r>
      <rPr>
        <sz val="12"/>
        <color theme="1"/>
        <rFont val="Times New Roman"/>
        <family val="1"/>
        <charset val="204"/>
      </rPr>
      <t xml:space="preserve"> - перечислить названия программ, используемых для организации фильтрации.</t>
    </r>
  </si>
  <si>
    <r>
      <rPr>
        <b/>
        <sz val="12"/>
        <color indexed="8"/>
        <rFont val="Times New Roman"/>
        <family val="1"/>
        <charset val="204"/>
      </rPr>
      <t>Причины отсутствия системы фильтрации</t>
    </r>
    <r>
      <rPr>
        <sz val="12"/>
        <color theme="1"/>
        <rFont val="Times New Roman"/>
        <family val="1"/>
        <charset val="204"/>
      </rPr>
      <t xml:space="preserve"> - указать причины по которым в учреждении отсутствует система фильтрации. Заполняется если в п.п.10 - 12 указано "нет".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</si>
  <si>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KinderGate или NetPolice Pro</t>
    </r>
    <r>
      <rPr>
        <sz val="12"/>
        <color theme="1"/>
        <rFont val="Times New Roman"/>
        <family val="1"/>
        <charset val="204"/>
      </rPr>
      <t xml:space="preserve"> -  количество компьютеров на которых в качестве фильтров используется только KinderGate или NetPolice Pro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</si>
  <si>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UserGate WebFilter</t>
    </r>
    <r>
      <rPr>
        <sz val="12"/>
        <color theme="1"/>
        <rFont val="Times New Roman"/>
        <family val="1"/>
        <charset val="204"/>
      </rPr>
      <t xml:space="preserve"> - количество компьютеров, на которых фильтрация осуществляется с использованием UserGate WebFilter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</si>
  <si>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KinderGate или NetPolice Pro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с использованием  KinderGate или NetPolice Pro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</si>
  <si>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UserGate Web Filter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 UserGate Web Filter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</si>
  <si>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сторонних программ. </t>
    </r>
  </si>
  <si>
    <r>
      <rPr>
        <b/>
        <sz val="12"/>
        <color indexed="8"/>
        <rFont val="Times New Roman"/>
        <family val="1"/>
        <charset val="204"/>
      </rPr>
      <t>Фильтрация отсутствует</t>
    </r>
    <r>
      <rPr>
        <sz val="12"/>
        <color theme="1"/>
        <rFont val="Times New Roman"/>
        <family val="1"/>
        <charset val="204"/>
      </rPr>
      <t xml:space="preserve"> - количество компьютеров из п. 5, на которых отсутствует фильтрация</t>
    </r>
  </si>
  <si>
    <r>
      <rPr>
        <b/>
        <sz val="12"/>
        <color indexed="8"/>
        <rFont val="Times New Roman"/>
        <family val="1"/>
        <charset val="204"/>
      </rPr>
      <t>Причины, по которым отсутствует фильтрация на компьютерах, указанных в п. 20</t>
    </r>
    <r>
      <rPr>
        <sz val="12"/>
        <color theme="1"/>
        <rFont val="Times New Roman"/>
        <family val="1"/>
        <charset val="204"/>
      </rPr>
      <t xml:space="preserve"> - указать причины, по которым на компьютерах, указанных в п. 20 не установлена система фильтрации</t>
    </r>
  </si>
  <si>
    <r>
      <rPr>
        <b/>
        <sz val="12"/>
        <color indexed="8"/>
        <rFont val="Times New Roman"/>
        <family val="1"/>
        <charset val="204"/>
      </rPr>
      <t xml:space="preserve">Факт проверки  (да/нет) </t>
    </r>
    <r>
      <rPr>
        <sz val="12"/>
        <color theme="1"/>
        <rFont val="Times New Roman"/>
        <family val="1"/>
        <charset val="204"/>
      </rPr>
      <t>- проводилась ли прокурорская проверка в отчетном периоде (квартале)</t>
    </r>
  </si>
  <si>
    <r>
      <rPr>
        <b/>
        <sz val="12"/>
        <color indexed="8"/>
        <rFont val="Times New Roman"/>
        <family val="1"/>
        <charset val="204"/>
      </rPr>
      <t>Дата проверки</t>
    </r>
    <r>
      <rPr>
        <sz val="12"/>
        <color theme="1"/>
        <rFont val="Times New Roman"/>
        <family val="1"/>
        <charset val="204"/>
      </rPr>
      <t xml:space="preserve"> - дата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</si>
  <si>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Реквизиты акта</t>
    </r>
    <r>
      <rPr>
        <sz val="12"/>
        <color theme="1"/>
        <rFont val="Times New Roman"/>
        <family val="1"/>
        <charset val="204"/>
      </rPr>
      <t>- реквизиты акта по результатам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</si>
  <si>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Замечания прокураторы</t>
    </r>
    <r>
      <rPr>
        <sz val="12"/>
        <color theme="1"/>
        <rFont val="Times New Roman"/>
        <family val="1"/>
        <charset val="204"/>
      </rPr>
      <t xml:space="preserve"> - замечания по результатам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</si>
  <si>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ФИО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ФИО специалиста, который может дать пояснения по организации системы фильтрации в учреждении</t>
    </r>
  </si>
  <si>
    <r>
      <rPr>
        <b/>
        <sz val="12"/>
        <color indexed="8"/>
        <rFont val="Times New Roman"/>
        <family val="1"/>
        <charset val="204"/>
      </rPr>
      <t>Телефон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контактный телефон специалиста, с которым можно связаться и получить информацию, в том числе и техническую, по вопросам фильтрации в учреждении.</t>
    </r>
  </si>
  <si>
    <t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</t>
  </si>
  <si>
    <t>Проблемы с контентной фильтрацией в образовательной организации, предложения, пожелания</t>
  </si>
  <si>
    <t>МБОУ г. Мурманска гимназия № 7 (здание бывшей СОШ № 17)</t>
  </si>
  <si>
    <r>
      <rPr>
        <sz val="11"/>
        <color rgb="FFFF0000"/>
        <rFont val="Times New Roman"/>
        <family val="1"/>
        <charset val="204"/>
      </rPr>
      <t xml:space="preserve">Структурное подразделение </t>
    </r>
    <r>
      <rPr>
        <sz val="11"/>
        <rFont val="Times New Roman"/>
        <family val="1"/>
        <charset val="204"/>
      </rPr>
      <t>МБОУ г. Мурманска СОШ № 57</t>
    </r>
  </si>
  <si>
    <t>МБОУ "Мурманский академический лицей"</t>
  </si>
  <si>
    <t>МБОУ "Североморская школа-интернат"</t>
  </si>
  <si>
    <r>
      <t xml:space="preserve">ГКОУ МО ВСОШ № 20 </t>
    </r>
    <r>
      <rPr>
        <sz val="11"/>
        <color rgb="FFFF0000"/>
        <rFont val="Times New Roman"/>
        <family val="1"/>
        <charset val="204"/>
      </rPr>
      <t>(Ревда)</t>
    </r>
  </si>
  <si>
    <t>Филиал ГКОУ МО ВСОШ № 18</t>
  </si>
  <si>
    <t>МБОУ ДОД г. Мурманска детско-юношеская спортивная школа № 4</t>
  </si>
  <si>
    <t>МБОУ ДОД г. Мурманска "Центр патриотического воспитания "Юная Гвардия"</t>
  </si>
  <si>
    <t>МБУДО г. Мурманска Центр профессиональной ориентации "ПрофСтарт"</t>
  </si>
  <si>
    <t>МБОУ ДОД "Учебный центр"</t>
  </si>
  <si>
    <t>МАОУДОД "Центр технического творчества и профессионального обучения"</t>
  </si>
  <si>
    <t>ГАПОУ МО "АПК"</t>
  </si>
  <si>
    <t>ГАПОУ МО "КИК"</t>
  </si>
  <si>
    <t>ГАПОУ МО "КТК"</t>
  </si>
  <si>
    <t>ГАПОУ МО "ПЭК"</t>
  </si>
  <si>
    <t>ГАПОУ МО "СНК"</t>
  </si>
  <si>
    <t>ГАПОУ МО "МПедК"</t>
  </si>
  <si>
    <t>ГАПОУ МО "МТКС"</t>
  </si>
  <si>
    <t>ГАПОУ МО "КПК"</t>
  </si>
  <si>
    <t>ГАПОУ МО "ОГПК"</t>
  </si>
  <si>
    <t>ГАПОУ МО "МСК"</t>
  </si>
  <si>
    <t>ГАПОУ МО "МонПК"</t>
  </si>
  <si>
    <t>ГАПОУ МО "СКФКиС"</t>
  </si>
  <si>
    <t>ГАПОУ МО "ППТ"</t>
  </si>
  <si>
    <t>ГАПОУ МО "ММК"</t>
  </si>
  <si>
    <t>ГОБУ "Апатитский ЦПД имени В.Р. Булычева"</t>
  </si>
  <si>
    <t>ГОБУ "Мурмашинский ЦПД "Журавушка"</t>
  </si>
  <si>
    <t>ГОБУ "Мончегорский ЦПД "Теплый дом"</t>
  </si>
  <si>
    <t>ГОБУ "Кандалакшский ЦПД "Берег"</t>
  </si>
  <si>
    <t>МБОУ г.Апатиты "Гимназия №1"</t>
  </si>
  <si>
    <t>МБОУ г.Апатиты "ООШ № 3"</t>
  </si>
  <si>
    <t>МБОУ г.Апатиты "СОШ № 4"</t>
  </si>
  <si>
    <t>МБОУ г.Апатиты "СОШ № 5"</t>
  </si>
  <si>
    <t>МБОУ г.Апатиты "СОШ № 6 с углубленным изучением  английского  языка"</t>
  </si>
  <si>
    <t>МБОУ г.Апатиты "СОШ № 7"</t>
  </si>
  <si>
    <t>МБОУ г.Апатиты "СОШ № 10"</t>
  </si>
  <si>
    <t>МБОУ г.Апатиты "СОШ № 14"</t>
  </si>
  <si>
    <t>МБОУ г.Апатиты "СОШ № 15"</t>
  </si>
  <si>
    <t>ГОБУ «Мурманский ЦПД «Ровесник»</t>
  </si>
  <si>
    <t>ГОБОУ Мурманская КШИ №3</t>
  </si>
  <si>
    <t>ГОБОУ Минькинская КШИ</t>
  </si>
  <si>
    <t>Муниципальное образовательное учреждение дополнительного образования «Центр дополнительного образования детей»</t>
  </si>
  <si>
    <t>Муниципальное бюджетное образовательное учреждение дополнительного образования «Детско-юношеская спортивная школа»</t>
  </si>
  <si>
    <t>нет</t>
  </si>
  <si>
    <t>да</t>
  </si>
  <si>
    <t>Internet Censor, фильтр ПАО "Ростелеком"</t>
  </si>
  <si>
    <t>Бондаренко Алексей Валерьевич</t>
  </si>
  <si>
    <t>8 921-283-38-31</t>
  </si>
  <si>
    <t>Kaspersky Endpoint Security</t>
  </si>
  <si>
    <t>Antivirus Free Edition</t>
  </si>
  <si>
    <t>forticlient, squid, dansguardian</t>
  </si>
  <si>
    <t>Лапочкин С.А.</t>
  </si>
  <si>
    <t>8(81556)31560</t>
  </si>
  <si>
    <t>forticlient, касперский</t>
  </si>
  <si>
    <t>forticlient - 100, касперский - 44</t>
  </si>
  <si>
    <t>COMODO</t>
  </si>
  <si>
    <t>ООШ №288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</si>
</sst>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8"/>
      <color theme="3" tint="-0.499984740745262"/>
      <name val="Calibri"/>
      <family val="2"/>
      <charset val="204"/>
      <scheme val="minor"/>
    </font>
    <font>
      <b/>
      <sz val="11"/>
      <color theme="3" tint="-0.49998474074526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5" tint="-0.499984740745262"/>
      <name val="Times New Roman"/>
      <family val="1"/>
      <charset val="204"/>
    </font>
    <font>
      <u/>
      <sz val="11"/>
      <color theme="5" tint="-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name val="Times New Roman"/>
    </font>
    <font>
      <sz val="11"/>
      <name val="Calibri"/>
    </font>
    <font>
      <sz val="11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1" fillId="0" borderId="0"/>
  </cellStyleXfs>
  <cellXfs count="162">
    <xf numFmtId="0" fontId="0" fillId="0" borderId="0" xfId="0"/>
    <xf numFmtId="0" fontId="12" fillId="0" borderId="0" xfId="0" applyFont="1" applyFill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15" fillId="0" borderId="1" xfId="1" applyFont="1" applyFill="1" applyBorder="1" applyAlignment="1">
      <alignment horizontal="center"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2" fontId="16" fillId="0" borderId="5" xfId="8" applyNumberFormat="1" applyFont="1" applyFill="1" applyBorder="1" applyAlignment="1">
      <alignment horizontal="left" vertical="center" wrapText="1"/>
    </xf>
    <xf numFmtId="0" fontId="16" fillId="0" borderId="2" xfId="8" applyFont="1" applyFill="1" applyBorder="1" applyAlignment="1">
      <alignment horizontal="left"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1" xfId="5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/>
    <xf numFmtId="0" fontId="16" fillId="0" borderId="1" xfId="1" applyFont="1" applyFill="1" applyBorder="1" applyAlignment="1">
      <alignment horizontal="center" vertical="center" wrapText="1"/>
    </xf>
    <xf numFmtId="14" fontId="16" fillId="0" borderId="1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1" xfId="0" applyFont="1" applyFill="1" applyBorder="1"/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6" fillId="0" borderId="1" xfId="5" applyFont="1" applyFill="1" applyBorder="1" applyAlignment="1">
      <alignment vertical="center" wrapText="1"/>
    </xf>
    <xf numFmtId="0" fontId="14" fillId="0" borderId="0" xfId="0" applyFont="1" applyFill="1"/>
    <xf numFmtId="1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left" vertical="center"/>
    </xf>
    <xf numFmtId="0" fontId="16" fillId="0" borderId="2" xfId="1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top" wrapText="1"/>
    </xf>
    <xf numFmtId="0" fontId="16" fillId="0" borderId="0" xfId="0" applyFont="1" applyFill="1" applyAlignment="1">
      <alignment wrapText="1"/>
    </xf>
    <xf numFmtId="14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16" fillId="2" borderId="1" xfId="1" applyFont="1" applyFill="1" applyBorder="1" applyAlignment="1">
      <alignment horizontal="center" vertical="center" wrapText="1"/>
    </xf>
    <xf numFmtId="14" fontId="16" fillId="2" borderId="1" xfId="1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6" fillId="3" borderId="1" xfId="5" applyFont="1" applyFill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/>
    <xf numFmtId="0" fontId="14" fillId="3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6" fillId="3" borderId="1" xfId="1" applyFont="1" applyFill="1" applyBorder="1" applyAlignment="1">
      <alignment vertical="center" wrapText="1"/>
    </xf>
    <xf numFmtId="0" fontId="10" fillId="0" borderId="0" xfId="0" applyFont="1" applyFill="1"/>
    <xf numFmtId="0" fontId="16" fillId="0" borderId="1" xfId="0" applyFont="1" applyFill="1" applyBorder="1" applyAlignment="1">
      <alignment horizontal="left" vertical="center" wrapText="1"/>
    </xf>
    <xf numFmtId="0" fontId="14" fillId="3" borderId="1" xfId="5" applyFont="1" applyFill="1" applyBorder="1" applyAlignment="1">
      <alignment vertical="center"/>
    </xf>
    <xf numFmtId="0" fontId="16" fillId="0" borderId="1" xfId="4" applyFont="1" applyFill="1" applyBorder="1" applyAlignment="1">
      <alignment vertical="top" wrapText="1"/>
    </xf>
    <xf numFmtId="0" fontId="16" fillId="0" borderId="1" xfId="5" applyFont="1" applyFill="1" applyBorder="1"/>
    <xf numFmtId="0" fontId="16" fillId="0" borderId="1" xfId="5" applyFont="1" applyFill="1" applyBorder="1" applyAlignment="1">
      <alignment wrapText="1"/>
    </xf>
    <xf numFmtId="0" fontId="13" fillId="0" borderId="1" xfId="0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top" wrapText="1"/>
    </xf>
    <xf numFmtId="0" fontId="16" fillId="0" borderId="1" xfId="5" applyFont="1" applyFill="1" applyBorder="1" applyAlignment="1">
      <alignment vertical="center"/>
    </xf>
    <xf numFmtId="0" fontId="16" fillId="0" borderId="1" xfId="5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14" fontId="15" fillId="2" borderId="1" xfId="1" applyNumberFormat="1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1" xfId="3" applyFont="1" applyFill="1" applyBorder="1" applyAlignment="1">
      <alignment wrapText="1"/>
    </xf>
    <xf numFmtId="0" fontId="14" fillId="3" borderId="1" xfId="1" applyFont="1" applyFill="1" applyBorder="1" applyAlignment="1">
      <alignment vertical="center"/>
    </xf>
    <xf numFmtId="0" fontId="15" fillId="2" borderId="1" xfId="1" applyFont="1" applyFill="1" applyBorder="1" applyAlignment="1">
      <alignment horizontal="center" vertical="center" wrapText="1"/>
    </xf>
    <xf numFmtId="2" fontId="16" fillId="0" borderId="1" xfId="8" applyNumberFormat="1" applyFont="1" applyFill="1" applyBorder="1" applyAlignment="1">
      <alignment horizontal="left" vertical="center" wrapText="1"/>
    </xf>
    <xf numFmtId="0" fontId="16" fillId="0" borderId="1" xfId="8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top" wrapText="1"/>
    </xf>
    <xf numFmtId="49" fontId="16" fillId="0" borderId="1" xfId="0" applyNumberFormat="1" applyFont="1" applyFill="1" applyBorder="1" applyAlignment="1">
      <alignment vertical="center"/>
    </xf>
    <xf numFmtId="0" fontId="19" fillId="0" borderId="0" xfId="0" applyFont="1"/>
    <xf numFmtId="0" fontId="13" fillId="0" borderId="0" xfId="0" applyFont="1"/>
    <xf numFmtId="164" fontId="13" fillId="0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1" xfId="11" applyNumberFormat="1" applyFont="1" applyFill="1" applyBorder="1" applyAlignment="1">
      <alignment horizontal="center" vertical="center"/>
    </xf>
    <xf numFmtId="164" fontId="16" fillId="0" borderId="1" xfId="0" quotePrefix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Fill="1"/>
    <xf numFmtId="0" fontId="22" fillId="0" borderId="0" xfId="0" applyFont="1" applyAlignment="1">
      <alignment horizontal="left" vertical="center" wrapText="1"/>
    </xf>
    <xf numFmtId="1" fontId="24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 vertical="center" wrapText="1"/>
    </xf>
    <xf numFmtId="0" fontId="21" fillId="0" borderId="0" xfId="0" applyFont="1" applyFill="1"/>
    <xf numFmtId="0" fontId="25" fillId="0" borderId="0" xfId="0" applyFont="1" applyFill="1" applyAlignment="1">
      <alignment horizontal="left" vertical="center" wrapText="1"/>
    </xf>
    <xf numFmtId="0" fontId="13" fillId="0" borderId="4" xfId="0" applyFont="1" applyFill="1" applyBorder="1"/>
    <xf numFmtId="0" fontId="16" fillId="0" borderId="5" xfId="0" applyFont="1" applyFill="1" applyBorder="1"/>
    <xf numFmtId="0" fontId="11" fillId="3" borderId="1" xfId="0" applyFont="1" applyFill="1" applyBorder="1"/>
    <xf numFmtId="0" fontId="8" fillId="0" borderId="1" xfId="0" applyFont="1" applyFill="1" applyBorder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12" fillId="3" borderId="1" xfId="0" applyFont="1" applyFill="1" applyBorder="1"/>
    <xf numFmtId="0" fontId="16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8" fillId="0" borderId="8" xfId="0" applyFont="1" applyBorder="1" applyAlignment="1"/>
    <xf numFmtId="0" fontId="20" fillId="0" borderId="0" xfId="0" applyFont="1" applyAlignment="1">
      <alignment horizontal="center"/>
    </xf>
    <xf numFmtId="0" fontId="21" fillId="4" borderId="0" xfId="0" applyFont="1" applyFill="1" applyAlignment="1">
      <alignment horizontal="center"/>
    </xf>
    <xf numFmtId="0" fontId="21" fillId="5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wrapText="1"/>
    </xf>
    <xf numFmtId="2" fontId="14" fillId="0" borderId="1" xfId="8" applyNumberFormat="1" applyFont="1" applyFill="1" applyBorder="1" applyAlignment="1">
      <alignment horizontal="center" wrapText="1"/>
    </xf>
    <xf numFmtId="2" fontId="14" fillId="0" borderId="1" xfId="8" applyNumberFormat="1" applyFont="1" applyFill="1" applyBorder="1" applyAlignment="1">
      <alignment horizontal="center" vertical="center" wrapText="1"/>
    </xf>
    <xf numFmtId="2" fontId="14" fillId="0" borderId="1" xfId="8" applyNumberFormat="1" applyFont="1" applyFill="1" applyBorder="1" applyAlignment="1">
      <alignment horizontal="left" wrapText="1"/>
    </xf>
    <xf numFmtId="0" fontId="15" fillId="2" borderId="1" xfId="1" applyFont="1" applyFill="1" applyBorder="1" applyAlignment="1">
      <alignment horizontal="center" vertical="center" wrapText="1"/>
    </xf>
    <xf numFmtId="0" fontId="16" fillId="2" borderId="1" xfId="8" applyFont="1" applyFill="1" applyBorder="1" applyAlignment="1">
      <alignment horizontal="center" vertical="center" wrapText="1"/>
    </xf>
    <xf numFmtId="2" fontId="16" fillId="2" borderId="1" xfId="8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4" fillId="0" borderId="0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vertical="center" wrapText="1"/>
    </xf>
    <xf numFmtId="2" fontId="14" fillId="0" borderId="6" xfId="8" applyNumberFormat="1" applyFont="1" applyFill="1" applyBorder="1" applyAlignment="1">
      <alignment horizontal="left" wrapText="1"/>
    </xf>
    <xf numFmtId="0" fontId="16" fillId="2" borderId="1" xfId="1" applyFont="1" applyFill="1" applyBorder="1" applyAlignment="1">
      <alignment horizontal="center" vertical="center" wrapText="1"/>
    </xf>
    <xf numFmtId="0" fontId="16" fillId="2" borderId="2" xfId="8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wrapText="1"/>
    </xf>
    <xf numFmtId="0" fontId="16" fillId="2" borderId="4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2" fontId="16" fillId="2" borderId="4" xfId="8" applyNumberFormat="1" applyFont="1" applyFill="1" applyBorder="1" applyAlignment="1">
      <alignment horizontal="center" vertical="center" wrapText="1"/>
    </xf>
    <xf numFmtId="2" fontId="16" fillId="2" borderId="5" xfId="8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wrapText="1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 wrapText="1"/>
    </xf>
    <xf numFmtId="0" fontId="28" fillId="0" borderId="8" xfId="0" applyFont="1" applyBorder="1" applyAlignment="1">
      <alignment vertical="center"/>
    </xf>
    <xf numFmtId="165" fontId="28" fillId="0" borderId="8" xfId="0" applyNumberFormat="1" applyFont="1" applyBorder="1" applyAlignment="1">
      <alignment vertical="center"/>
    </xf>
    <xf numFmtId="0" fontId="27" fillId="0" borderId="8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27" fillId="0" borderId="8" xfId="0" applyFont="1" applyBorder="1" applyAlignment="1">
      <alignment horizontal="right" vertical="center"/>
    </xf>
  </cellXfs>
  <cellStyles count="12">
    <cellStyle name="Обычный" xfId="0" builtinId="0"/>
    <cellStyle name="Обычный 2" xfId="1"/>
    <cellStyle name="Обычный 2 2" xfId="2"/>
    <cellStyle name="Обычный 2 2 2" xfId="3"/>
    <cellStyle name="Обычный 3" xfId="4"/>
    <cellStyle name="Обычный 4" xfId="5"/>
    <cellStyle name="Обычный 4 3" xfId="6"/>
    <cellStyle name="Обычный 5" xfId="7"/>
    <cellStyle name="Обычный 6" xfId="8"/>
    <cellStyle name="Обычный 7" xfId="9"/>
    <cellStyle name="Обычный 8" xfId="10"/>
    <cellStyle name="Обычный_Лист1" xfId="11"/>
  </cellStyles>
  <dxfs count="9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00B0F0"/>
          <bgColor rgb="FF00B0F0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</dxfs>
  <tableStyles count="0" defaultTableStyle="TableStyleMedium9" defaultPivotStyle="PivotStyleLight16"/>
  <colors>
    <mruColors>
      <color rgb="FFCC66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4"/>
  <sheetViews>
    <sheetView workbookViewId="0">
      <selection activeCell="G5" sqref="G5"/>
    </sheetView>
  </sheetViews>
  <sheetFormatPr defaultColWidth="9.140625" defaultRowHeight="15" x14ac:dyDescent="0.25"/>
  <cols>
    <col min="1" max="1" width="3.28515625" style="93" bestFit="1" customWidth="1"/>
    <col min="2" max="2" width="116" style="101" customWidth="1"/>
    <col min="3" max="16384" width="9.140625" style="93"/>
  </cols>
  <sheetData>
    <row r="1" spans="1:4" ht="18.75" x14ac:dyDescent="0.3">
      <c r="A1" s="123" t="s">
        <v>5</v>
      </c>
      <c r="B1" s="123"/>
      <c r="C1" s="92"/>
      <c r="D1" s="92"/>
    </row>
    <row r="2" spans="1:4" ht="135" x14ac:dyDescent="0.25">
      <c r="B2" s="103" t="s">
        <v>271</v>
      </c>
    </row>
    <row r="4" spans="1:4" ht="15.75" x14ac:dyDescent="0.25">
      <c r="A4" s="124" t="s">
        <v>53</v>
      </c>
      <c r="B4" s="124"/>
    </row>
    <row r="5" spans="1:4" ht="15.75" x14ac:dyDescent="0.25">
      <c r="B5" s="99" t="s">
        <v>54</v>
      </c>
    </row>
    <row r="6" spans="1:4" ht="15.75" x14ac:dyDescent="0.25">
      <c r="B6" s="99" t="s">
        <v>7</v>
      </c>
    </row>
    <row r="7" spans="1:4" ht="15.75" x14ac:dyDescent="0.25">
      <c r="B7" s="99" t="s">
        <v>6</v>
      </c>
    </row>
    <row r="9" spans="1:4" ht="15.75" x14ac:dyDescent="0.25">
      <c r="A9" s="124" t="s">
        <v>8</v>
      </c>
      <c r="B9" s="124"/>
    </row>
    <row r="10" spans="1:4" ht="15.75" x14ac:dyDescent="0.25">
      <c r="A10" s="104">
        <v>1</v>
      </c>
      <c r="B10" s="105" t="s">
        <v>272</v>
      </c>
    </row>
    <row r="11" spans="1:4" ht="15.6" x14ac:dyDescent="0.25">
      <c r="A11" s="104"/>
      <c r="B11" s="105"/>
    </row>
    <row r="12" spans="1:4" ht="15.75" x14ac:dyDescent="0.25">
      <c r="A12" s="104">
        <v>2</v>
      </c>
      <c r="B12" s="105" t="s">
        <v>273</v>
      </c>
    </row>
    <row r="13" spans="1:4" ht="15.6" x14ac:dyDescent="0.25">
      <c r="A13" s="104"/>
      <c r="B13" s="105"/>
    </row>
    <row r="14" spans="1:4" ht="15.75" x14ac:dyDescent="0.25">
      <c r="A14" s="104">
        <v>3</v>
      </c>
      <c r="B14" s="105" t="s">
        <v>274</v>
      </c>
    </row>
    <row r="15" spans="1:4" ht="15.6" x14ac:dyDescent="0.25">
      <c r="A15" s="104"/>
      <c r="B15" s="105"/>
    </row>
    <row r="16" spans="1:4" ht="31.5" x14ac:dyDescent="0.25">
      <c r="A16" s="104">
        <v>4</v>
      </c>
      <c r="B16" s="105" t="s">
        <v>275</v>
      </c>
    </row>
    <row r="17" spans="1:2" ht="15.6" x14ac:dyDescent="0.25">
      <c r="A17" s="104"/>
      <c r="B17" s="105"/>
    </row>
    <row r="18" spans="1:2" ht="31.5" x14ac:dyDescent="0.25">
      <c r="A18" s="104">
        <v>5</v>
      </c>
      <c r="B18" s="105" t="s">
        <v>276</v>
      </c>
    </row>
    <row r="19" spans="1:2" ht="15.6" x14ac:dyDescent="0.25">
      <c r="A19" s="104"/>
      <c r="B19" s="105"/>
    </row>
    <row r="20" spans="1:2" ht="31.5" x14ac:dyDescent="0.25">
      <c r="A20" s="104">
        <v>6</v>
      </c>
      <c r="B20" s="105" t="s">
        <v>277</v>
      </c>
    </row>
    <row r="21" spans="1:2" ht="15.6" x14ac:dyDescent="0.25">
      <c r="A21" s="104"/>
      <c r="B21" s="105"/>
    </row>
    <row r="22" spans="1:2" ht="31.5" x14ac:dyDescent="0.25">
      <c r="A22" s="104">
        <v>7</v>
      </c>
      <c r="B22" s="105" t="s">
        <v>278</v>
      </c>
    </row>
    <row r="23" spans="1:2" ht="15.75" x14ac:dyDescent="0.25">
      <c r="A23" s="104"/>
      <c r="B23" s="105"/>
    </row>
    <row r="24" spans="1:2" ht="31.5" x14ac:dyDescent="0.25">
      <c r="A24" s="106">
        <v>8</v>
      </c>
      <c r="B24" s="105" t="s">
        <v>279</v>
      </c>
    </row>
    <row r="25" spans="1:2" ht="31.5" x14ac:dyDescent="0.25">
      <c r="A25" s="106"/>
      <c r="B25" s="105" t="s">
        <v>13</v>
      </c>
    </row>
    <row r="26" spans="1:2" ht="63" x14ac:dyDescent="0.25">
      <c r="A26" s="106"/>
      <c r="B26" s="105" t="s">
        <v>267</v>
      </c>
    </row>
    <row r="27" spans="1:2" ht="63" x14ac:dyDescent="0.25">
      <c r="A27" s="106"/>
      <c r="B27" s="105" t="s">
        <v>268</v>
      </c>
    </row>
    <row r="28" spans="1:2" ht="47.25" x14ac:dyDescent="0.25">
      <c r="A28" s="106"/>
      <c r="B28" s="105" t="s">
        <v>269</v>
      </c>
    </row>
    <row r="29" spans="1:2" ht="15.75" x14ac:dyDescent="0.25">
      <c r="A29" s="106"/>
      <c r="B29" s="105"/>
    </row>
    <row r="30" spans="1:2" ht="31.5" x14ac:dyDescent="0.25">
      <c r="A30" s="106">
        <v>9</v>
      </c>
      <c r="B30" s="105" t="s">
        <v>280</v>
      </c>
    </row>
    <row r="31" spans="1:2" ht="15.75" x14ac:dyDescent="0.25">
      <c r="A31" s="106"/>
      <c r="B31" s="105"/>
    </row>
    <row r="32" spans="1:2" ht="15.75" x14ac:dyDescent="0.25">
      <c r="A32" s="125" t="s">
        <v>281</v>
      </c>
      <c r="B32" s="125"/>
    </row>
    <row r="33" spans="1:2" ht="15.75" x14ac:dyDescent="0.25">
      <c r="A33" s="107"/>
      <c r="B33" s="108"/>
    </row>
    <row r="34" spans="1:2" ht="31.5" x14ac:dyDescent="0.25">
      <c r="A34" s="106">
        <v>10</v>
      </c>
      <c r="B34" s="105" t="s">
        <v>282</v>
      </c>
    </row>
    <row r="35" spans="1:2" ht="15.75" x14ac:dyDescent="0.25">
      <c r="A35" s="106"/>
      <c r="B35" s="105"/>
    </row>
    <row r="36" spans="1:2" ht="15.75" x14ac:dyDescent="0.25">
      <c r="A36" s="106">
        <v>11</v>
      </c>
      <c r="B36" s="105" t="s">
        <v>283</v>
      </c>
    </row>
    <row r="37" spans="1:2" ht="15.75" x14ac:dyDescent="0.25">
      <c r="A37" s="106"/>
      <c r="B37" s="105"/>
    </row>
    <row r="38" spans="1:2" ht="31.5" x14ac:dyDescent="0.25">
      <c r="A38" s="106">
        <v>12</v>
      </c>
      <c r="B38" s="108" t="s">
        <v>284</v>
      </c>
    </row>
    <row r="39" spans="1:2" ht="15.75" x14ac:dyDescent="0.25">
      <c r="A39" s="106"/>
      <c r="B39" s="108"/>
    </row>
    <row r="40" spans="1:2" ht="31.5" x14ac:dyDescent="0.25">
      <c r="A40" s="106">
        <v>13</v>
      </c>
      <c r="B40" s="105" t="s">
        <v>285</v>
      </c>
    </row>
    <row r="41" spans="1:2" ht="15.75" x14ac:dyDescent="0.25">
      <c r="A41" s="106"/>
      <c r="B41" s="105"/>
    </row>
    <row r="42" spans="1:2" ht="31.5" x14ac:dyDescent="0.25">
      <c r="A42" s="106">
        <v>14</v>
      </c>
      <c r="B42" s="105" t="s">
        <v>286</v>
      </c>
    </row>
    <row r="43" spans="1:2" ht="15.75" x14ac:dyDescent="0.25">
      <c r="A43" s="106"/>
      <c r="B43" s="105"/>
    </row>
    <row r="44" spans="1:2" ht="31.5" x14ac:dyDescent="0.25">
      <c r="A44" s="106">
        <v>15</v>
      </c>
      <c r="B44" s="105" t="s">
        <v>287</v>
      </c>
    </row>
    <row r="45" spans="1:2" ht="15.75" x14ac:dyDescent="0.25">
      <c r="A45" s="106"/>
      <c r="B45" s="105"/>
    </row>
    <row r="46" spans="1:2" ht="31.5" x14ac:dyDescent="0.25">
      <c r="A46" s="106">
        <v>16</v>
      </c>
      <c r="B46" s="105" t="s">
        <v>288</v>
      </c>
    </row>
    <row r="47" spans="1:2" ht="15.75" x14ac:dyDescent="0.25">
      <c r="A47" s="106"/>
      <c r="B47" s="105"/>
    </row>
    <row r="48" spans="1:2" ht="47.25" x14ac:dyDescent="0.25">
      <c r="A48" s="106">
        <v>17</v>
      </c>
      <c r="B48" s="105" t="s">
        <v>289</v>
      </c>
    </row>
    <row r="49" spans="1:2" ht="15.75" x14ac:dyDescent="0.25">
      <c r="A49" s="109"/>
      <c r="B49" s="105"/>
    </row>
    <row r="50" spans="1:2" ht="47.25" x14ac:dyDescent="0.25">
      <c r="A50" s="106">
        <v>18</v>
      </c>
      <c r="B50" s="105" t="s">
        <v>290</v>
      </c>
    </row>
    <row r="51" spans="1:2" ht="15.75" x14ac:dyDescent="0.25">
      <c r="A51" s="109"/>
      <c r="B51" s="105"/>
    </row>
    <row r="52" spans="1:2" ht="31.5" x14ac:dyDescent="0.25">
      <c r="A52" s="106">
        <v>19</v>
      </c>
      <c r="B52" s="105" t="s">
        <v>291</v>
      </c>
    </row>
    <row r="53" spans="1:2" ht="15.75" x14ac:dyDescent="0.25">
      <c r="A53" s="109"/>
      <c r="B53" s="105"/>
    </row>
    <row r="54" spans="1:2" ht="15.75" x14ac:dyDescent="0.25">
      <c r="A54" s="106">
        <v>20</v>
      </c>
      <c r="B54" s="105" t="s">
        <v>292</v>
      </c>
    </row>
    <row r="55" spans="1:2" ht="15.75" x14ac:dyDescent="0.25">
      <c r="A55" s="106"/>
      <c r="B55" s="105"/>
    </row>
    <row r="56" spans="1:2" ht="31.5" x14ac:dyDescent="0.25">
      <c r="A56" s="106">
        <v>21</v>
      </c>
      <c r="B56" s="105" t="s">
        <v>293</v>
      </c>
    </row>
    <row r="57" spans="1:2" ht="15.75" x14ac:dyDescent="0.25">
      <c r="A57" s="106"/>
      <c r="B57" s="105"/>
    </row>
    <row r="58" spans="1:2" ht="15.75" x14ac:dyDescent="0.25">
      <c r="A58" s="126" t="s">
        <v>3</v>
      </c>
      <c r="B58" s="126"/>
    </row>
    <row r="59" spans="1:2" ht="15.75" x14ac:dyDescent="0.25">
      <c r="A59" s="106">
        <v>22</v>
      </c>
      <c r="B59" s="105" t="s">
        <v>294</v>
      </c>
    </row>
    <row r="60" spans="1:2" ht="15.75" x14ac:dyDescent="0.25">
      <c r="A60" s="106"/>
      <c r="B60" s="105"/>
    </row>
    <row r="61" spans="1:2" ht="15.75" x14ac:dyDescent="0.25">
      <c r="A61" s="106">
        <v>23</v>
      </c>
      <c r="B61" s="105" t="s">
        <v>295</v>
      </c>
    </row>
    <row r="62" spans="1:2" ht="15.75" x14ac:dyDescent="0.25">
      <c r="A62" s="106"/>
      <c r="B62" s="105"/>
    </row>
    <row r="63" spans="1:2" ht="31.5" x14ac:dyDescent="0.25">
      <c r="A63" s="106">
        <v>24</v>
      </c>
      <c r="B63" s="105" t="s">
        <v>296</v>
      </c>
    </row>
    <row r="64" spans="1:2" ht="15.75" x14ac:dyDescent="0.25">
      <c r="A64" s="106"/>
      <c r="B64" s="105"/>
    </row>
    <row r="65" spans="1:2" ht="15.75" x14ac:dyDescent="0.25">
      <c r="A65" s="106">
        <v>25</v>
      </c>
      <c r="B65" s="105" t="s">
        <v>297</v>
      </c>
    </row>
    <row r="66" spans="1:2" ht="15.75" x14ac:dyDescent="0.25">
      <c r="A66" s="106"/>
      <c r="B66" s="105"/>
    </row>
    <row r="67" spans="1:2" ht="31.5" x14ac:dyDescent="0.25">
      <c r="A67" s="106">
        <v>26</v>
      </c>
      <c r="B67" s="105" t="s">
        <v>298</v>
      </c>
    </row>
    <row r="68" spans="1:2" ht="15.75" x14ac:dyDescent="0.25">
      <c r="A68" s="106"/>
      <c r="B68" s="105"/>
    </row>
    <row r="69" spans="1:2" ht="47.25" x14ac:dyDescent="0.25">
      <c r="A69" s="106">
        <v>27</v>
      </c>
      <c r="B69" s="105" t="s">
        <v>299</v>
      </c>
    </row>
    <row r="70" spans="1:2" ht="15.75" x14ac:dyDescent="0.25">
      <c r="A70" s="109"/>
      <c r="B70" s="105"/>
    </row>
    <row r="71" spans="1:2" ht="15.75" x14ac:dyDescent="0.25">
      <c r="A71" s="106">
        <v>28</v>
      </c>
      <c r="B71" s="110" t="s">
        <v>173</v>
      </c>
    </row>
    <row r="72" spans="1:2" ht="15.75" x14ac:dyDescent="0.25">
      <c r="A72" s="106"/>
      <c r="B72" s="110"/>
    </row>
    <row r="73" spans="1:2" ht="15.75" x14ac:dyDescent="0.25">
      <c r="A73" s="106">
        <v>29</v>
      </c>
      <c r="B73" s="110" t="s">
        <v>174</v>
      </c>
    </row>
    <row r="74" spans="1:2" x14ac:dyDescent="0.25">
      <c r="A74" s="102"/>
      <c r="B74" s="100"/>
    </row>
  </sheetData>
  <mergeCells count="5">
    <mergeCell ref="A1:B1"/>
    <mergeCell ref="A4:B4"/>
    <mergeCell ref="A9:B9"/>
    <mergeCell ref="A32:B32"/>
    <mergeCell ref="A58:B58"/>
  </mergeCells>
  <pageMargins left="0.70866141732283472" right="0.70866141732283472" top="0.74803149606299213" bottom="0.38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4"/>
  <sheetViews>
    <sheetView zoomScaleNormal="100" workbookViewId="0">
      <pane xSplit="4" ySplit="5" topLeftCell="E7" activePane="bottomRight" state="frozen"/>
      <selection pane="topRight" activeCell="E1" sqref="E1"/>
      <selection pane="bottomLeft" activeCell="A5" sqref="A5"/>
      <selection pane="bottomRight" activeCell="Y156" sqref="Y156"/>
    </sheetView>
  </sheetViews>
  <sheetFormatPr defaultColWidth="9.140625" defaultRowHeight="15" outlineLevelRow="1" x14ac:dyDescent="0.25"/>
  <cols>
    <col min="1" max="1" width="3.42578125" style="4" customWidth="1"/>
    <col min="2" max="2" width="7.5703125" style="4" customWidth="1"/>
    <col min="3" max="3" width="7" style="4" bestFit="1" customWidth="1"/>
    <col min="4" max="4" width="24.85546875" style="3" customWidth="1"/>
    <col min="5" max="5" width="14.42578125" style="3" customWidth="1"/>
    <col min="6" max="6" width="13.85546875" style="3" customWidth="1"/>
    <col min="7" max="7" width="22.7109375" style="3" customWidth="1"/>
    <col min="8" max="8" width="25" style="3" customWidth="1"/>
    <col min="9" max="9" width="35" style="3" customWidth="1"/>
    <col min="10" max="10" width="19.140625" style="3" customWidth="1"/>
    <col min="11" max="11" width="14.85546875" style="75" customWidth="1"/>
    <col min="12" max="12" width="10.85546875" style="75" customWidth="1"/>
    <col min="13" max="13" width="19.28515625" style="4" customWidth="1"/>
    <col min="14" max="15" width="26.42578125" style="4" customWidth="1"/>
    <col min="16" max="16" width="15.140625" style="4" customWidth="1"/>
    <col min="17" max="17" width="17.7109375" style="4" customWidth="1"/>
    <col min="18" max="18" width="20.28515625" style="4" bestFit="1" customWidth="1"/>
    <col min="19" max="19" width="17.140625" style="4" customWidth="1"/>
    <col min="20" max="20" width="17.7109375" style="4" customWidth="1"/>
    <col min="21" max="21" width="12" style="4" bestFit="1" customWidth="1"/>
    <col min="22" max="22" width="31.42578125" style="3" customWidth="1"/>
    <col min="23" max="23" width="11.5703125" style="4" customWidth="1"/>
    <col min="24" max="24" width="12.7109375" style="8" customWidth="1"/>
    <col min="25" max="25" width="15.140625" style="4" customWidth="1"/>
    <col min="26" max="26" width="16" style="4" customWidth="1"/>
    <col min="27" max="27" width="18.28515625" style="9" customWidth="1"/>
    <col min="28" max="28" width="17.85546875" style="9" customWidth="1"/>
    <col min="29" max="29" width="16.85546875" style="3" customWidth="1"/>
    <col min="30" max="30" width="15" style="3" customWidth="1"/>
    <col min="31" max="31" width="17.85546875" style="3" customWidth="1"/>
    <col min="32" max="16384" width="9.140625" style="3"/>
  </cols>
  <sheetData>
    <row r="1" spans="1:31" ht="15.75" customHeight="1" x14ac:dyDescent="0.25">
      <c r="A1" s="16"/>
      <c r="B1" s="127" t="s">
        <v>16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8"/>
      <c r="N1" s="128"/>
      <c r="O1" s="128"/>
      <c r="P1" s="128"/>
      <c r="Q1" s="128"/>
      <c r="R1" s="128"/>
      <c r="S1" s="128"/>
      <c r="T1" s="128"/>
      <c r="U1" s="128"/>
      <c r="V1" s="127"/>
      <c r="W1" s="128"/>
      <c r="X1" s="128"/>
      <c r="Y1" s="128"/>
      <c r="Z1" s="128"/>
      <c r="AA1" s="129"/>
      <c r="AB1" s="129"/>
      <c r="AC1" s="15"/>
      <c r="AD1" s="15"/>
    </row>
    <row r="2" spans="1:31" s="4" customFormat="1" ht="39" customHeight="1" x14ac:dyDescent="0.25">
      <c r="A2" s="130" t="s">
        <v>0</v>
      </c>
      <c r="B2" s="130"/>
      <c r="C2" s="130" t="s">
        <v>55</v>
      </c>
      <c r="D2" s="130" t="s">
        <v>1</v>
      </c>
      <c r="E2" s="131" t="s">
        <v>10</v>
      </c>
      <c r="F2" s="131" t="s">
        <v>9</v>
      </c>
      <c r="G2" s="131" t="s">
        <v>11</v>
      </c>
      <c r="H2" s="131" t="s">
        <v>12</v>
      </c>
      <c r="I2" s="130" t="s">
        <v>251</v>
      </c>
      <c r="J2" s="130" t="s">
        <v>252</v>
      </c>
      <c r="K2" s="132" t="s">
        <v>15</v>
      </c>
      <c r="L2" s="132"/>
      <c r="M2" s="132"/>
      <c r="N2" s="132"/>
      <c r="O2" s="132"/>
      <c r="P2" s="132" t="s">
        <v>257</v>
      </c>
      <c r="Q2" s="132"/>
      <c r="R2" s="132"/>
      <c r="S2" s="132"/>
      <c r="T2" s="132"/>
      <c r="U2" s="132"/>
      <c r="V2" s="130" t="s">
        <v>124</v>
      </c>
      <c r="W2" s="132" t="s">
        <v>3</v>
      </c>
      <c r="X2" s="132"/>
      <c r="Y2" s="132"/>
      <c r="Z2" s="132"/>
      <c r="AA2" s="132" t="s">
        <v>58</v>
      </c>
      <c r="AB2" s="131" t="s">
        <v>59</v>
      </c>
      <c r="AC2" s="133" t="s">
        <v>173</v>
      </c>
      <c r="AD2" s="133" t="s">
        <v>174</v>
      </c>
      <c r="AE2" s="135" t="s">
        <v>301</v>
      </c>
    </row>
    <row r="3" spans="1:31" ht="135" x14ac:dyDescent="0.25">
      <c r="A3" s="130"/>
      <c r="B3" s="130"/>
      <c r="C3" s="130"/>
      <c r="D3" s="130"/>
      <c r="E3" s="131"/>
      <c r="F3" s="131"/>
      <c r="G3" s="131"/>
      <c r="H3" s="131"/>
      <c r="I3" s="130"/>
      <c r="J3" s="130"/>
      <c r="K3" s="83" t="s">
        <v>258</v>
      </c>
      <c r="L3" s="83" t="s">
        <v>259</v>
      </c>
      <c r="M3" s="83" t="s">
        <v>264</v>
      </c>
      <c r="N3" s="83" t="s">
        <v>260</v>
      </c>
      <c r="O3" s="83" t="s">
        <v>261</v>
      </c>
      <c r="P3" s="83" t="s">
        <v>262</v>
      </c>
      <c r="Q3" s="83" t="s">
        <v>263</v>
      </c>
      <c r="R3" s="83" t="s">
        <v>265</v>
      </c>
      <c r="S3" s="83" t="s">
        <v>270</v>
      </c>
      <c r="T3" s="83" t="s">
        <v>266</v>
      </c>
      <c r="U3" s="83" t="s">
        <v>14</v>
      </c>
      <c r="V3" s="130"/>
      <c r="W3" s="83" t="s">
        <v>4</v>
      </c>
      <c r="X3" s="76" t="s">
        <v>57</v>
      </c>
      <c r="Y3" s="83" t="s">
        <v>56</v>
      </c>
      <c r="Z3" s="83" t="s">
        <v>2</v>
      </c>
      <c r="AA3" s="132"/>
      <c r="AB3" s="131"/>
      <c r="AC3" s="134"/>
      <c r="AD3" s="134"/>
      <c r="AE3" s="136"/>
    </row>
    <row r="4" spans="1:31" s="5" customFormat="1" ht="19.5" customHeight="1" x14ac:dyDescent="0.25">
      <c r="A4" s="10"/>
      <c r="B4" s="10"/>
      <c r="C4" s="10"/>
      <c r="D4" s="10"/>
      <c r="E4" s="12"/>
      <c r="F4" s="12"/>
      <c r="G4" s="12"/>
      <c r="H4" s="12"/>
      <c r="I4" s="10"/>
      <c r="J4" s="10"/>
      <c r="K4" s="10"/>
      <c r="L4" s="10"/>
      <c r="M4" s="10"/>
      <c r="N4" s="10"/>
      <c r="O4" s="10"/>
      <c r="P4" s="10">
        <f>SUBTOTAL(109,P8:P200)</f>
        <v>0</v>
      </c>
      <c r="Q4" s="10"/>
      <c r="R4" s="10"/>
      <c r="S4" s="10">
        <f>SUBTOTAL(109,S8:S200)</f>
        <v>0</v>
      </c>
      <c r="T4" s="10">
        <f>SUBTOTAL(109,T8:T200)</f>
        <v>438</v>
      </c>
      <c r="U4" s="10">
        <f>SUBTOTAL(109,U8:U200)</f>
        <v>0</v>
      </c>
      <c r="V4" s="10"/>
      <c r="W4" s="10"/>
      <c r="X4" s="11"/>
      <c r="Y4" s="10"/>
      <c r="Z4" s="10"/>
      <c r="AA4" s="84"/>
      <c r="AB4" s="85"/>
      <c r="AC4" s="15"/>
      <c r="AD4" s="15"/>
      <c r="AE4" s="114"/>
    </row>
    <row r="5" spans="1:31" s="6" customFormat="1" ht="11.25" customHeight="1" x14ac:dyDescent="0.25">
      <c r="A5" s="16">
        <v>1</v>
      </c>
      <c r="B5" s="16"/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7">
        <v>23</v>
      </c>
      <c r="Y5" s="16">
        <v>24</v>
      </c>
      <c r="Z5" s="16">
        <v>25</v>
      </c>
      <c r="AA5" s="16">
        <v>26</v>
      </c>
      <c r="AB5" s="71">
        <v>27</v>
      </c>
      <c r="AC5" s="71">
        <v>28</v>
      </c>
      <c r="AD5" s="71">
        <v>29</v>
      </c>
      <c r="AE5" s="71">
        <v>30</v>
      </c>
    </row>
    <row r="6" spans="1:31" s="5" customFormat="1" ht="10.5" customHeight="1" x14ac:dyDescent="0.25">
      <c r="A6" s="86"/>
      <c r="B6" s="86"/>
      <c r="C6" s="16"/>
      <c r="D6" s="16"/>
      <c r="E6" s="16">
        <f>E7+E61+E71+E85+E92+E102+E108+E113+E118+E135+E139+E150+E153+E158+E155+E160+E173+E182</f>
        <v>5</v>
      </c>
      <c r="F6" s="16">
        <f>F7+F61+F71+F85+F92+F102+F108+F113+F118+F135+F139+F150+F153+F158+F155+F160+F173+F182</f>
        <v>227</v>
      </c>
      <c r="G6" s="16">
        <f>G7+G61+G71+G85+G92+G102+G108+G113+G118+G135+G139+G150+G153+G158+G155+G160+G173+G182</f>
        <v>5</v>
      </c>
      <c r="H6" s="16">
        <f>H7+H61+H71+H85+H92+H102+H108+H113+H118+H135+H139+H150+H153+H158+H155+H160+H173+H182</f>
        <v>219</v>
      </c>
      <c r="I6" s="16"/>
      <c r="J6" s="16">
        <f>COUNTIF(J7:J200,"Да")</f>
        <v>0</v>
      </c>
      <c r="K6" s="16"/>
      <c r="L6" s="16"/>
      <c r="M6" s="16"/>
      <c r="N6" s="16"/>
      <c r="O6" s="16"/>
      <c r="P6" s="16">
        <f>P7+P61+P71+P85+P92+P102+P108+P113+P118+P135+P139+P150+P153+P158+P155+P160+P173+P182</f>
        <v>0</v>
      </c>
      <c r="Q6" s="16"/>
      <c r="R6" s="16"/>
      <c r="S6" s="16">
        <f>S7+S61+S71+S85+S92+S102+S108+S113+S118+S135+S139+S150+S153+S158+S155+S160+S173+S182</f>
        <v>0</v>
      </c>
      <c r="T6" s="16">
        <f>T7+T61+T71+T85+T92+T102+T108+T113+T118+T135+T139+T150+T153+T158+T155+T160+T173+T182</f>
        <v>219</v>
      </c>
      <c r="U6" s="16">
        <f>U7+U61+U71+U85+U92+U102+U108+U113+U118+U135+U139+U150+U153+U158+U155+U160+U173+U182</f>
        <v>0</v>
      </c>
      <c r="V6" s="16"/>
      <c r="W6" s="16"/>
      <c r="X6" s="94"/>
      <c r="Y6" s="16"/>
      <c r="Z6" s="16"/>
      <c r="AA6" s="16"/>
      <c r="AB6" s="71"/>
      <c r="AC6" s="15"/>
      <c r="AD6" s="111"/>
      <c r="AE6" s="114"/>
    </row>
    <row r="7" spans="1:31" s="2" customFormat="1" ht="14.25" x14ac:dyDescent="0.2">
      <c r="A7" s="55">
        <v>1</v>
      </c>
      <c r="B7" s="55"/>
      <c r="C7" s="55"/>
      <c r="D7" s="67" t="s">
        <v>18</v>
      </c>
      <c r="E7" s="55">
        <f>SUM(E8:E60)</f>
        <v>0</v>
      </c>
      <c r="F7" s="55">
        <f>SUM(F8:F60)</f>
        <v>0</v>
      </c>
      <c r="G7" s="55">
        <f>SUM(G8:G60)</f>
        <v>0</v>
      </c>
      <c r="H7" s="55">
        <f>SUM(H8:H60)</f>
        <v>0</v>
      </c>
      <c r="I7" s="55"/>
      <c r="J7" s="55"/>
      <c r="K7" s="55"/>
      <c r="L7" s="55"/>
      <c r="M7" s="55"/>
      <c r="N7" s="55"/>
      <c r="O7" s="55"/>
      <c r="P7" s="55">
        <f t="shared" ref="P7:U7" si="0">SUM(P8:P60)</f>
        <v>0</v>
      </c>
      <c r="Q7" s="55">
        <f t="shared" si="0"/>
        <v>0</v>
      </c>
      <c r="R7" s="55">
        <f t="shared" si="0"/>
        <v>0</v>
      </c>
      <c r="S7" s="55">
        <f t="shared" si="0"/>
        <v>0</v>
      </c>
      <c r="T7" s="55">
        <f t="shared" si="0"/>
        <v>0</v>
      </c>
      <c r="U7" s="55">
        <f t="shared" si="0"/>
        <v>0</v>
      </c>
      <c r="V7" s="55"/>
      <c r="W7" s="55"/>
      <c r="X7" s="95"/>
      <c r="Y7" s="55"/>
      <c r="Z7" s="55"/>
      <c r="AA7" s="55"/>
      <c r="AB7" s="55"/>
      <c r="AC7" s="59"/>
      <c r="AD7" s="59"/>
      <c r="AE7" s="113"/>
    </row>
    <row r="8" spans="1:31" ht="30" hidden="1" outlineLevel="1" x14ac:dyDescent="0.25">
      <c r="A8" s="29"/>
      <c r="B8" s="29">
        <v>1</v>
      </c>
      <c r="C8" s="29">
        <v>102007</v>
      </c>
      <c r="D8" s="66" t="s">
        <v>79</v>
      </c>
      <c r="E8" s="29"/>
      <c r="F8" s="29"/>
      <c r="G8" s="29"/>
      <c r="H8" s="29"/>
      <c r="I8" s="29"/>
      <c r="J8" s="29"/>
      <c r="K8" s="29"/>
      <c r="L8" s="29"/>
      <c r="M8" s="29"/>
      <c r="N8" s="40"/>
      <c r="O8" s="40"/>
      <c r="P8" s="29"/>
      <c r="Q8" s="29"/>
      <c r="R8" s="29"/>
      <c r="S8" s="29"/>
      <c r="T8" s="29"/>
      <c r="U8" s="29"/>
      <c r="V8" s="39"/>
      <c r="W8" s="29"/>
      <c r="X8" s="96"/>
      <c r="Y8" s="39"/>
      <c r="Z8" s="39"/>
      <c r="AA8" s="39"/>
      <c r="AB8" s="39"/>
      <c r="AC8" s="26"/>
      <c r="AD8" s="112"/>
      <c r="AE8" s="115"/>
    </row>
    <row r="9" spans="1:31" hidden="1" outlineLevel="1" x14ac:dyDescent="0.25">
      <c r="A9" s="29"/>
      <c r="B9" s="29">
        <v>2</v>
      </c>
      <c r="C9" s="29">
        <v>126003</v>
      </c>
      <c r="D9" s="121" t="s">
        <v>160</v>
      </c>
      <c r="E9" s="29"/>
      <c r="F9" s="29"/>
      <c r="G9" s="29"/>
      <c r="H9" s="29"/>
      <c r="I9" s="29"/>
      <c r="J9" s="29"/>
      <c r="K9" s="29"/>
      <c r="L9" s="29"/>
      <c r="M9" s="29"/>
      <c r="N9" s="40"/>
      <c r="O9" s="40"/>
      <c r="P9" s="29"/>
      <c r="Q9" s="29"/>
      <c r="R9" s="29"/>
      <c r="S9" s="29"/>
      <c r="T9" s="29"/>
      <c r="U9" s="29"/>
      <c r="V9" s="39"/>
      <c r="W9" s="29"/>
      <c r="X9" s="96"/>
      <c r="Y9" s="39"/>
      <c r="Z9" s="39"/>
      <c r="AA9" s="39"/>
      <c r="AB9" s="39"/>
      <c r="AC9" s="26"/>
      <c r="AD9" s="112"/>
      <c r="AE9" s="115"/>
    </row>
    <row r="10" spans="1:31" hidden="1" outlineLevel="1" x14ac:dyDescent="0.25">
      <c r="A10" s="29"/>
      <c r="B10" s="29">
        <v>3</v>
      </c>
      <c r="C10" s="29">
        <v>126004</v>
      </c>
      <c r="D10" s="121" t="s">
        <v>161</v>
      </c>
      <c r="E10" s="29"/>
      <c r="F10" s="29"/>
      <c r="G10" s="29"/>
      <c r="H10" s="29"/>
      <c r="I10" s="29"/>
      <c r="J10" s="29"/>
      <c r="K10" s="29"/>
      <c r="L10" s="29"/>
      <c r="M10" s="29"/>
      <c r="N10" s="40"/>
      <c r="O10" s="40"/>
      <c r="P10" s="29"/>
      <c r="Q10" s="29"/>
      <c r="R10" s="29"/>
      <c r="S10" s="29"/>
      <c r="T10" s="29"/>
      <c r="U10" s="29"/>
      <c r="V10" s="39"/>
      <c r="W10" s="29"/>
      <c r="X10" s="96"/>
      <c r="Y10" s="39"/>
      <c r="Z10" s="39"/>
      <c r="AA10" s="39"/>
      <c r="AB10" s="39"/>
      <c r="AC10" s="26"/>
      <c r="AD10" s="112"/>
      <c r="AE10" s="115"/>
    </row>
    <row r="11" spans="1:31" ht="30" hidden="1" outlineLevel="1" x14ac:dyDescent="0.25">
      <c r="A11" s="29"/>
      <c r="B11" s="29">
        <v>4</v>
      </c>
      <c r="C11" s="29">
        <v>103002</v>
      </c>
      <c r="D11" s="66" t="s">
        <v>80</v>
      </c>
      <c r="E11" s="29"/>
      <c r="F11" s="29"/>
      <c r="G11" s="29"/>
      <c r="H11" s="29"/>
      <c r="I11" s="29"/>
      <c r="J11" s="29"/>
      <c r="K11" s="29"/>
      <c r="L11" s="29"/>
      <c r="M11" s="29"/>
      <c r="N11" s="40"/>
      <c r="O11" s="40"/>
      <c r="P11" s="29"/>
      <c r="Q11" s="29"/>
      <c r="R11" s="29"/>
      <c r="S11" s="29"/>
      <c r="T11" s="29"/>
      <c r="U11" s="29"/>
      <c r="V11" s="39"/>
      <c r="W11" s="29"/>
      <c r="X11" s="96"/>
      <c r="Y11" s="39"/>
      <c r="Z11" s="39"/>
      <c r="AA11" s="39"/>
      <c r="AB11" s="39"/>
      <c r="AC11" s="26"/>
      <c r="AD11" s="26"/>
      <c r="AE11" s="115"/>
    </row>
    <row r="12" spans="1:31" s="5" customFormat="1" hidden="1" outlineLevel="1" x14ac:dyDescent="0.25">
      <c r="A12" s="29"/>
      <c r="B12" s="29">
        <v>5</v>
      </c>
      <c r="C12" s="29">
        <v>103004</v>
      </c>
      <c r="D12" s="66" t="s">
        <v>81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9"/>
      <c r="W12" s="29"/>
      <c r="X12" s="96"/>
      <c r="Y12" s="29"/>
      <c r="Z12" s="29"/>
      <c r="AA12" s="40"/>
      <c r="AB12" s="40"/>
      <c r="AC12" s="26"/>
      <c r="AD12" s="26"/>
      <c r="AE12" s="114"/>
    </row>
    <row r="13" spans="1:31" s="5" customFormat="1" hidden="1" outlineLevel="1" x14ac:dyDescent="0.25">
      <c r="A13" s="29"/>
      <c r="B13" s="29">
        <v>6</v>
      </c>
      <c r="C13" s="29">
        <v>101003</v>
      </c>
      <c r="D13" s="66" t="s">
        <v>82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9"/>
      <c r="W13" s="29"/>
      <c r="X13" s="96"/>
      <c r="Y13" s="29"/>
      <c r="Z13" s="29"/>
      <c r="AA13" s="40"/>
      <c r="AB13" s="40"/>
      <c r="AC13" s="26"/>
      <c r="AD13" s="26"/>
      <c r="AE13" s="114"/>
    </row>
    <row r="14" spans="1:31" hidden="1" outlineLevel="1" x14ac:dyDescent="0.25">
      <c r="A14" s="29"/>
      <c r="B14" s="29">
        <v>7</v>
      </c>
      <c r="C14" s="29">
        <v>101004</v>
      </c>
      <c r="D14" s="66" t="s">
        <v>83</v>
      </c>
      <c r="E14" s="29"/>
      <c r="F14" s="29"/>
      <c r="G14" s="29"/>
      <c r="H14" s="29"/>
      <c r="I14" s="29"/>
      <c r="J14" s="29"/>
      <c r="K14" s="29"/>
      <c r="L14" s="29"/>
      <c r="M14" s="29"/>
      <c r="N14" s="40"/>
      <c r="O14" s="40"/>
      <c r="P14" s="29"/>
      <c r="Q14" s="29"/>
      <c r="R14" s="29"/>
      <c r="S14" s="29"/>
      <c r="T14" s="29"/>
      <c r="U14" s="29"/>
      <c r="V14" s="39"/>
      <c r="W14" s="29"/>
      <c r="X14" s="96"/>
      <c r="Y14" s="39"/>
      <c r="Z14" s="39"/>
      <c r="AA14" s="39"/>
      <c r="AB14" s="39"/>
      <c r="AC14" s="26"/>
      <c r="AD14" s="26"/>
      <c r="AE14" s="115"/>
    </row>
    <row r="15" spans="1:31" s="5" customFormat="1" ht="30" hidden="1" outlineLevel="1" x14ac:dyDescent="0.25">
      <c r="A15" s="29"/>
      <c r="B15" s="29">
        <v>8</v>
      </c>
      <c r="C15" s="29">
        <v>103005</v>
      </c>
      <c r="D15" s="66" t="s">
        <v>84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39"/>
      <c r="W15" s="29"/>
      <c r="X15" s="96"/>
      <c r="Y15" s="29"/>
      <c r="Z15" s="29"/>
      <c r="AA15" s="40"/>
      <c r="AB15" s="40"/>
      <c r="AC15" s="26"/>
      <c r="AD15" s="26"/>
      <c r="AE15" s="114"/>
    </row>
    <row r="16" spans="1:31" s="5" customFormat="1" ht="45" hidden="1" outlineLevel="1" x14ac:dyDescent="0.25">
      <c r="A16" s="29"/>
      <c r="B16" s="29">
        <v>9</v>
      </c>
      <c r="C16" s="29">
        <v>101006</v>
      </c>
      <c r="D16" s="66" t="s">
        <v>78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39"/>
      <c r="W16" s="29"/>
      <c r="X16" s="96"/>
      <c r="Y16" s="29"/>
      <c r="Z16" s="29"/>
      <c r="AA16" s="40"/>
      <c r="AB16" s="40"/>
      <c r="AC16" s="26"/>
      <c r="AD16" s="26"/>
      <c r="AE16" s="114"/>
    </row>
    <row r="17" spans="1:31" ht="30" hidden="1" outlineLevel="1" x14ac:dyDescent="0.25">
      <c r="A17" s="29"/>
      <c r="B17" s="29">
        <v>10</v>
      </c>
      <c r="C17" s="29">
        <v>101007</v>
      </c>
      <c r="D17" s="66" t="s">
        <v>85</v>
      </c>
      <c r="E17" s="29"/>
      <c r="F17" s="29"/>
      <c r="G17" s="29"/>
      <c r="H17" s="29"/>
      <c r="I17" s="29"/>
      <c r="J17" s="29"/>
      <c r="K17" s="29"/>
      <c r="L17" s="29"/>
      <c r="M17" s="29"/>
      <c r="N17" s="40"/>
      <c r="O17" s="40"/>
      <c r="P17" s="29"/>
      <c r="Q17" s="29"/>
      <c r="R17" s="29"/>
      <c r="S17" s="29"/>
      <c r="T17" s="29"/>
      <c r="U17" s="29"/>
      <c r="V17" s="39"/>
      <c r="W17" s="29"/>
      <c r="X17" s="96"/>
      <c r="Y17" s="39"/>
      <c r="Z17" s="39"/>
      <c r="AA17" s="39"/>
      <c r="AB17" s="39"/>
      <c r="AC17" s="26"/>
      <c r="AD17" s="26"/>
      <c r="AE17" s="115"/>
    </row>
    <row r="18" spans="1:31" hidden="1" outlineLevel="1" x14ac:dyDescent="0.25">
      <c r="A18" s="29"/>
      <c r="B18" s="29">
        <v>11</v>
      </c>
      <c r="C18" s="29">
        <v>101008</v>
      </c>
      <c r="D18" s="66" t="s">
        <v>86</v>
      </c>
      <c r="E18" s="29"/>
      <c r="F18" s="29"/>
      <c r="G18" s="29"/>
      <c r="H18" s="29"/>
      <c r="I18" s="29"/>
      <c r="J18" s="29"/>
      <c r="K18" s="29"/>
      <c r="L18" s="29"/>
      <c r="M18" s="29"/>
      <c r="N18" s="40"/>
      <c r="O18" s="40"/>
      <c r="P18" s="29"/>
      <c r="Q18" s="29"/>
      <c r="R18" s="29"/>
      <c r="S18" s="29"/>
      <c r="T18" s="29"/>
      <c r="U18" s="29"/>
      <c r="V18" s="39"/>
      <c r="W18" s="29"/>
      <c r="X18" s="96"/>
      <c r="Y18" s="39"/>
      <c r="Z18" s="39"/>
      <c r="AA18" s="39"/>
      <c r="AB18" s="39"/>
      <c r="AC18" s="26"/>
      <c r="AD18" s="26"/>
      <c r="AE18" s="115"/>
    </row>
    <row r="19" spans="1:31" s="5" customFormat="1" ht="30" hidden="1" outlineLevel="1" x14ac:dyDescent="0.25">
      <c r="A19" s="29"/>
      <c r="B19" s="29">
        <v>12</v>
      </c>
      <c r="C19" s="29">
        <v>101009</v>
      </c>
      <c r="D19" s="66" t="s">
        <v>87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39"/>
      <c r="W19" s="29"/>
      <c r="X19" s="96"/>
      <c r="Y19" s="29"/>
      <c r="Z19" s="29"/>
      <c r="AA19" s="40"/>
      <c r="AB19" s="40"/>
      <c r="AC19" s="26"/>
      <c r="AD19" s="26"/>
      <c r="AE19" s="114"/>
    </row>
    <row r="20" spans="1:31" ht="30" hidden="1" outlineLevel="1" x14ac:dyDescent="0.25">
      <c r="A20" s="29"/>
      <c r="B20" s="29">
        <v>13</v>
      </c>
      <c r="C20" s="29">
        <v>102010</v>
      </c>
      <c r="D20" s="66" t="s">
        <v>88</v>
      </c>
      <c r="E20" s="29"/>
      <c r="F20" s="29"/>
      <c r="G20" s="29"/>
      <c r="H20" s="29"/>
      <c r="I20" s="29"/>
      <c r="J20" s="29"/>
      <c r="K20" s="29"/>
      <c r="L20" s="29"/>
      <c r="M20" s="29"/>
      <c r="N20" s="40"/>
      <c r="O20" s="40"/>
      <c r="P20" s="29"/>
      <c r="Q20" s="29"/>
      <c r="R20" s="29"/>
      <c r="S20" s="29"/>
      <c r="T20" s="29"/>
      <c r="U20" s="29"/>
      <c r="V20" s="39"/>
      <c r="W20" s="29"/>
      <c r="X20" s="96"/>
      <c r="Y20" s="39"/>
      <c r="Z20" s="39"/>
      <c r="AA20" s="39"/>
      <c r="AB20" s="39"/>
      <c r="AC20" s="26"/>
      <c r="AD20" s="26"/>
      <c r="AE20" s="115"/>
    </row>
    <row r="21" spans="1:31" ht="30" hidden="1" outlineLevel="1" x14ac:dyDescent="0.25">
      <c r="A21" s="29"/>
      <c r="B21" s="29">
        <v>14</v>
      </c>
      <c r="C21" s="29">
        <v>103006</v>
      </c>
      <c r="D21" s="66" t="s">
        <v>89</v>
      </c>
      <c r="E21" s="29"/>
      <c r="F21" s="29"/>
      <c r="G21" s="29"/>
      <c r="H21" s="29"/>
      <c r="I21" s="29"/>
      <c r="J21" s="29"/>
      <c r="K21" s="29"/>
      <c r="L21" s="29"/>
      <c r="M21" s="29"/>
      <c r="N21" s="40"/>
      <c r="O21" s="40"/>
      <c r="P21" s="29"/>
      <c r="Q21" s="29"/>
      <c r="R21" s="29"/>
      <c r="S21" s="29"/>
      <c r="T21" s="29"/>
      <c r="U21" s="29"/>
      <c r="V21" s="39"/>
      <c r="W21" s="29"/>
      <c r="X21" s="96"/>
      <c r="Y21" s="39"/>
      <c r="Z21" s="39"/>
      <c r="AA21" s="39"/>
      <c r="AB21" s="39"/>
      <c r="AC21" s="26"/>
      <c r="AD21" s="26"/>
      <c r="AE21" s="115"/>
    </row>
    <row r="22" spans="1:31" s="5" customFormat="1" ht="30" hidden="1" outlineLevel="1" x14ac:dyDescent="0.25">
      <c r="A22" s="29"/>
      <c r="B22" s="29">
        <v>15</v>
      </c>
      <c r="C22" s="29">
        <v>101011</v>
      </c>
      <c r="D22" s="66" t="s">
        <v>90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9"/>
      <c r="W22" s="29"/>
      <c r="X22" s="96"/>
      <c r="Y22" s="29"/>
      <c r="Z22" s="29"/>
      <c r="AA22" s="40"/>
      <c r="AB22" s="40"/>
      <c r="AC22" s="26"/>
      <c r="AD22" s="26"/>
      <c r="AE22" s="114"/>
    </row>
    <row r="23" spans="1:31" s="5" customFormat="1" hidden="1" outlineLevel="1" x14ac:dyDescent="0.25">
      <c r="A23" s="29"/>
      <c r="B23" s="29">
        <v>16</v>
      </c>
      <c r="C23" s="29">
        <v>101401</v>
      </c>
      <c r="D23" s="68" t="s">
        <v>179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9"/>
      <c r="W23" s="29"/>
      <c r="X23" s="96"/>
      <c r="Y23" s="29"/>
      <c r="Z23" s="29"/>
      <c r="AA23" s="40"/>
      <c r="AB23" s="40"/>
      <c r="AC23" s="26"/>
      <c r="AD23" s="26"/>
      <c r="AE23" s="114"/>
    </row>
    <row r="24" spans="1:31" s="5" customFormat="1" ht="30" hidden="1" outlineLevel="1" x14ac:dyDescent="0.25">
      <c r="A24" s="29"/>
      <c r="B24" s="29">
        <v>17</v>
      </c>
      <c r="C24" s="29">
        <v>102011</v>
      </c>
      <c r="D24" s="66" t="s">
        <v>91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9"/>
      <c r="W24" s="29"/>
      <c r="X24" s="96"/>
      <c r="Y24" s="29"/>
      <c r="Z24" s="29"/>
      <c r="AA24" s="40"/>
      <c r="AB24" s="40"/>
      <c r="AC24" s="26"/>
      <c r="AD24" s="26"/>
      <c r="AE24" s="114"/>
    </row>
    <row r="25" spans="1:31" ht="30" hidden="1" outlineLevel="1" x14ac:dyDescent="0.25">
      <c r="A25" s="29"/>
      <c r="B25" s="29">
        <v>18</v>
      </c>
      <c r="C25" s="29">
        <v>101012</v>
      </c>
      <c r="D25" s="66" t="s">
        <v>92</v>
      </c>
      <c r="E25" s="29"/>
      <c r="F25" s="29"/>
      <c r="G25" s="29"/>
      <c r="H25" s="29"/>
      <c r="I25" s="29"/>
      <c r="J25" s="29"/>
      <c r="K25" s="29"/>
      <c r="L25" s="29"/>
      <c r="M25" s="29"/>
      <c r="N25" s="40"/>
      <c r="O25" s="40"/>
      <c r="P25" s="29"/>
      <c r="Q25" s="29"/>
      <c r="R25" s="29"/>
      <c r="S25" s="29"/>
      <c r="T25" s="29"/>
      <c r="U25" s="29"/>
      <c r="V25" s="39"/>
      <c r="W25" s="29"/>
      <c r="X25" s="96"/>
      <c r="Y25" s="39"/>
      <c r="Z25" s="39"/>
      <c r="AA25" s="39"/>
      <c r="AB25" s="39"/>
      <c r="AC25" s="26"/>
      <c r="AD25" s="26"/>
      <c r="AE25" s="115"/>
    </row>
    <row r="26" spans="1:31" s="5" customFormat="1" ht="30" hidden="1" outlineLevel="1" x14ac:dyDescent="0.25">
      <c r="A26" s="29"/>
      <c r="B26" s="29">
        <v>19</v>
      </c>
      <c r="C26" s="29">
        <v>101013</v>
      </c>
      <c r="D26" s="66" t="s">
        <v>93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9"/>
      <c r="W26" s="29"/>
      <c r="X26" s="96"/>
      <c r="Y26" s="29"/>
      <c r="Z26" s="29"/>
      <c r="AA26" s="40"/>
      <c r="AB26" s="40"/>
      <c r="AC26" s="26"/>
      <c r="AD26" s="26"/>
      <c r="AE26" s="114"/>
    </row>
    <row r="27" spans="1:31" s="5" customFormat="1" ht="30" hidden="1" outlineLevel="1" x14ac:dyDescent="0.25">
      <c r="A27" s="29"/>
      <c r="B27" s="29">
        <v>20</v>
      </c>
      <c r="C27" s="29">
        <v>102012</v>
      </c>
      <c r="D27" s="66" t="s">
        <v>94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9"/>
      <c r="W27" s="29"/>
      <c r="X27" s="96"/>
      <c r="Y27" s="29"/>
      <c r="Z27" s="29"/>
      <c r="AA27" s="40"/>
      <c r="AB27" s="40"/>
      <c r="AC27" s="26"/>
      <c r="AD27" s="26"/>
      <c r="AE27" s="114"/>
    </row>
    <row r="28" spans="1:31" ht="30" hidden="1" outlineLevel="1" x14ac:dyDescent="0.25">
      <c r="A28" s="29"/>
      <c r="B28" s="29">
        <v>21</v>
      </c>
      <c r="C28" s="29">
        <v>102013</v>
      </c>
      <c r="D28" s="66" t="s">
        <v>95</v>
      </c>
      <c r="E28" s="29"/>
      <c r="F28" s="29"/>
      <c r="G28" s="29"/>
      <c r="H28" s="29"/>
      <c r="I28" s="29"/>
      <c r="J28" s="29"/>
      <c r="K28" s="29"/>
      <c r="L28" s="29"/>
      <c r="M28" s="29"/>
      <c r="N28" s="40"/>
      <c r="O28" s="40"/>
      <c r="P28" s="29"/>
      <c r="Q28" s="29"/>
      <c r="R28" s="29"/>
      <c r="S28" s="29"/>
      <c r="T28" s="29"/>
      <c r="U28" s="29"/>
      <c r="V28" s="39"/>
      <c r="W28" s="29"/>
      <c r="X28" s="96"/>
      <c r="Y28" s="39"/>
      <c r="Z28" s="39"/>
      <c r="AA28" s="39"/>
      <c r="AB28" s="39"/>
      <c r="AC28" s="26"/>
      <c r="AD28" s="26"/>
      <c r="AE28" s="115"/>
    </row>
    <row r="29" spans="1:31" ht="30" hidden="1" outlineLevel="1" x14ac:dyDescent="0.25">
      <c r="A29" s="29"/>
      <c r="B29" s="29">
        <v>22</v>
      </c>
      <c r="C29" s="29">
        <v>101014</v>
      </c>
      <c r="D29" s="66" t="s">
        <v>96</v>
      </c>
      <c r="E29" s="29"/>
      <c r="F29" s="29"/>
      <c r="G29" s="29"/>
      <c r="H29" s="29"/>
      <c r="I29" s="29"/>
      <c r="J29" s="29"/>
      <c r="K29" s="29"/>
      <c r="L29" s="29"/>
      <c r="M29" s="29"/>
      <c r="N29" s="40"/>
      <c r="O29" s="40"/>
      <c r="P29" s="29"/>
      <c r="Q29" s="29"/>
      <c r="R29" s="29"/>
      <c r="S29" s="29"/>
      <c r="T29" s="29"/>
      <c r="U29" s="29"/>
      <c r="V29" s="39"/>
      <c r="W29" s="29"/>
      <c r="X29" s="96"/>
      <c r="Y29" s="39"/>
      <c r="Z29" s="39"/>
      <c r="AA29" s="39"/>
      <c r="AB29" s="39"/>
      <c r="AC29" s="26"/>
      <c r="AD29" s="26"/>
      <c r="AE29" s="115"/>
    </row>
    <row r="30" spans="1:31" s="5" customFormat="1" ht="30" hidden="1" outlineLevel="1" x14ac:dyDescent="0.25">
      <c r="A30" s="29"/>
      <c r="B30" s="29">
        <v>23</v>
      </c>
      <c r="C30" s="29">
        <v>103008</v>
      </c>
      <c r="D30" s="66" t="s">
        <v>97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9"/>
      <c r="W30" s="29"/>
      <c r="X30" s="96"/>
      <c r="Y30" s="29"/>
      <c r="Z30" s="29"/>
      <c r="AA30" s="40"/>
      <c r="AB30" s="40"/>
      <c r="AC30" s="26"/>
      <c r="AD30" s="26"/>
      <c r="AE30" s="114"/>
    </row>
    <row r="31" spans="1:31" hidden="1" outlineLevel="1" x14ac:dyDescent="0.25">
      <c r="A31" s="29"/>
      <c r="B31" s="29">
        <v>24</v>
      </c>
      <c r="C31" s="29">
        <v>103009</v>
      </c>
      <c r="D31" s="66" t="s">
        <v>98</v>
      </c>
      <c r="E31" s="29"/>
      <c r="F31" s="29"/>
      <c r="G31" s="29"/>
      <c r="H31" s="29"/>
      <c r="I31" s="29"/>
      <c r="J31" s="29"/>
      <c r="K31" s="29"/>
      <c r="L31" s="29"/>
      <c r="M31" s="29"/>
      <c r="N31" s="40"/>
      <c r="O31" s="40"/>
      <c r="P31" s="29"/>
      <c r="Q31" s="29"/>
      <c r="R31" s="29"/>
      <c r="S31" s="29"/>
      <c r="T31" s="29"/>
      <c r="U31" s="29"/>
      <c r="V31" s="39"/>
      <c r="W31" s="29"/>
      <c r="X31" s="96"/>
      <c r="Y31" s="39"/>
      <c r="Z31" s="39"/>
      <c r="AA31" s="39"/>
      <c r="AB31" s="39"/>
      <c r="AC31" s="26"/>
      <c r="AD31" s="26"/>
      <c r="AE31" s="115"/>
    </row>
    <row r="32" spans="1:31" ht="30" hidden="1" outlineLevel="1" x14ac:dyDescent="0.25">
      <c r="A32" s="29"/>
      <c r="B32" s="29">
        <v>25</v>
      </c>
      <c r="C32" s="29">
        <v>101016</v>
      </c>
      <c r="D32" s="66" t="s">
        <v>99</v>
      </c>
      <c r="E32" s="29"/>
      <c r="F32" s="29"/>
      <c r="G32" s="29"/>
      <c r="H32" s="29"/>
      <c r="I32" s="29"/>
      <c r="J32" s="29"/>
      <c r="K32" s="29"/>
      <c r="L32" s="29"/>
      <c r="M32" s="29"/>
      <c r="N32" s="40"/>
      <c r="O32" s="40"/>
      <c r="P32" s="29"/>
      <c r="Q32" s="29"/>
      <c r="R32" s="29"/>
      <c r="S32" s="29"/>
      <c r="T32" s="29"/>
      <c r="U32" s="29"/>
      <c r="V32" s="39"/>
      <c r="W32" s="29"/>
      <c r="X32" s="96"/>
      <c r="Y32" s="39"/>
      <c r="Z32" s="39"/>
      <c r="AA32" s="39"/>
      <c r="AB32" s="39"/>
      <c r="AC32" s="26"/>
      <c r="AD32" s="26"/>
      <c r="AE32" s="115"/>
    </row>
    <row r="33" spans="1:31" s="5" customFormat="1" ht="30" hidden="1" outlineLevel="1" x14ac:dyDescent="0.25">
      <c r="A33" s="29"/>
      <c r="B33" s="29">
        <v>26</v>
      </c>
      <c r="C33" s="29">
        <v>102014</v>
      </c>
      <c r="D33" s="66" t="s">
        <v>100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39"/>
      <c r="W33" s="29"/>
      <c r="X33" s="96"/>
      <c r="Y33" s="29"/>
      <c r="Z33" s="29"/>
      <c r="AA33" s="40"/>
      <c r="AB33" s="40"/>
      <c r="AC33" s="26"/>
      <c r="AD33" s="26"/>
      <c r="AE33" s="114"/>
    </row>
    <row r="34" spans="1:31" s="5" customFormat="1" ht="30" hidden="1" outlineLevel="1" x14ac:dyDescent="0.25">
      <c r="A34" s="29"/>
      <c r="B34" s="29">
        <v>27</v>
      </c>
      <c r="C34" s="29">
        <v>103010</v>
      </c>
      <c r="D34" s="66" t="s">
        <v>101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39"/>
      <c r="W34" s="29"/>
      <c r="X34" s="96"/>
      <c r="Y34" s="29"/>
      <c r="Z34" s="29"/>
      <c r="AA34" s="40"/>
      <c r="AB34" s="40"/>
      <c r="AC34" s="26"/>
      <c r="AD34" s="26"/>
      <c r="AE34" s="114"/>
    </row>
    <row r="35" spans="1:31" ht="30" hidden="1" outlineLevel="1" x14ac:dyDescent="0.25">
      <c r="A35" s="29"/>
      <c r="B35" s="29">
        <v>28</v>
      </c>
      <c r="C35" s="29">
        <v>103011</v>
      </c>
      <c r="D35" s="66" t="s">
        <v>102</v>
      </c>
      <c r="E35" s="29"/>
      <c r="F35" s="29"/>
      <c r="G35" s="29"/>
      <c r="H35" s="29"/>
      <c r="I35" s="29"/>
      <c r="J35" s="29"/>
      <c r="K35" s="29"/>
      <c r="L35" s="29"/>
      <c r="M35" s="29"/>
      <c r="N35" s="40"/>
      <c r="O35" s="40"/>
      <c r="P35" s="29"/>
      <c r="Q35" s="29"/>
      <c r="R35" s="29"/>
      <c r="S35" s="29"/>
      <c r="T35" s="29"/>
      <c r="U35" s="29"/>
      <c r="V35" s="39"/>
      <c r="W35" s="29"/>
      <c r="X35" s="96"/>
      <c r="Y35" s="39"/>
      <c r="Z35" s="39"/>
      <c r="AA35" s="39"/>
      <c r="AB35" s="39"/>
      <c r="AC35" s="26"/>
      <c r="AD35" s="26"/>
      <c r="AE35" s="115"/>
    </row>
    <row r="36" spans="1:31" hidden="1" outlineLevel="1" x14ac:dyDescent="0.25">
      <c r="A36" s="29"/>
      <c r="B36" s="29">
        <v>29</v>
      </c>
      <c r="C36" s="29">
        <v>102015</v>
      </c>
      <c r="D36" s="66" t="s">
        <v>103</v>
      </c>
      <c r="E36" s="29"/>
      <c r="F36" s="29"/>
      <c r="G36" s="29"/>
      <c r="H36" s="29"/>
      <c r="I36" s="29"/>
      <c r="J36" s="29"/>
      <c r="K36" s="29"/>
      <c r="L36" s="29"/>
      <c r="M36" s="29"/>
      <c r="N36" s="40"/>
      <c r="O36" s="40"/>
      <c r="P36" s="29"/>
      <c r="Q36" s="29"/>
      <c r="R36" s="29"/>
      <c r="S36" s="29"/>
      <c r="T36" s="29"/>
      <c r="U36" s="29"/>
      <c r="V36" s="39"/>
      <c r="W36" s="29"/>
      <c r="X36" s="96"/>
      <c r="Y36" s="39"/>
      <c r="Z36" s="39"/>
      <c r="AA36" s="39"/>
      <c r="AB36" s="39"/>
      <c r="AC36" s="26"/>
      <c r="AD36" s="26"/>
      <c r="AE36" s="115"/>
    </row>
    <row r="37" spans="1:31" s="5" customFormat="1" hidden="1" outlineLevel="1" x14ac:dyDescent="0.25">
      <c r="A37" s="29"/>
      <c r="B37" s="29">
        <v>30</v>
      </c>
      <c r="C37" s="29">
        <v>101017</v>
      </c>
      <c r="D37" s="66" t="s">
        <v>104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39"/>
      <c r="W37" s="29"/>
      <c r="X37" s="96"/>
      <c r="Y37" s="29"/>
      <c r="Z37" s="29"/>
      <c r="AA37" s="40"/>
      <c r="AB37" s="40"/>
      <c r="AC37" s="26"/>
      <c r="AD37" s="26"/>
      <c r="AE37" s="114"/>
    </row>
    <row r="38" spans="1:31" ht="30" hidden="1" outlineLevel="1" x14ac:dyDescent="0.25">
      <c r="A38" s="29"/>
      <c r="B38" s="29">
        <v>31</v>
      </c>
      <c r="C38" s="29">
        <v>102017</v>
      </c>
      <c r="D38" s="66" t="s">
        <v>105</v>
      </c>
      <c r="E38" s="29"/>
      <c r="F38" s="29"/>
      <c r="G38" s="29"/>
      <c r="H38" s="29"/>
      <c r="I38" s="29"/>
      <c r="J38" s="29"/>
      <c r="K38" s="29"/>
      <c r="L38" s="29"/>
      <c r="M38" s="29"/>
      <c r="N38" s="40"/>
      <c r="O38" s="40"/>
      <c r="P38" s="29"/>
      <c r="Q38" s="29"/>
      <c r="R38" s="29"/>
      <c r="S38" s="29"/>
      <c r="T38" s="29"/>
      <c r="U38" s="29"/>
      <c r="V38" s="39"/>
      <c r="W38" s="29"/>
      <c r="X38" s="96"/>
      <c r="Y38" s="39"/>
      <c r="Z38" s="39"/>
      <c r="AA38" s="39"/>
      <c r="AB38" s="39"/>
      <c r="AC38" s="26"/>
      <c r="AD38" s="26"/>
      <c r="AE38" s="115"/>
    </row>
    <row r="39" spans="1:31" s="5" customFormat="1" ht="30" hidden="1" outlineLevel="1" x14ac:dyDescent="0.25">
      <c r="A39" s="29"/>
      <c r="B39" s="29">
        <v>32</v>
      </c>
      <c r="C39" s="29">
        <v>102019</v>
      </c>
      <c r="D39" s="66" t="s">
        <v>106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9"/>
      <c r="W39" s="29"/>
      <c r="X39" s="96"/>
      <c r="Y39" s="29"/>
      <c r="Z39" s="29"/>
      <c r="AA39" s="40"/>
      <c r="AB39" s="40"/>
      <c r="AC39" s="26"/>
      <c r="AD39" s="26"/>
      <c r="AE39" s="114"/>
    </row>
    <row r="40" spans="1:31" ht="30" hidden="1" outlineLevel="1" x14ac:dyDescent="0.25">
      <c r="A40" s="29"/>
      <c r="B40" s="29">
        <v>33</v>
      </c>
      <c r="C40" s="29">
        <v>103013</v>
      </c>
      <c r="D40" s="66" t="s">
        <v>107</v>
      </c>
      <c r="E40" s="29"/>
      <c r="F40" s="29"/>
      <c r="G40" s="29"/>
      <c r="H40" s="29"/>
      <c r="I40" s="29"/>
      <c r="J40" s="29"/>
      <c r="K40" s="29"/>
      <c r="L40" s="29"/>
      <c r="M40" s="29"/>
      <c r="N40" s="40"/>
      <c r="O40" s="40"/>
      <c r="P40" s="29"/>
      <c r="Q40" s="29"/>
      <c r="R40" s="29"/>
      <c r="S40" s="29"/>
      <c r="T40" s="29"/>
      <c r="U40" s="29"/>
      <c r="V40" s="39"/>
      <c r="W40" s="29"/>
      <c r="X40" s="96"/>
      <c r="Y40" s="39"/>
      <c r="Z40" s="39"/>
      <c r="AA40" s="39"/>
      <c r="AB40" s="39"/>
      <c r="AC40" s="26"/>
      <c r="AD40" s="26"/>
      <c r="AE40" s="115"/>
    </row>
    <row r="41" spans="1:31" ht="45" hidden="1" outlineLevel="1" x14ac:dyDescent="0.25">
      <c r="A41" s="29"/>
      <c r="B41" s="29">
        <v>34</v>
      </c>
      <c r="C41" s="29">
        <v>103017</v>
      </c>
      <c r="D41" s="66" t="s">
        <v>303</v>
      </c>
      <c r="E41" s="29"/>
      <c r="F41" s="29"/>
      <c r="G41" s="29"/>
      <c r="H41" s="29"/>
      <c r="I41" s="29"/>
      <c r="J41" s="29"/>
      <c r="K41" s="29"/>
      <c r="L41" s="29"/>
      <c r="M41" s="29"/>
      <c r="N41" s="40"/>
      <c r="O41" s="40"/>
      <c r="P41" s="29"/>
      <c r="Q41" s="29"/>
      <c r="R41" s="29"/>
      <c r="S41" s="29"/>
      <c r="T41" s="29"/>
      <c r="U41" s="29"/>
      <c r="V41" s="39"/>
      <c r="W41" s="29"/>
      <c r="X41" s="96"/>
      <c r="Y41" s="39"/>
      <c r="Z41" s="39"/>
      <c r="AA41" s="39"/>
      <c r="AB41" s="39"/>
      <c r="AC41" s="26"/>
      <c r="AD41" s="26"/>
      <c r="AE41" s="115"/>
    </row>
    <row r="42" spans="1:31" ht="30" hidden="1" outlineLevel="1" x14ac:dyDescent="0.25">
      <c r="A42" s="29"/>
      <c r="B42" s="29">
        <v>35</v>
      </c>
      <c r="C42" s="29">
        <v>102402</v>
      </c>
      <c r="D42" s="66" t="s">
        <v>180</v>
      </c>
      <c r="E42" s="29"/>
      <c r="F42" s="29"/>
      <c r="G42" s="29"/>
      <c r="H42" s="29"/>
      <c r="I42" s="29"/>
      <c r="J42" s="29"/>
      <c r="K42" s="29"/>
      <c r="L42" s="29"/>
      <c r="M42" s="29"/>
      <c r="N42" s="40"/>
      <c r="O42" s="40"/>
      <c r="P42" s="29"/>
      <c r="Q42" s="29"/>
      <c r="R42" s="29"/>
      <c r="S42" s="29"/>
      <c r="T42" s="29"/>
      <c r="U42" s="29"/>
      <c r="V42" s="39"/>
      <c r="W42" s="29"/>
      <c r="X42" s="96"/>
      <c r="Y42" s="39"/>
      <c r="Z42" s="39"/>
      <c r="AA42" s="39"/>
      <c r="AB42" s="39"/>
      <c r="AC42" s="26"/>
      <c r="AD42" s="26"/>
      <c r="AE42" s="115"/>
    </row>
    <row r="43" spans="1:31" s="5" customFormat="1" ht="30" hidden="1" outlineLevel="1" x14ac:dyDescent="0.25">
      <c r="A43" s="29"/>
      <c r="B43" s="29">
        <v>36</v>
      </c>
      <c r="C43" s="29">
        <v>101151</v>
      </c>
      <c r="D43" s="66" t="s">
        <v>108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39"/>
      <c r="W43" s="29"/>
      <c r="X43" s="96"/>
      <c r="Y43" s="29"/>
      <c r="Z43" s="29"/>
      <c r="AA43" s="40"/>
      <c r="AB43" s="40"/>
      <c r="AC43" s="26"/>
      <c r="AD43" s="26"/>
      <c r="AE43" s="114"/>
    </row>
    <row r="44" spans="1:31" s="5" customFormat="1" ht="30" hidden="1" outlineLevel="1" x14ac:dyDescent="0.25">
      <c r="A44" s="29"/>
      <c r="B44" s="29">
        <v>37</v>
      </c>
      <c r="C44" s="29">
        <v>102151</v>
      </c>
      <c r="D44" s="66" t="s">
        <v>109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39"/>
      <c r="W44" s="29"/>
      <c r="X44" s="96"/>
      <c r="Y44" s="29"/>
      <c r="Z44" s="29"/>
      <c r="AA44" s="40"/>
      <c r="AB44" s="40"/>
      <c r="AC44" s="26"/>
      <c r="AD44" s="26"/>
      <c r="AE44" s="114"/>
    </row>
    <row r="45" spans="1:31" s="5" customFormat="1" ht="30" hidden="1" outlineLevel="1" x14ac:dyDescent="0.25">
      <c r="A45" s="29"/>
      <c r="B45" s="29">
        <v>38</v>
      </c>
      <c r="C45" s="29">
        <v>103152</v>
      </c>
      <c r="D45" s="66" t="s">
        <v>110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39"/>
      <c r="W45" s="29"/>
      <c r="X45" s="96"/>
      <c r="Y45" s="29"/>
      <c r="Z45" s="29"/>
      <c r="AA45" s="40"/>
      <c r="AB45" s="40"/>
      <c r="AC45" s="26"/>
      <c r="AD45" s="26"/>
      <c r="AE45" s="114"/>
    </row>
    <row r="46" spans="1:31" ht="30" hidden="1" outlineLevel="1" x14ac:dyDescent="0.25">
      <c r="A46" s="29"/>
      <c r="B46" s="29">
        <v>39</v>
      </c>
      <c r="C46" s="29">
        <v>103153</v>
      </c>
      <c r="D46" s="66" t="s">
        <v>111</v>
      </c>
      <c r="E46" s="29"/>
      <c r="F46" s="29"/>
      <c r="G46" s="29"/>
      <c r="H46" s="29"/>
      <c r="I46" s="29"/>
      <c r="J46" s="29"/>
      <c r="K46" s="29"/>
      <c r="L46" s="29"/>
      <c r="M46" s="29"/>
      <c r="N46" s="40"/>
      <c r="O46" s="40"/>
      <c r="P46" s="29"/>
      <c r="Q46" s="29"/>
      <c r="R46" s="29"/>
      <c r="S46" s="29"/>
      <c r="T46" s="29"/>
      <c r="U46" s="29"/>
      <c r="V46" s="39"/>
      <c r="W46" s="29"/>
      <c r="X46" s="96"/>
      <c r="Y46" s="39"/>
      <c r="Z46" s="39"/>
      <c r="AA46" s="39"/>
      <c r="AB46" s="39"/>
      <c r="AC46" s="26"/>
      <c r="AD46" s="26"/>
      <c r="AE46" s="115"/>
    </row>
    <row r="47" spans="1:31" ht="30" hidden="1" outlineLevel="1" x14ac:dyDescent="0.25">
      <c r="A47" s="29"/>
      <c r="B47" s="29">
        <v>41</v>
      </c>
      <c r="C47" s="29">
        <v>102003</v>
      </c>
      <c r="D47" s="66" t="s">
        <v>112</v>
      </c>
      <c r="E47" s="29"/>
      <c r="F47" s="29"/>
      <c r="G47" s="29"/>
      <c r="H47" s="29"/>
      <c r="I47" s="29"/>
      <c r="J47" s="29"/>
      <c r="K47" s="29"/>
      <c r="L47" s="29"/>
      <c r="M47" s="29"/>
      <c r="N47" s="40"/>
      <c r="O47" s="40"/>
      <c r="P47" s="29"/>
      <c r="Q47" s="29"/>
      <c r="R47" s="29"/>
      <c r="S47" s="29"/>
      <c r="T47" s="29"/>
      <c r="U47" s="29"/>
      <c r="V47" s="39"/>
      <c r="W47" s="29"/>
      <c r="X47" s="96"/>
      <c r="Y47" s="39"/>
      <c r="Z47" s="39"/>
      <c r="AA47" s="39"/>
      <c r="AB47" s="39"/>
      <c r="AC47" s="26"/>
      <c r="AD47" s="26"/>
      <c r="AE47" s="115"/>
    </row>
    <row r="48" spans="1:31" s="5" customFormat="1" ht="30" hidden="1" outlineLevel="1" x14ac:dyDescent="0.25">
      <c r="A48" s="29"/>
      <c r="B48" s="29">
        <v>42</v>
      </c>
      <c r="C48" s="29">
        <v>102004</v>
      </c>
      <c r="D48" s="66" t="s">
        <v>113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39"/>
      <c r="W48" s="29"/>
      <c r="X48" s="96"/>
      <c r="Y48" s="29"/>
      <c r="Z48" s="29"/>
      <c r="AA48" s="40"/>
      <c r="AB48" s="40"/>
      <c r="AC48" s="26"/>
      <c r="AD48" s="26"/>
      <c r="AE48" s="114"/>
    </row>
    <row r="49" spans="1:31" s="5" customFormat="1" ht="30" hidden="1" outlineLevel="1" x14ac:dyDescent="0.25">
      <c r="A49" s="29"/>
      <c r="B49" s="29">
        <v>43</v>
      </c>
      <c r="C49" s="29">
        <v>103014</v>
      </c>
      <c r="D49" s="66" t="s">
        <v>114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39"/>
      <c r="W49" s="29"/>
      <c r="X49" s="96"/>
      <c r="Y49" s="29"/>
      <c r="Z49" s="29"/>
      <c r="AA49" s="40"/>
      <c r="AB49" s="40"/>
      <c r="AC49" s="26"/>
      <c r="AD49" s="26"/>
      <c r="AE49" s="114"/>
    </row>
    <row r="50" spans="1:31" ht="30" hidden="1" outlineLevel="1" x14ac:dyDescent="0.25">
      <c r="A50" s="29"/>
      <c r="B50" s="29">
        <v>44</v>
      </c>
      <c r="C50" s="29">
        <v>103015</v>
      </c>
      <c r="D50" s="66" t="s">
        <v>304</v>
      </c>
      <c r="E50" s="29"/>
      <c r="F50" s="29"/>
      <c r="G50" s="29"/>
      <c r="H50" s="29"/>
      <c r="I50" s="29"/>
      <c r="J50" s="29"/>
      <c r="K50" s="29"/>
      <c r="L50" s="29"/>
      <c r="M50" s="29"/>
      <c r="N50" s="40"/>
      <c r="O50" s="40"/>
      <c r="P50" s="29"/>
      <c r="Q50" s="29"/>
      <c r="R50" s="29"/>
      <c r="S50" s="29"/>
      <c r="T50" s="29"/>
      <c r="U50" s="29"/>
      <c r="V50" s="39"/>
      <c r="W50" s="29"/>
      <c r="X50" s="96"/>
      <c r="Y50" s="39"/>
      <c r="Z50" s="39"/>
      <c r="AA50" s="39"/>
      <c r="AB50" s="39"/>
      <c r="AC50" s="26"/>
      <c r="AD50" s="26"/>
      <c r="AE50" s="115"/>
    </row>
    <row r="51" spans="1:31" s="5" customFormat="1" ht="30" hidden="1" outlineLevel="1" x14ac:dyDescent="0.25">
      <c r="A51" s="29"/>
      <c r="B51" s="29">
        <v>45</v>
      </c>
      <c r="C51" s="29">
        <v>102005</v>
      </c>
      <c r="D51" s="66" t="s">
        <v>115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39"/>
      <c r="W51" s="29"/>
      <c r="X51" s="96"/>
      <c r="Y51" s="29"/>
      <c r="Z51" s="29"/>
      <c r="AA51" s="40"/>
      <c r="AB51" s="40"/>
      <c r="AC51" s="26"/>
      <c r="AD51" s="26"/>
      <c r="AE51" s="114"/>
    </row>
    <row r="52" spans="1:31" ht="30" hidden="1" outlineLevel="1" x14ac:dyDescent="0.25">
      <c r="A52" s="29"/>
      <c r="B52" s="29">
        <v>46</v>
      </c>
      <c r="C52" s="29">
        <v>101020</v>
      </c>
      <c r="D52" s="66" t="s">
        <v>116</v>
      </c>
      <c r="E52" s="29"/>
      <c r="F52" s="29"/>
      <c r="G52" s="29"/>
      <c r="H52" s="29"/>
      <c r="I52" s="29"/>
      <c r="J52" s="29"/>
      <c r="K52" s="29"/>
      <c r="L52" s="29"/>
      <c r="M52" s="29"/>
      <c r="N52" s="40"/>
      <c r="O52" s="40"/>
      <c r="P52" s="29"/>
      <c r="Q52" s="29"/>
      <c r="R52" s="29"/>
      <c r="S52" s="29"/>
      <c r="T52" s="29"/>
      <c r="U52" s="29"/>
      <c r="V52" s="39"/>
      <c r="W52" s="29"/>
      <c r="X52" s="96"/>
      <c r="Y52" s="39"/>
      <c r="Z52" s="39"/>
      <c r="AA52" s="39"/>
      <c r="AB52" s="39"/>
      <c r="AC52" s="26"/>
      <c r="AD52" s="26"/>
      <c r="AE52" s="115"/>
    </row>
    <row r="53" spans="1:31" ht="30" hidden="1" outlineLevel="1" x14ac:dyDescent="0.25">
      <c r="A53" s="29"/>
      <c r="B53" s="29">
        <v>47</v>
      </c>
      <c r="C53" s="29">
        <v>101021</v>
      </c>
      <c r="D53" s="66" t="s">
        <v>117</v>
      </c>
      <c r="E53" s="29"/>
      <c r="F53" s="29"/>
      <c r="G53" s="29"/>
      <c r="H53" s="29"/>
      <c r="I53" s="29"/>
      <c r="J53" s="29"/>
      <c r="K53" s="29"/>
      <c r="L53" s="29"/>
      <c r="M53" s="29"/>
      <c r="N53" s="40"/>
      <c r="O53" s="40"/>
      <c r="P53" s="29"/>
      <c r="Q53" s="29"/>
      <c r="R53" s="29"/>
      <c r="S53" s="29"/>
      <c r="T53" s="29"/>
      <c r="U53" s="29"/>
      <c r="V53" s="39"/>
      <c r="W53" s="29"/>
      <c r="X53" s="96"/>
      <c r="Y53" s="39"/>
      <c r="Z53" s="39"/>
      <c r="AA53" s="39"/>
      <c r="AB53" s="39"/>
      <c r="AC53" s="26"/>
      <c r="AD53" s="26"/>
      <c r="AE53" s="115"/>
    </row>
    <row r="54" spans="1:31" ht="45" hidden="1" outlineLevel="1" x14ac:dyDescent="0.25">
      <c r="A54" s="29"/>
      <c r="B54" s="29">
        <v>48</v>
      </c>
      <c r="C54" s="29">
        <v>101005</v>
      </c>
      <c r="D54" s="120" t="s">
        <v>302</v>
      </c>
      <c r="E54" s="29"/>
      <c r="F54" s="29"/>
      <c r="G54" s="29"/>
      <c r="H54" s="29"/>
      <c r="I54" s="29"/>
      <c r="J54" s="29"/>
      <c r="K54" s="29"/>
      <c r="L54" s="29"/>
      <c r="M54" s="29"/>
      <c r="N54" s="40"/>
      <c r="O54" s="40"/>
      <c r="P54" s="29"/>
      <c r="Q54" s="29"/>
      <c r="R54" s="29"/>
      <c r="S54" s="29"/>
      <c r="T54" s="29"/>
      <c r="U54" s="29"/>
      <c r="V54" s="39"/>
      <c r="W54" s="29"/>
      <c r="X54" s="96"/>
      <c r="Y54" s="39"/>
      <c r="Z54" s="39"/>
      <c r="AA54" s="39"/>
      <c r="AB54" s="39"/>
      <c r="AC54" s="26"/>
      <c r="AD54" s="26"/>
      <c r="AE54" s="115"/>
    </row>
    <row r="55" spans="1:31" ht="30" hidden="1" outlineLevel="1" x14ac:dyDescent="0.25">
      <c r="A55" s="29"/>
      <c r="B55" s="29">
        <v>49</v>
      </c>
      <c r="C55" s="29">
        <v>102006</v>
      </c>
      <c r="D55" s="66" t="s">
        <v>118</v>
      </c>
      <c r="E55" s="29"/>
      <c r="F55" s="29"/>
      <c r="G55" s="29"/>
      <c r="H55" s="29"/>
      <c r="I55" s="29"/>
      <c r="J55" s="29"/>
      <c r="K55" s="29"/>
      <c r="L55" s="29"/>
      <c r="M55" s="29"/>
      <c r="N55" s="40"/>
      <c r="O55" s="40"/>
      <c r="P55" s="29"/>
      <c r="Q55" s="29"/>
      <c r="R55" s="29"/>
      <c r="S55" s="29"/>
      <c r="T55" s="29"/>
      <c r="U55" s="29"/>
      <c r="V55" s="39"/>
      <c r="W55" s="29"/>
      <c r="X55" s="96"/>
      <c r="Y55" s="39"/>
      <c r="Z55" s="39"/>
      <c r="AA55" s="39"/>
      <c r="AB55" s="39"/>
      <c r="AC55" s="26"/>
      <c r="AD55" s="26"/>
      <c r="AE55" s="115"/>
    </row>
    <row r="56" spans="1:31" ht="30" hidden="1" outlineLevel="1" x14ac:dyDescent="0.25">
      <c r="A56" s="29"/>
      <c r="B56" s="29">
        <v>50</v>
      </c>
      <c r="C56" s="29">
        <v>103016</v>
      </c>
      <c r="D56" s="66" t="s">
        <v>119</v>
      </c>
      <c r="E56" s="29"/>
      <c r="F56" s="29"/>
      <c r="G56" s="29"/>
      <c r="H56" s="29"/>
      <c r="I56" s="29"/>
      <c r="J56" s="29"/>
      <c r="K56" s="29"/>
      <c r="L56" s="29"/>
      <c r="M56" s="29"/>
      <c r="N56" s="40"/>
      <c r="O56" s="40"/>
      <c r="P56" s="29"/>
      <c r="Q56" s="29"/>
      <c r="R56" s="29"/>
      <c r="S56" s="29"/>
      <c r="T56" s="29"/>
      <c r="U56" s="29"/>
      <c r="V56" s="39"/>
      <c r="W56" s="29"/>
      <c r="X56" s="96"/>
      <c r="Y56" s="39"/>
      <c r="Z56" s="39"/>
      <c r="AA56" s="39"/>
      <c r="AB56" s="39"/>
      <c r="AC56" s="26"/>
      <c r="AD56" s="26"/>
      <c r="AE56" s="115"/>
    </row>
    <row r="57" spans="1:31" ht="30" hidden="1" outlineLevel="1" x14ac:dyDescent="0.25">
      <c r="A57" s="29"/>
      <c r="B57" s="29">
        <v>51</v>
      </c>
      <c r="C57" s="29">
        <v>101010</v>
      </c>
      <c r="D57" s="66" t="s">
        <v>120</v>
      </c>
      <c r="E57" s="29"/>
      <c r="F57" s="29"/>
      <c r="G57" s="29"/>
      <c r="H57" s="29"/>
      <c r="I57" s="29"/>
      <c r="J57" s="29"/>
      <c r="K57" s="29"/>
      <c r="L57" s="29"/>
      <c r="M57" s="29"/>
      <c r="N57" s="40"/>
      <c r="O57" s="40"/>
      <c r="P57" s="29"/>
      <c r="Q57" s="29"/>
      <c r="R57" s="29"/>
      <c r="S57" s="29"/>
      <c r="T57" s="29"/>
      <c r="U57" s="29"/>
      <c r="V57" s="39"/>
      <c r="W57" s="29"/>
      <c r="X57" s="96"/>
      <c r="Y57" s="39"/>
      <c r="Z57" s="39"/>
      <c r="AA57" s="39"/>
      <c r="AB57" s="39"/>
      <c r="AC57" s="26"/>
      <c r="AD57" s="26"/>
      <c r="AE57" s="115"/>
    </row>
    <row r="58" spans="1:31" ht="30" hidden="1" outlineLevel="1" x14ac:dyDescent="0.25">
      <c r="A58" s="29"/>
      <c r="B58" s="29">
        <v>52</v>
      </c>
      <c r="C58" s="29">
        <v>101019</v>
      </c>
      <c r="D58" s="66" t="s">
        <v>121</v>
      </c>
      <c r="E58" s="29"/>
      <c r="F58" s="29"/>
      <c r="G58" s="29"/>
      <c r="H58" s="29"/>
      <c r="I58" s="29"/>
      <c r="J58" s="29"/>
      <c r="K58" s="29"/>
      <c r="L58" s="29"/>
      <c r="M58" s="29"/>
      <c r="N58" s="40"/>
      <c r="O58" s="40"/>
      <c r="P58" s="29"/>
      <c r="Q58" s="29"/>
      <c r="R58" s="29"/>
      <c r="S58" s="29"/>
      <c r="T58" s="29"/>
      <c r="U58" s="29"/>
      <c r="V58" s="39"/>
      <c r="W58" s="29"/>
      <c r="X58" s="96"/>
      <c r="Y58" s="39"/>
      <c r="Z58" s="39"/>
      <c r="AA58" s="39"/>
      <c r="AB58" s="39"/>
      <c r="AC58" s="26"/>
      <c r="AD58" s="26"/>
      <c r="AE58" s="115"/>
    </row>
    <row r="59" spans="1:31" ht="30" hidden="1" outlineLevel="1" x14ac:dyDescent="0.25">
      <c r="A59" s="29"/>
      <c r="B59" s="29">
        <v>53</v>
      </c>
      <c r="C59" s="29">
        <v>102002</v>
      </c>
      <c r="D59" s="66" t="s">
        <v>123</v>
      </c>
      <c r="E59" s="29"/>
      <c r="F59" s="29"/>
      <c r="G59" s="29"/>
      <c r="H59" s="29"/>
      <c r="I59" s="29"/>
      <c r="J59" s="29"/>
      <c r="K59" s="29"/>
      <c r="L59" s="29"/>
      <c r="M59" s="29"/>
      <c r="N59" s="40"/>
      <c r="O59" s="40"/>
      <c r="P59" s="29"/>
      <c r="Q59" s="29"/>
      <c r="R59" s="29"/>
      <c r="S59" s="29"/>
      <c r="T59" s="29"/>
      <c r="U59" s="29"/>
      <c r="V59" s="39"/>
      <c r="W59" s="29"/>
      <c r="X59" s="96"/>
      <c r="Y59" s="39"/>
      <c r="Z59" s="39"/>
      <c r="AA59" s="39"/>
      <c r="AB59" s="39"/>
      <c r="AC59" s="26"/>
      <c r="AD59" s="26"/>
      <c r="AE59" s="115"/>
    </row>
    <row r="60" spans="1:31" hidden="1" outlineLevel="1" x14ac:dyDescent="0.25">
      <c r="A60" s="29"/>
      <c r="B60" s="29">
        <v>54</v>
      </c>
      <c r="C60" s="29">
        <v>102001</v>
      </c>
      <c r="D60" s="66" t="s">
        <v>122</v>
      </c>
      <c r="E60" s="29"/>
      <c r="F60" s="29"/>
      <c r="G60" s="29"/>
      <c r="H60" s="29"/>
      <c r="I60" s="29"/>
      <c r="J60" s="29"/>
      <c r="K60" s="29"/>
      <c r="L60" s="29"/>
      <c r="M60" s="29"/>
      <c r="N60" s="40"/>
      <c r="O60" s="40"/>
      <c r="P60" s="29"/>
      <c r="Q60" s="29"/>
      <c r="R60" s="29"/>
      <c r="S60" s="29"/>
      <c r="T60" s="29"/>
      <c r="U60" s="29"/>
      <c r="V60" s="39"/>
      <c r="W60" s="29"/>
      <c r="X60" s="96"/>
      <c r="Y60" s="39"/>
      <c r="Z60" s="39"/>
      <c r="AA60" s="39"/>
      <c r="AB60" s="39"/>
      <c r="AC60" s="26"/>
      <c r="AD60" s="26"/>
      <c r="AE60" s="115"/>
    </row>
    <row r="61" spans="1:31" s="1" customFormat="1" collapsed="1" x14ac:dyDescent="0.25">
      <c r="A61" s="55">
        <v>2</v>
      </c>
      <c r="B61" s="55"/>
      <c r="C61" s="55"/>
      <c r="D61" s="67" t="s">
        <v>19</v>
      </c>
      <c r="E61" s="55">
        <f>SUM(E62:E70)</f>
        <v>0</v>
      </c>
      <c r="F61" s="55">
        <f>SUM(F62:F70)</f>
        <v>0</v>
      </c>
      <c r="G61" s="55">
        <f>SUM(G62:G70)</f>
        <v>0</v>
      </c>
      <c r="H61" s="55">
        <f>SUM(H62:H70)</f>
        <v>0</v>
      </c>
      <c r="I61" s="55"/>
      <c r="J61" s="55"/>
      <c r="K61" s="55"/>
      <c r="L61" s="55"/>
      <c r="M61" s="55"/>
      <c r="N61" s="62"/>
      <c r="O61" s="62"/>
      <c r="P61" s="55">
        <f>SUM(P62:P70)</f>
        <v>0</v>
      </c>
      <c r="Q61" s="55">
        <f t="shared" ref="Q61:U61" si="1">SUM(Q62:Q70)</f>
        <v>0</v>
      </c>
      <c r="R61" s="55">
        <f t="shared" si="1"/>
        <v>0</v>
      </c>
      <c r="S61" s="55">
        <f t="shared" si="1"/>
        <v>0</v>
      </c>
      <c r="T61" s="55">
        <f t="shared" si="1"/>
        <v>0</v>
      </c>
      <c r="U61" s="55">
        <f t="shared" si="1"/>
        <v>0</v>
      </c>
      <c r="V61" s="60"/>
      <c r="W61" s="55"/>
      <c r="X61" s="95"/>
      <c r="Y61" s="60"/>
      <c r="Z61" s="60"/>
      <c r="AA61" s="60"/>
      <c r="AB61" s="60"/>
      <c r="AC61" s="59"/>
      <c r="AD61" s="59"/>
      <c r="AE61" s="118"/>
    </row>
    <row r="62" spans="1:31" ht="30" hidden="1" outlineLevel="1" x14ac:dyDescent="0.25">
      <c r="A62" s="29"/>
      <c r="B62" s="29">
        <f>B60+1</f>
        <v>55</v>
      </c>
      <c r="C62" s="29">
        <v>110001</v>
      </c>
      <c r="D62" s="66" t="s">
        <v>331</v>
      </c>
      <c r="E62" s="19"/>
      <c r="F62" s="29"/>
      <c r="G62" s="29"/>
      <c r="H62" s="29"/>
      <c r="I62" s="29"/>
      <c r="J62" s="29"/>
      <c r="K62" s="29"/>
      <c r="L62" s="29"/>
      <c r="M62" s="29"/>
      <c r="N62" s="66"/>
      <c r="O62" s="29"/>
      <c r="P62" s="29"/>
      <c r="Q62" s="29"/>
      <c r="R62" s="29"/>
      <c r="S62" s="29"/>
      <c r="T62" s="29"/>
      <c r="U62" s="29"/>
      <c r="V62" s="29"/>
      <c r="W62" s="29"/>
      <c r="X62" s="96"/>
      <c r="Y62" s="29"/>
      <c r="Z62" s="29"/>
      <c r="AA62" s="29"/>
      <c r="AB62" s="29"/>
      <c r="AC62" s="26"/>
      <c r="AD62" s="26"/>
      <c r="AE62" s="115"/>
    </row>
    <row r="63" spans="1:31" s="5" customFormat="1" ht="24.75" hidden="1" customHeight="1" outlineLevel="1" x14ac:dyDescent="0.25">
      <c r="A63" s="29"/>
      <c r="B63" s="29">
        <f>B62+1</f>
        <v>56</v>
      </c>
      <c r="C63" s="29">
        <v>110003</v>
      </c>
      <c r="D63" s="66" t="s">
        <v>332</v>
      </c>
      <c r="E63" s="42"/>
      <c r="F63" s="42"/>
      <c r="G63" s="42"/>
      <c r="H63" s="42"/>
      <c r="I63" s="42"/>
      <c r="J63" s="42"/>
      <c r="K63" s="42"/>
      <c r="L63" s="42"/>
      <c r="M63" s="42"/>
      <c r="N63" s="30"/>
      <c r="O63" s="42"/>
      <c r="P63" s="42"/>
      <c r="Q63" s="42"/>
      <c r="R63" s="42"/>
      <c r="S63" s="42"/>
      <c r="T63" s="42"/>
      <c r="U63" s="42"/>
      <c r="V63" s="44"/>
      <c r="W63" s="42"/>
      <c r="X63" s="97"/>
      <c r="Y63" s="43"/>
      <c r="Z63" s="44"/>
      <c r="AA63" s="45"/>
      <c r="AB63" s="45"/>
      <c r="AC63" s="26"/>
      <c r="AD63" s="26"/>
      <c r="AE63" s="114"/>
    </row>
    <row r="64" spans="1:31" ht="36" hidden="1" customHeight="1" outlineLevel="1" x14ac:dyDescent="0.25">
      <c r="A64" s="29"/>
      <c r="B64" s="29">
        <f t="shared" ref="B64:B70" si="2">B63+1</f>
        <v>57</v>
      </c>
      <c r="C64" s="29">
        <v>110004</v>
      </c>
      <c r="D64" s="66" t="s">
        <v>333</v>
      </c>
      <c r="E64" s="29"/>
      <c r="F64" s="29"/>
      <c r="G64" s="29"/>
      <c r="H64" s="29"/>
      <c r="I64" s="29"/>
      <c r="J64" s="29"/>
      <c r="K64" s="29"/>
      <c r="L64" s="29"/>
      <c r="M64" s="29"/>
      <c r="N64" s="66"/>
      <c r="O64" s="29"/>
      <c r="P64" s="29"/>
      <c r="Q64" s="29"/>
      <c r="R64" s="29"/>
      <c r="S64" s="29"/>
      <c r="T64" s="29"/>
      <c r="U64" s="29"/>
      <c r="V64" s="29"/>
      <c r="W64" s="29"/>
      <c r="X64" s="96"/>
      <c r="Y64" s="29"/>
      <c r="Z64" s="29"/>
      <c r="AA64" s="30"/>
      <c r="AB64" s="30"/>
      <c r="AC64" s="26"/>
      <c r="AD64" s="26"/>
      <c r="AE64" s="115"/>
    </row>
    <row r="65" spans="1:31" ht="30" hidden="1" outlineLevel="1" x14ac:dyDescent="0.25">
      <c r="A65" s="29"/>
      <c r="B65" s="29">
        <f t="shared" si="2"/>
        <v>58</v>
      </c>
      <c r="C65" s="29">
        <v>110005</v>
      </c>
      <c r="D65" s="66" t="s">
        <v>334</v>
      </c>
      <c r="E65" s="29"/>
      <c r="F65" s="29"/>
      <c r="G65" s="29"/>
      <c r="H65" s="29"/>
      <c r="I65" s="29"/>
      <c r="J65" s="29"/>
      <c r="K65" s="29"/>
      <c r="L65" s="29"/>
      <c r="M65" s="29"/>
      <c r="N65" s="66"/>
      <c r="O65" s="29"/>
      <c r="P65" s="29"/>
      <c r="Q65" s="29"/>
      <c r="R65" s="29"/>
      <c r="S65" s="29"/>
      <c r="T65" s="29"/>
      <c r="U65" s="29"/>
      <c r="V65" s="29"/>
      <c r="W65" s="29"/>
      <c r="X65" s="96"/>
      <c r="Y65" s="29"/>
      <c r="Z65" s="29"/>
      <c r="AA65" s="29"/>
      <c r="AB65" s="29"/>
      <c r="AC65" s="26"/>
      <c r="AD65" s="26"/>
      <c r="AE65" s="115"/>
    </row>
    <row r="66" spans="1:31" ht="60" hidden="1" outlineLevel="1" x14ac:dyDescent="0.25">
      <c r="A66" s="29"/>
      <c r="B66" s="29">
        <f t="shared" si="2"/>
        <v>59</v>
      </c>
      <c r="C66" s="29">
        <v>110006</v>
      </c>
      <c r="D66" s="66" t="s">
        <v>335</v>
      </c>
      <c r="E66" s="29"/>
      <c r="F66" s="29"/>
      <c r="G66" s="29"/>
      <c r="H66" s="29"/>
      <c r="I66" s="29"/>
      <c r="J66" s="29"/>
      <c r="K66" s="29"/>
      <c r="L66" s="29"/>
      <c r="M66" s="29"/>
      <c r="N66" s="66"/>
      <c r="O66" s="29"/>
      <c r="P66" s="29"/>
      <c r="Q66" s="29"/>
      <c r="R66" s="29"/>
      <c r="S66" s="29"/>
      <c r="T66" s="29"/>
      <c r="U66" s="29"/>
      <c r="V66" s="29"/>
      <c r="W66" s="29"/>
      <c r="X66" s="96"/>
      <c r="Y66" s="29"/>
      <c r="Z66" s="29"/>
      <c r="AA66" s="29"/>
      <c r="AB66" s="29"/>
      <c r="AC66" s="26"/>
      <c r="AD66" s="26"/>
      <c r="AE66" s="115"/>
    </row>
    <row r="67" spans="1:31" ht="30" hidden="1" outlineLevel="1" x14ac:dyDescent="0.25">
      <c r="A67" s="29"/>
      <c r="B67" s="29">
        <f t="shared" si="2"/>
        <v>60</v>
      </c>
      <c r="C67" s="29">
        <v>110007</v>
      </c>
      <c r="D67" s="66" t="s">
        <v>336</v>
      </c>
      <c r="E67" s="29"/>
      <c r="F67" s="29"/>
      <c r="G67" s="29"/>
      <c r="H67" s="29"/>
      <c r="I67" s="29"/>
      <c r="J67" s="29"/>
      <c r="K67" s="29"/>
      <c r="L67" s="29"/>
      <c r="M67" s="29"/>
      <c r="N67" s="66"/>
      <c r="O67" s="29"/>
      <c r="P67" s="29"/>
      <c r="Q67" s="29"/>
      <c r="R67" s="29"/>
      <c r="S67" s="29"/>
      <c r="T67" s="29"/>
      <c r="U67" s="29"/>
      <c r="V67" s="29"/>
      <c r="W67" s="29"/>
      <c r="X67" s="96"/>
      <c r="Y67" s="29"/>
      <c r="Z67" s="29"/>
      <c r="AA67" s="29"/>
      <c r="AB67" s="87"/>
      <c r="AC67" s="26"/>
      <c r="AD67" s="26"/>
      <c r="AE67" s="115"/>
    </row>
    <row r="68" spans="1:31" ht="30" hidden="1" outlineLevel="1" x14ac:dyDescent="0.25">
      <c r="A68" s="29"/>
      <c r="B68" s="29">
        <f t="shared" si="2"/>
        <v>61</v>
      </c>
      <c r="C68" s="29">
        <v>110008</v>
      </c>
      <c r="D68" s="66" t="s">
        <v>337</v>
      </c>
      <c r="E68" s="29"/>
      <c r="F68" s="29"/>
      <c r="G68" s="34"/>
      <c r="H68" s="29"/>
      <c r="I68" s="29"/>
      <c r="J68" s="29"/>
      <c r="K68" s="29"/>
      <c r="L68" s="29"/>
      <c r="M68" s="29"/>
      <c r="N68" s="66"/>
      <c r="O68" s="29"/>
      <c r="P68" s="29"/>
      <c r="Q68" s="29"/>
      <c r="R68" s="29"/>
      <c r="S68" s="29"/>
      <c r="T68" s="29"/>
      <c r="U68" s="29"/>
      <c r="V68" s="29"/>
      <c r="W68" s="29"/>
      <c r="X68" s="96"/>
      <c r="Y68" s="29"/>
      <c r="Z68" s="29"/>
      <c r="AA68" s="29"/>
      <c r="AB68" s="29"/>
      <c r="AC68" s="26"/>
      <c r="AD68" s="26"/>
      <c r="AE68" s="115"/>
    </row>
    <row r="69" spans="1:31" s="65" customFormat="1" ht="30" hidden="1" outlineLevel="1" x14ac:dyDescent="0.25">
      <c r="A69" s="29"/>
      <c r="B69" s="29">
        <f t="shared" si="2"/>
        <v>62</v>
      </c>
      <c r="C69" s="29">
        <v>110009</v>
      </c>
      <c r="D69" s="66" t="s">
        <v>338</v>
      </c>
      <c r="E69" s="29"/>
      <c r="F69" s="29"/>
      <c r="G69" s="29"/>
      <c r="H69" s="29"/>
      <c r="I69" s="29"/>
      <c r="J69" s="29"/>
      <c r="K69" s="29"/>
      <c r="L69" s="29"/>
      <c r="M69" s="29"/>
      <c r="N69" s="66"/>
      <c r="O69" s="40"/>
      <c r="P69" s="29"/>
      <c r="Q69" s="29"/>
      <c r="R69" s="29"/>
      <c r="S69" s="29"/>
      <c r="T69" s="29"/>
      <c r="U69" s="29"/>
      <c r="V69" s="29"/>
      <c r="W69" s="38"/>
      <c r="X69" s="96"/>
      <c r="Y69" s="39"/>
      <c r="Z69" s="39"/>
      <c r="AA69" s="29"/>
      <c r="AB69" s="29"/>
      <c r="AC69" s="26"/>
      <c r="AD69" s="26"/>
      <c r="AE69" s="116"/>
    </row>
    <row r="70" spans="1:31" ht="30" hidden="1" outlineLevel="1" x14ac:dyDescent="0.25">
      <c r="A70" s="29"/>
      <c r="B70" s="29">
        <f t="shared" si="2"/>
        <v>63</v>
      </c>
      <c r="C70" s="29">
        <v>110010</v>
      </c>
      <c r="D70" s="66" t="s">
        <v>339</v>
      </c>
      <c r="E70" s="29"/>
      <c r="F70" s="29"/>
      <c r="G70" s="29"/>
      <c r="H70" s="29"/>
      <c r="I70" s="29"/>
      <c r="J70" s="29"/>
      <c r="K70" s="29"/>
      <c r="L70" s="29"/>
      <c r="M70" s="29"/>
      <c r="N70" s="66"/>
      <c r="O70" s="29"/>
      <c r="P70" s="29"/>
      <c r="Q70" s="29"/>
      <c r="R70" s="29"/>
      <c r="S70" s="29"/>
      <c r="T70" s="29"/>
      <c r="U70" s="29"/>
      <c r="V70" s="29"/>
      <c r="W70" s="29"/>
      <c r="X70" s="96"/>
      <c r="Y70" s="29"/>
      <c r="Z70" s="29"/>
      <c r="AA70" s="29"/>
      <c r="AB70" s="29"/>
      <c r="AC70" s="26"/>
      <c r="AD70" s="26"/>
      <c r="AE70" s="115"/>
    </row>
    <row r="71" spans="1:31" s="1" customFormat="1" collapsed="1" x14ac:dyDescent="0.25">
      <c r="A71" s="55">
        <v>3</v>
      </c>
      <c r="B71" s="55"/>
      <c r="C71" s="55"/>
      <c r="D71" s="67" t="s">
        <v>21</v>
      </c>
      <c r="E71" s="55">
        <f>SUM(E72:E84)</f>
        <v>0</v>
      </c>
      <c r="F71" s="55">
        <f t="shared" ref="F71:H71" si="3">SUM(F72:F84)</f>
        <v>0</v>
      </c>
      <c r="G71" s="55">
        <f t="shared" si="3"/>
        <v>0</v>
      </c>
      <c r="H71" s="55">
        <f t="shared" si="3"/>
        <v>0</v>
      </c>
      <c r="I71" s="55"/>
      <c r="J71" s="55"/>
      <c r="K71" s="55"/>
      <c r="L71" s="55"/>
      <c r="M71" s="55"/>
      <c r="N71" s="55"/>
      <c r="O71" s="55">
        <f t="shared" ref="O71" si="4">SUM(O72:O84)</f>
        <v>0</v>
      </c>
      <c r="P71" s="55">
        <f>SUM(P72:P84)</f>
        <v>0</v>
      </c>
      <c r="Q71" s="55">
        <f t="shared" ref="Q71:U71" si="5">SUM(Q72:Q84)</f>
        <v>0</v>
      </c>
      <c r="R71" s="55">
        <f t="shared" si="5"/>
        <v>0</v>
      </c>
      <c r="S71" s="55">
        <f t="shared" si="5"/>
        <v>0</v>
      </c>
      <c r="T71" s="55">
        <f t="shared" si="5"/>
        <v>0</v>
      </c>
      <c r="U71" s="55">
        <f t="shared" si="5"/>
        <v>0</v>
      </c>
      <c r="V71" s="60"/>
      <c r="W71" s="55"/>
      <c r="X71" s="95"/>
      <c r="Y71" s="60"/>
      <c r="Z71" s="60"/>
      <c r="AA71" s="60"/>
      <c r="AB71" s="60"/>
      <c r="AC71" s="59"/>
      <c r="AD71" s="59"/>
      <c r="AE71" s="118"/>
    </row>
    <row r="72" spans="1:31" hidden="1" outlineLevel="1" x14ac:dyDescent="0.25">
      <c r="A72" s="29"/>
      <c r="B72" s="29">
        <f>B70+1</f>
        <v>64</v>
      </c>
      <c r="C72" s="29">
        <v>111001</v>
      </c>
      <c r="D72" s="66" t="s">
        <v>130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6"/>
      <c r="W72" s="29"/>
      <c r="X72" s="96"/>
      <c r="Y72" s="29"/>
      <c r="Z72" s="29"/>
      <c r="AA72" s="29"/>
      <c r="AB72" s="29"/>
      <c r="AC72" s="26"/>
      <c r="AD72" s="26"/>
      <c r="AE72" s="115"/>
    </row>
    <row r="73" spans="1:31" hidden="1" outlineLevel="1" x14ac:dyDescent="0.25">
      <c r="A73" s="29"/>
      <c r="B73" s="29">
        <f>B72+1</f>
        <v>65</v>
      </c>
      <c r="C73" s="29">
        <v>111002</v>
      </c>
      <c r="D73" s="66" t="s">
        <v>131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39"/>
      <c r="W73" s="29"/>
      <c r="X73" s="96"/>
      <c r="Y73" s="29"/>
      <c r="Z73" s="29"/>
      <c r="AA73" s="29"/>
      <c r="AB73" s="29"/>
      <c r="AC73" s="26"/>
      <c r="AD73" s="26"/>
      <c r="AE73" s="115"/>
    </row>
    <row r="74" spans="1:31" ht="30" hidden="1" outlineLevel="1" x14ac:dyDescent="0.25">
      <c r="A74" s="29"/>
      <c r="B74" s="29">
        <f>B73+1</f>
        <v>66</v>
      </c>
      <c r="C74" s="29">
        <v>111003</v>
      </c>
      <c r="D74" s="66" t="s">
        <v>132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6"/>
      <c r="W74" s="29"/>
      <c r="X74" s="96"/>
      <c r="Y74" s="29"/>
      <c r="Z74" s="29"/>
      <c r="AA74" s="29"/>
      <c r="AB74" s="29"/>
      <c r="AC74" s="26"/>
      <c r="AD74" s="26"/>
      <c r="AE74" s="115"/>
    </row>
    <row r="75" spans="1:31" ht="30" hidden="1" outlineLevel="1" x14ac:dyDescent="0.25">
      <c r="A75" s="29"/>
      <c r="B75" s="29">
        <f t="shared" ref="B75:B84" si="6">B74+1</f>
        <v>67</v>
      </c>
      <c r="C75" s="29">
        <v>111004</v>
      </c>
      <c r="D75" s="66" t="s">
        <v>133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6"/>
      <c r="W75" s="29"/>
      <c r="X75" s="96"/>
      <c r="Y75" s="29"/>
      <c r="Z75" s="29"/>
      <c r="AA75" s="29"/>
      <c r="AB75" s="29"/>
      <c r="AC75" s="26"/>
      <c r="AD75" s="26"/>
      <c r="AE75" s="115"/>
    </row>
    <row r="76" spans="1:31" ht="30" hidden="1" outlineLevel="1" x14ac:dyDescent="0.25">
      <c r="A76" s="29"/>
      <c r="B76" s="29">
        <f t="shared" si="6"/>
        <v>68</v>
      </c>
      <c r="C76" s="29">
        <v>111005</v>
      </c>
      <c r="D76" s="66" t="s">
        <v>134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6"/>
      <c r="W76" s="29"/>
      <c r="X76" s="96"/>
      <c r="Y76" s="29"/>
      <c r="Z76" s="29"/>
      <c r="AA76" s="29"/>
      <c r="AB76" s="29"/>
      <c r="AC76" s="26"/>
      <c r="AD76" s="26"/>
      <c r="AE76" s="115"/>
    </row>
    <row r="77" spans="1:31" hidden="1" outlineLevel="1" x14ac:dyDescent="0.25">
      <c r="A77" s="29"/>
      <c r="B77" s="29">
        <f t="shared" si="6"/>
        <v>69</v>
      </c>
      <c r="C77" s="29">
        <v>111007</v>
      </c>
      <c r="D77" s="66" t="s">
        <v>135</v>
      </c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6"/>
      <c r="W77" s="29"/>
      <c r="X77" s="96"/>
      <c r="Y77" s="29"/>
      <c r="Z77" s="29"/>
      <c r="AA77" s="29"/>
      <c r="AB77" s="29"/>
      <c r="AC77" s="26"/>
      <c r="AD77" s="26"/>
      <c r="AE77" s="115"/>
    </row>
    <row r="78" spans="1:31" hidden="1" outlineLevel="1" x14ac:dyDescent="0.25">
      <c r="A78" s="29"/>
      <c r="B78" s="29">
        <f t="shared" si="6"/>
        <v>70</v>
      </c>
      <c r="C78" s="29">
        <v>111008</v>
      </c>
      <c r="D78" s="66" t="s">
        <v>136</v>
      </c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6"/>
      <c r="W78" s="29"/>
      <c r="X78" s="96"/>
      <c r="Y78" s="29"/>
      <c r="Z78" s="29"/>
      <c r="AA78" s="29"/>
      <c r="AB78" s="29"/>
      <c r="AC78" s="26"/>
      <c r="AD78" s="26"/>
      <c r="AE78" s="115"/>
    </row>
    <row r="79" spans="1:31" s="5" customFormat="1" ht="30" hidden="1" outlineLevel="1" x14ac:dyDescent="0.25">
      <c r="A79" s="29"/>
      <c r="B79" s="29">
        <f t="shared" si="6"/>
        <v>71</v>
      </c>
      <c r="C79" s="29">
        <v>111009</v>
      </c>
      <c r="D79" s="66" t="s">
        <v>137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6"/>
      <c r="W79" s="29"/>
      <c r="X79" s="96"/>
      <c r="Y79" s="29"/>
      <c r="Z79" s="29"/>
      <c r="AA79" s="40"/>
      <c r="AB79" s="40"/>
      <c r="AC79" s="26"/>
      <c r="AD79" s="26"/>
      <c r="AE79" s="114"/>
    </row>
    <row r="80" spans="1:31" ht="30" hidden="1" outlineLevel="1" x14ac:dyDescent="0.25">
      <c r="A80" s="29"/>
      <c r="B80" s="29">
        <f t="shared" si="6"/>
        <v>72</v>
      </c>
      <c r="C80" s="29">
        <v>111010</v>
      </c>
      <c r="D80" s="66" t="s">
        <v>138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6"/>
      <c r="W80" s="29"/>
      <c r="X80" s="96"/>
      <c r="Y80" s="29"/>
      <c r="Z80" s="29"/>
      <c r="AA80" s="29"/>
      <c r="AB80" s="29"/>
      <c r="AC80" s="26"/>
      <c r="AD80" s="26"/>
      <c r="AE80" s="115"/>
    </row>
    <row r="81" spans="1:31" ht="30" hidden="1" outlineLevel="1" x14ac:dyDescent="0.25">
      <c r="A81" s="29"/>
      <c r="B81" s="29">
        <f t="shared" si="6"/>
        <v>73</v>
      </c>
      <c r="C81" s="29">
        <v>111011</v>
      </c>
      <c r="D81" s="66" t="s">
        <v>139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6"/>
      <c r="W81" s="29"/>
      <c r="X81" s="96"/>
      <c r="Y81" s="29"/>
      <c r="Z81" s="29"/>
      <c r="AA81" s="29"/>
      <c r="AB81" s="29"/>
      <c r="AC81" s="26"/>
      <c r="AD81" s="26"/>
      <c r="AE81" s="115"/>
    </row>
    <row r="82" spans="1:31" ht="30" hidden="1" outlineLevel="1" x14ac:dyDescent="0.25">
      <c r="A82" s="29"/>
      <c r="B82" s="29">
        <f t="shared" si="6"/>
        <v>74</v>
      </c>
      <c r="C82" s="29">
        <v>111012</v>
      </c>
      <c r="D82" s="66" t="s">
        <v>140</v>
      </c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6"/>
      <c r="W82" s="29"/>
      <c r="X82" s="96"/>
      <c r="Y82" s="29"/>
      <c r="Z82" s="29"/>
      <c r="AA82" s="29"/>
      <c r="AB82" s="29"/>
      <c r="AC82" s="26"/>
      <c r="AD82" s="26"/>
      <c r="AE82" s="115"/>
    </row>
    <row r="83" spans="1:31" ht="30" hidden="1" outlineLevel="1" x14ac:dyDescent="0.25">
      <c r="A83" s="29"/>
      <c r="B83" s="29">
        <f t="shared" si="6"/>
        <v>75</v>
      </c>
      <c r="C83" s="29">
        <v>111014</v>
      </c>
      <c r="D83" s="66" t="s">
        <v>141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6"/>
      <c r="W83" s="29"/>
      <c r="X83" s="96"/>
      <c r="Y83" s="29"/>
      <c r="Z83" s="29"/>
      <c r="AA83" s="29"/>
      <c r="AB83" s="29"/>
      <c r="AC83" s="26"/>
      <c r="AD83" s="26"/>
      <c r="AE83" s="115"/>
    </row>
    <row r="84" spans="1:31" ht="30" hidden="1" outlineLevel="1" x14ac:dyDescent="0.25">
      <c r="A84" s="29"/>
      <c r="B84" s="29">
        <f t="shared" si="6"/>
        <v>76</v>
      </c>
      <c r="C84" s="29">
        <v>111015</v>
      </c>
      <c r="D84" s="66" t="s">
        <v>142</v>
      </c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6"/>
      <c r="W84" s="29"/>
      <c r="X84" s="96"/>
      <c r="Y84" s="29"/>
      <c r="Z84" s="29"/>
      <c r="AA84" s="29"/>
      <c r="AB84" s="29"/>
      <c r="AC84" s="26"/>
      <c r="AD84" s="26"/>
      <c r="AE84" s="115"/>
    </row>
    <row r="85" spans="1:31" s="1" customFormat="1" collapsed="1" x14ac:dyDescent="0.25">
      <c r="A85" s="55">
        <v>4</v>
      </c>
      <c r="B85" s="55"/>
      <c r="C85" s="55"/>
      <c r="D85" s="67" t="s">
        <v>22</v>
      </c>
      <c r="E85" s="55">
        <f>SUM(E86:E91)</f>
        <v>0</v>
      </c>
      <c r="F85" s="55">
        <f t="shared" ref="F85:H85" si="7">SUM(F86:F91)</f>
        <v>0</v>
      </c>
      <c r="G85" s="55">
        <f t="shared" si="7"/>
        <v>0</v>
      </c>
      <c r="H85" s="55">
        <f t="shared" si="7"/>
        <v>0</v>
      </c>
      <c r="I85" s="55"/>
      <c r="J85" s="55"/>
      <c r="K85" s="55"/>
      <c r="L85" s="55"/>
      <c r="M85" s="55"/>
      <c r="N85" s="62"/>
      <c r="O85" s="62"/>
      <c r="P85" s="55">
        <f>SUM(P86:P91)</f>
        <v>0</v>
      </c>
      <c r="Q85" s="55">
        <f t="shared" ref="Q85:U85" si="8">SUM(Q86:Q91)</f>
        <v>0</v>
      </c>
      <c r="R85" s="55">
        <f t="shared" si="8"/>
        <v>0</v>
      </c>
      <c r="S85" s="55">
        <f t="shared" si="8"/>
        <v>0</v>
      </c>
      <c r="T85" s="55">
        <f t="shared" si="8"/>
        <v>0</v>
      </c>
      <c r="U85" s="55">
        <f t="shared" si="8"/>
        <v>0</v>
      </c>
      <c r="V85" s="60"/>
      <c r="W85" s="55"/>
      <c r="X85" s="95"/>
      <c r="Y85" s="60"/>
      <c r="Z85" s="60"/>
      <c r="AA85" s="60"/>
      <c r="AB85" s="60"/>
      <c r="AC85" s="59"/>
      <c r="AD85" s="59"/>
      <c r="AE85" s="118"/>
    </row>
    <row r="86" spans="1:31" hidden="1" outlineLevel="1" x14ac:dyDescent="0.25">
      <c r="A86" s="29"/>
      <c r="B86" s="29">
        <f>B84+1</f>
        <v>77</v>
      </c>
      <c r="C86" s="29">
        <v>112004</v>
      </c>
      <c r="D86" s="70" t="s">
        <v>69</v>
      </c>
      <c r="E86" s="29"/>
      <c r="F86" s="29"/>
      <c r="G86" s="29"/>
      <c r="H86" s="29"/>
      <c r="I86" s="29"/>
      <c r="J86" s="29"/>
      <c r="K86" s="29"/>
      <c r="L86" s="29"/>
      <c r="M86" s="29"/>
      <c r="N86" s="40"/>
      <c r="O86" s="40"/>
      <c r="P86" s="29"/>
      <c r="Q86" s="29"/>
      <c r="R86" s="29"/>
      <c r="S86" s="29"/>
      <c r="T86" s="29"/>
      <c r="U86" s="29"/>
      <c r="V86" s="39"/>
      <c r="W86" s="29"/>
      <c r="X86" s="96"/>
      <c r="Y86" s="38"/>
      <c r="Z86" s="38"/>
      <c r="AA86" s="39"/>
      <c r="AB86" s="39"/>
      <c r="AC86" s="26"/>
      <c r="AD86" s="26"/>
      <c r="AE86" s="115"/>
    </row>
    <row r="87" spans="1:31" ht="30" hidden="1" outlineLevel="1" x14ac:dyDescent="0.25">
      <c r="A87" s="29"/>
      <c r="B87" s="29">
        <f>B86+1</f>
        <v>78</v>
      </c>
      <c r="C87" s="29">
        <v>112002</v>
      </c>
      <c r="D87" s="70" t="s">
        <v>70</v>
      </c>
      <c r="E87" s="29"/>
      <c r="F87" s="29"/>
      <c r="G87" s="29"/>
      <c r="H87" s="29"/>
      <c r="I87" s="29"/>
      <c r="J87" s="29"/>
      <c r="K87" s="29"/>
      <c r="L87" s="29"/>
      <c r="M87" s="29"/>
      <c r="N87" s="40"/>
      <c r="O87" s="40"/>
      <c r="P87" s="29"/>
      <c r="Q87" s="29"/>
      <c r="R87" s="29"/>
      <c r="S87" s="29"/>
      <c r="T87" s="29"/>
      <c r="U87" s="29"/>
      <c r="V87" s="39"/>
      <c r="W87" s="29"/>
      <c r="X87" s="96"/>
      <c r="Y87" s="38"/>
      <c r="Z87" s="38"/>
      <c r="AA87" s="39"/>
      <c r="AB87" s="39"/>
      <c r="AC87" s="26"/>
      <c r="AD87" s="26"/>
      <c r="AE87" s="115"/>
    </row>
    <row r="88" spans="1:31" ht="30" hidden="1" outlineLevel="1" x14ac:dyDescent="0.25">
      <c r="A88" s="29"/>
      <c r="B88" s="29">
        <f>B87+1</f>
        <v>79</v>
      </c>
      <c r="C88" s="29">
        <v>112003</v>
      </c>
      <c r="D88" s="70" t="s">
        <v>71</v>
      </c>
      <c r="E88" s="29"/>
      <c r="F88" s="29"/>
      <c r="G88" s="29"/>
      <c r="H88" s="29"/>
      <c r="I88" s="29"/>
      <c r="J88" s="29"/>
      <c r="K88" s="29"/>
      <c r="L88" s="29"/>
      <c r="M88" s="29"/>
      <c r="N88" s="40"/>
      <c r="O88" s="40"/>
      <c r="P88" s="29"/>
      <c r="Q88" s="29"/>
      <c r="R88" s="29"/>
      <c r="S88" s="29"/>
      <c r="T88" s="29"/>
      <c r="U88" s="29"/>
      <c r="V88" s="39"/>
      <c r="W88" s="29"/>
      <c r="X88" s="96"/>
      <c r="Y88" s="38"/>
      <c r="Z88" s="38"/>
      <c r="AA88" s="39"/>
      <c r="AB88" s="39"/>
      <c r="AC88" s="26"/>
      <c r="AD88" s="26"/>
      <c r="AE88" s="115"/>
    </row>
    <row r="89" spans="1:31" s="5" customFormat="1" hidden="1" outlineLevel="1" x14ac:dyDescent="0.25">
      <c r="A89" s="29"/>
      <c r="B89" s="29">
        <f>B88+1</f>
        <v>80</v>
      </c>
      <c r="C89" s="29">
        <v>112009</v>
      </c>
      <c r="D89" s="70" t="s">
        <v>72</v>
      </c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39"/>
      <c r="W89" s="29"/>
      <c r="X89" s="96"/>
      <c r="Y89" s="38"/>
      <c r="Z89" s="38"/>
      <c r="AA89" s="40"/>
      <c r="AB89" s="40"/>
      <c r="AC89" s="26"/>
      <c r="AD89" s="26"/>
      <c r="AE89" s="114"/>
    </row>
    <row r="90" spans="1:31" hidden="1" outlineLevel="1" x14ac:dyDescent="0.25">
      <c r="A90" s="29"/>
      <c r="B90" s="29">
        <f>B89+1</f>
        <v>81</v>
      </c>
      <c r="C90" s="29">
        <v>112005</v>
      </c>
      <c r="D90" s="70" t="s">
        <v>73</v>
      </c>
      <c r="E90" s="29"/>
      <c r="F90" s="29"/>
      <c r="G90" s="29"/>
      <c r="H90" s="29"/>
      <c r="I90" s="29"/>
      <c r="J90" s="29"/>
      <c r="K90" s="29"/>
      <c r="L90" s="29"/>
      <c r="M90" s="29"/>
      <c r="N90" s="18"/>
      <c r="O90" s="40"/>
      <c r="P90" s="29"/>
      <c r="Q90" s="29"/>
      <c r="R90" s="29"/>
      <c r="S90" s="29"/>
      <c r="T90" s="29"/>
      <c r="U90" s="29"/>
      <c r="V90" s="39"/>
      <c r="W90" s="29"/>
      <c r="X90" s="96"/>
      <c r="Y90" s="38"/>
      <c r="Z90" s="38"/>
      <c r="AA90" s="39"/>
      <c r="AB90" s="39"/>
      <c r="AC90" s="26"/>
      <c r="AD90" s="26"/>
      <c r="AE90" s="115"/>
    </row>
    <row r="91" spans="1:31" s="5" customFormat="1" ht="30" hidden="1" outlineLevel="1" x14ac:dyDescent="0.25">
      <c r="A91" s="29"/>
      <c r="B91" s="29">
        <f>B90+1</f>
        <v>82</v>
      </c>
      <c r="C91" s="29">
        <v>112007</v>
      </c>
      <c r="D91" s="72" t="s">
        <v>74</v>
      </c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39"/>
      <c r="W91" s="29"/>
      <c r="X91" s="96"/>
      <c r="Y91" s="38"/>
      <c r="Z91" s="38"/>
      <c r="AA91" s="40"/>
      <c r="AB91" s="40"/>
      <c r="AC91" s="26"/>
      <c r="AD91" s="26"/>
      <c r="AE91" s="114"/>
    </row>
    <row r="92" spans="1:31" s="1" customFormat="1" collapsed="1" x14ac:dyDescent="0.25">
      <c r="A92" s="55">
        <v>5</v>
      </c>
      <c r="B92" s="55"/>
      <c r="C92" s="55"/>
      <c r="D92" s="67" t="s">
        <v>23</v>
      </c>
      <c r="E92" s="55">
        <f>SUM(E93:E101)</f>
        <v>0</v>
      </c>
      <c r="F92" s="55">
        <f t="shared" ref="F92:H92" si="9">SUM(F93:F101)</f>
        <v>0</v>
      </c>
      <c r="G92" s="55">
        <f t="shared" si="9"/>
        <v>0</v>
      </c>
      <c r="H92" s="55">
        <f t="shared" si="9"/>
        <v>0</v>
      </c>
      <c r="I92" s="55"/>
      <c r="J92" s="55"/>
      <c r="K92" s="55"/>
      <c r="L92" s="55"/>
      <c r="M92" s="55"/>
      <c r="N92" s="62"/>
      <c r="O92" s="62"/>
      <c r="P92" s="55">
        <f>SUM(P93:P101)</f>
        <v>0</v>
      </c>
      <c r="Q92" s="55">
        <f t="shared" ref="Q92:U92" si="10">SUM(Q93:Q101)</f>
        <v>0</v>
      </c>
      <c r="R92" s="55">
        <f t="shared" si="10"/>
        <v>0</v>
      </c>
      <c r="S92" s="55">
        <f t="shared" si="10"/>
        <v>0</v>
      </c>
      <c r="T92" s="55">
        <f t="shared" si="10"/>
        <v>0</v>
      </c>
      <c r="U92" s="55">
        <f t="shared" si="10"/>
        <v>0</v>
      </c>
      <c r="V92" s="60"/>
      <c r="W92" s="55"/>
      <c r="X92" s="95"/>
      <c r="Y92" s="60"/>
      <c r="Z92" s="60"/>
      <c r="AA92" s="60"/>
      <c r="AB92" s="60"/>
      <c r="AC92" s="59"/>
      <c r="AD92" s="59"/>
      <c r="AE92" s="118"/>
    </row>
    <row r="93" spans="1:31" hidden="1" outlineLevel="1" x14ac:dyDescent="0.25">
      <c r="A93" s="29"/>
      <c r="B93" s="29">
        <f>B91+1</f>
        <v>83</v>
      </c>
      <c r="C93" s="29">
        <v>114001</v>
      </c>
      <c r="D93" s="66" t="s">
        <v>130</v>
      </c>
      <c r="E93" s="29"/>
      <c r="F93" s="29"/>
      <c r="G93" s="29"/>
      <c r="H93" s="29"/>
      <c r="I93" s="29"/>
      <c r="J93" s="29"/>
      <c r="K93" s="29"/>
      <c r="L93" s="29"/>
      <c r="M93" s="29"/>
      <c r="N93" s="40"/>
      <c r="O93" s="40"/>
      <c r="P93" s="29"/>
      <c r="Q93" s="29"/>
      <c r="R93" s="29"/>
      <c r="S93" s="29"/>
      <c r="T93" s="29"/>
      <c r="U93" s="29"/>
      <c r="V93" s="39"/>
      <c r="W93" s="29"/>
      <c r="X93" s="96"/>
      <c r="Y93" s="39"/>
      <c r="Z93" s="39"/>
      <c r="AA93" s="39"/>
      <c r="AB93" s="39"/>
      <c r="AC93" s="26"/>
      <c r="AD93" s="26"/>
      <c r="AE93" s="115"/>
    </row>
    <row r="94" spans="1:31" hidden="1" outlineLevel="1" x14ac:dyDescent="0.25">
      <c r="A94" s="29"/>
      <c r="B94" s="29">
        <f>B93+1</f>
        <v>84</v>
      </c>
      <c r="C94" s="29">
        <v>114011</v>
      </c>
      <c r="D94" s="66" t="s">
        <v>146</v>
      </c>
      <c r="E94" s="29"/>
      <c r="F94" s="29"/>
      <c r="G94" s="29"/>
      <c r="H94" s="29"/>
      <c r="I94" s="29"/>
      <c r="J94" s="29"/>
      <c r="K94" s="29"/>
      <c r="L94" s="29"/>
      <c r="M94" s="29"/>
      <c r="N94" s="66"/>
      <c r="O94" s="40"/>
      <c r="P94" s="29"/>
      <c r="Q94" s="29"/>
      <c r="R94" s="29"/>
      <c r="S94" s="29"/>
      <c r="T94" s="29"/>
      <c r="U94" s="29"/>
      <c r="V94" s="39"/>
      <c r="W94" s="29"/>
      <c r="X94" s="96"/>
      <c r="Y94" s="39"/>
      <c r="Z94" s="39"/>
      <c r="AA94" s="48"/>
      <c r="AB94" s="39"/>
      <c r="AC94" s="26"/>
      <c r="AD94" s="26"/>
      <c r="AE94" s="115"/>
    </row>
    <row r="95" spans="1:31" ht="30" hidden="1" outlineLevel="1" x14ac:dyDescent="0.25">
      <c r="A95" s="29"/>
      <c r="B95" s="29">
        <f t="shared" ref="B95:B101" si="11">B94+1</f>
        <v>85</v>
      </c>
      <c r="C95" s="29">
        <v>114002</v>
      </c>
      <c r="D95" s="66" t="s">
        <v>143</v>
      </c>
      <c r="E95" s="29"/>
      <c r="F95" s="29"/>
      <c r="G95" s="29"/>
      <c r="H95" s="29"/>
      <c r="I95" s="29"/>
      <c r="J95" s="29"/>
      <c r="K95" s="29"/>
      <c r="L95" s="29"/>
      <c r="M95" s="29"/>
      <c r="N95" s="40"/>
      <c r="O95" s="40"/>
      <c r="P95" s="29"/>
      <c r="Q95" s="29"/>
      <c r="R95" s="29"/>
      <c r="S95" s="29"/>
      <c r="T95" s="29"/>
      <c r="U95" s="29"/>
      <c r="V95" s="39"/>
      <c r="W95" s="29"/>
      <c r="X95" s="96"/>
      <c r="Y95" s="39"/>
      <c r="Z95" s="39"/>
      <c r="AA95" s="39"/>
      <c r="AB95" s="39"/>
      <c r="AC95" s="26"/>
      <c r="AD95" s="26"/>
      <c r="AE95" s="115"/>
    </row>
    <row r="96" spans="1:31" hidden="1" outlineLevel="1" x14ac:dyDescent="0.25">
      <c r="A96" s="29"/>
      <c r="B96" s="29">
        <f t="shared" si="11"/>
        <v>86</v>
      </c>
      <c r="C96" s="29">
        <v>114003</v>
      </c>
      <c r="D96" s="66" t="s">
        <v>127</v>
      </c>
      <c r="E96" s="29"/>
      <c r="F96" s="29"/>
      <c r="G96" s="29"/>
      <c r="H96" s="29"/>
      <c r="I96" s="29"/>
      <c r="J96" s="29"/>
      <c r="K96" s="29"/>
      <c r="L96" s="29"/>
      <c r="M96" s="29"/>
      <c r="N96" s="40"/>
      <c r="O96" s="40"/>
      <c r="P96" s="29"/>
      <c r="Q96" s="29"/>
      <c r="R96" s="29"/>
      <c r="S96" s="29"/>
      <c r="T96" s="29"/>
      <c r="U96" s="29"/>
      <c r="V96" s="39"/>
      <c r="W96" s="29"/>
      <c r="X96" s="96"/>
      <c r="Y96" s="39"/>
      <c r="Z96" s="39"/>
      <c r="AA96" s="39"/>
      <c r="AB96" s="26"/>
      <c r="AC96" s="26"/>
      <c r="AD96" s="26"/>
      <c r="AE96" s="115"/>
    </row>
    <row r="97" spans="1:31" hidden="1" outlineLevel="1" x14ac:dyDescent="0.25">
      <c r="A97" s="29"/>
      <c r="B97" s="29">
        <f t="shared" si="11"/>
        <v>87</v>
      </c>
      <c r="C97" s="29">
        <v>114004</v>
      </c>
      <c r="D97" s="66" t="s">
        <v>128</v>
      </c>
      <c r="E97" s="29"/>
      <c r="F97" s="29"/>
      <c r="G97" s="29"/>
      <c r="H97" s="29"/>
      <c r="I97" s="29"/>
      <c r="J97" s="29"/>
      <c r="K97" s="29"/>
      <c r="L97" s="29"/>
      <c r="M97" s="29"/>
      <c r="N97" s="40"/>
      <c r="O97" s="40"/>
      <c r="P97" s="29"/>
      <c r="Q97" s="29"/>
      <c r="R97" s="29"/>
      <c r="S97" s="29"/>
      <c r="T97" s="29"/>
      <c r="U97" s="29"/>
      <c r="V97" s="39"/>
      <c r="W97" s="29"/>
      <c r="X97" s="96"/>
      <c r="Y97" s="39"/>
      <c r="Z97" s="39"/>
      <c r="AA97" s="40"/>
      <c r="AB97" s="40"/>
      <c r="AC97" s="26"/>
      <c r="AD97" s="26"/>
      <c r="AE97" s="115"/>
    </row>
    <row r="98" spans="1:31" hidden="1" outlineLevel="1" x14ac:dyDescent="0.25">
      <c r="A98" s="29"/>
      <c r="B98" s="29">
        <f t="shared" si="11"/>
        <v>88</v>
      </c>
      <c r="C98" s="29">
        <v>114005</v>
      </c>
      <c r="D98" s="66" t="s">
        <v>144</v>
      </c>
      <c r="E98" s="29"/>
      <c r="F98" s="29"/>
      <c r="G98" s="29"/>
      <c r="H98" s="29"/>
      <c r="I98" s="29"/>
      <c r="J98" s="29"/>
      <c r="K98" s="29"/>
      <c r="L98" s="29"/>
      <c r="M98" s="29"/>
      <c r="N98" s="66"/>
      <c r="O98" s="40"/>
      <c r="P98" s="29"/>
      <c r="Q98" s="29"/>
      <c r="R98" s="29"/>
      <c r="S98" s="29"/>
      <c r="T98" s="29"/>
      <c r="U98" s="29"/>
      <c r="V98" s="39"/>
      <c r="W98" s="29"/>
      <c r="X98" s="96"/>
      <c r="Y98" s="39"/>
      <c r="Z98" s="39"/>
      <c r="AA98" s="39"/>
      <c r="AB98" s="39"/>
      <c r="AC98" s="26"/>
      <c r="AD98" s="26"/>
      <c r="AE98" s="115"/>
    </row>
    <row r="99" spans="1:31" ht="30" hidden="1" outlineLevel="1" x14ac:dyDescent="0.25">
      <c r="A99" s="29"/>
      <c r="B99" s="29">
        <f t="shared" si="11"/>
        <v>89</v>
      </c>
      <c r="C99" s="29">
        <v>114006</v>
      </c>
      <c r="D99" s="66" t="s">
        <v>145</v>
      </c>
      <c r="E99" s="29"/>
      <c r="F99" s="29"/>
      <c r="G99" s="29"/>
      <c r="H99" s="29"/>
      <c r="I99" s="29"/>
      <c r="J99" s="29"/>
      <c r="K99" s="29"/>
      <c r="L99" s="29"/>
      <c r="M99" s="29"/>
      <c r="N99" s="40"/>
      <c r="O99" s="40"/>
      <c r="P99" s="29"/>
      <c r="Q99" s="29"/>
      <c r="R99" s="29"/>
      <c r="S99" s="29"/>
      <c r="T99" s="29"/>
      <c r="U99" s="29"/>
      <c r="V99" s="39"/>
      <c r="W99" s="29"/>
      <c r="X99" s="96"/>
      <c r="Y99" s="39"/>
      <c r="Z99" s="39"/>
      <c r="AA99" s="39"/>
      <c r="AB99" s="39"/>
      <c r="AC99" s="26"/>
      <c r="AD99" s="26"/>
      <c r="AE99" s="115"/>
    </row>
    <row r="100" spans="1:31" hidden="1" outlineLevel="1" x14ac:dyDescent="0.25">
      <c r="A100" s="29"/>
      <c r="B100" s="29">
        <f t="shared" si="11"/>
        <v>90</v>
      </c>
      <c r="C100" s="29">
        <v>114008</v>
      </c>
      <c r="D100" s="66" t="s">
        <v>129</v>
      </c>
      <c r="E100" s="29"/>
      <c r="F100" s="29"/>
      <c r="G100" s="29"/>
      <c r="H100" s="29"/>
      <c r="I100" s="29"/>
      <c r="J100" s="29"/>
      <c r="K100" s="29"/>
      <c r="L100" s="29"/>
      <c r="M100" s="29"/>
      <c r="N100" s="40"/>
      <c r="O100" s="40"/>
      <c r="P100" s="29"/>
      <c r="Q100" s="29"/>
      <c r="R100" s="29"/>
      <c r="S100" s="29"/>
      <c r="T100" s="29"/>
      <c r="U100" s="29"/>
      <c r="V100" s="39"/>
      <c r="W100" s="29"/>
      <c r="X100" s="96"/>
      <c r="Y100" s="39"/>
      <c r="Z100" s="39"/>
      <c r="AA100" s="39"/>
      <c r="AB100" s="39"/>
      <c r="AC100" s="26"/>
      <c r="AD100" s="26"/>
      <c r="AE100" s="115"/>
    </row>
    <row r="101" spans="1:31" hidden="1" outlineLevel="1" x14ac:dyDescent="0.25">
      <c r="A101" s="29"/>
      <c r="B101" s="29">
        <f t="shared" si="11"/>
        <v>91</v>
      </c>
      <c r="C101" s="29">
        <v>114010</v>
      </c>
      <c r="D101" s="66" t="s">
        <v>76</v>
      </c>
      <c r="E101" s="29"/>
      <c r="F101" s="29"/>
      <c r="G101" s="29"/>
      <c r="H101" s="29"/>
      <c r="I101" s="29"/>
      <c r="J101" s="29"/>
      <c r="K101" s="29"/>
      <c r="L101" s="29"/>
      <c r="M101" s="29"/>
      <c r="N101" s="66"/>
      <c r="O101" s="40"/>
      <c r="P101" s="29"/>
      <c r="Q101" s="29"/>
      <c r="R101" s="29"/>
      <c r="S101" s="29"/>
      <c r="T101" s="29"/>
      <c r="U101" s="29"/>
      <c r="V101" s="39"/>
      <c r="W101" s="29"/>
      <c r="X101" s="96"/>
      <c r="Y101" s="39"/>
      <c r="Z101" s="39"/>
      <c r="AA101" s="39"/>
      <c r="AB101" s="39"/>
      <c r="AC101" s="26"/>
      <c r="AD101" s="26"/>
      <c r="AE101" s="115"/>
    </row>
    <row r="102" spans="1:31" s="1" customFormat="1" collapsed="1" x14ac:dyDescent="0.25">
      <c r="A102" s="55">
        <v>6</v>
      </c>
      <c r="B102" s="55"/>
      <c r="C102" s="55"/>
      <c r="D102" s="67" t="s">
        <v>24</v>
      </c>
      <c r="E102" s="55">
        <f>SUM(E103:E107)</f>
        <v>0</v>
      </c>
      <c r="F102" s="55">
        <f t="shared" ref="F102:H102" si="12">SUM(F103:F107)</f>
        <v>0</v>
      </c>
      <c r="G102" s="55">
        <f t="shared" si="12"/>
        <v>0</v>
      </c>
      <c r="H102" s="55">
        <f t="shared" si="12"/>
        <v>0</v>
      </c>
      <c r="I102" s="55"/>
      <c r="J102" s="55"/>
      <c r="K102" s="55"/>
      <c r="L102" s="55"/>
      <c r="M102" s="55"/>
      <c r="N102" s="62"/>
      <c r="O102" s="62"/>
      <c r="P102" s="55">
        <f>SUM(P103:P107)</f>
        <v>0</v>
      </c>
      <c r="Q102" s="55">
        <f t="shared" ref="Q102:U102" si="13">SUM(Q103:Q107)</f>
        <v>0</v>
      </c>
      <c r="R102" s="55">
        <f t="shared" si="13"/>
        <v>0</v>
      </c>
      <c r="S102" s="55">
        <f t="shared" si="13"/>
        <v>0</v>
      </c>
      <c r="T102" s="55">
        <f t="shared" si="13"/>
        <v>0</v>
      </c>
      <c r="U102" s="55">
        <f t="shared" si="13"/>
        <v>0</v>
      </c>
      <c r="V102" s="60"/>
      <c r="W102" s="55"/>
      <c r="X102" s="95"/>
      <c r="Y102" s="60"/>
      <c r="Z102" s="60"/>
      <c r="AA102" s="60"/>
      <c r="AB102" s="60"/>
      <c r="AC102" s="59"/>
      <c r="AD102" s="59"/>
      <c r="AE102" s="118"/>
    </row>
    <row r="103" spans="1:31" s="7" customFormat="1" ht="21" hidden="1" customHeight="1" outlineLevel="1" x14ac:dyDescent="0.25">
      <c r="A103" s="29"/>
      <c r="B103" s="29">
        <f>B101+1</f>
        <v>92</v>
      </c>
      <c r="C103" s="29">
        <v>115002</v>
      </c>
      <c r="D103" s="66" t="s">
        <v>20</v>
      </c>
      <c r="E103" s="29"/>
      <c r="F103" s="29"/>
      <c r="G103" s="29"/>
      <c r="H103" s="29"/>
      <c r="I103" s="29"/>
      <c r="J103" s="29"/>
      <c r="K103" s="29"/>
      <c r="L103" s="29"/>
      <c r="M103" s="29"/>
      <c r="N103" s="66"/>
      <c r="O103" s="40"/>
      <c r="P103" s="29"/>
      <c r="Q103" s="29"/>
      <c r="R103" s="29"/>
      <c r="S103" s="29"/>
      <c r="T103" s="29"/>
      <c r="U103" s="29"/>
      <c r="V103" s="39"/>
      <c r="W103" s="29"/>
      <c r="X103" s="96"/>
      <c r="Y103" s="39"/>
      <c r="Z103" s="39"/>
      <c r="AA103" s="48"/>
      <c r="AB103" s="40"/>
      <c r="AC103" s="26"/>
      <c r="AD103" s="26"/>
      <c r="AE103" s="117"/>
    </row>
    <row r="104" spans="1:31" s="7" customFormat="1" ht="21" hidden="1" customHeight="1" outlineLevel="1" x14ac:dyDescent="0.25">
      <c r="A104" s="29"/>
      <c r="B104" s="29">
        <f>B103+1</f>
        <v>93</v>
      </c>
      <c r="C104" s="29">
        <v>115003</v>
      </c>
      <c r="D104" s="66" t="s">
        <v>25</v>
      </c>
      <c r="E104" s="29"/>
      <c r="F104" s="29"/>
      <c r="G104" s="29"/>
      <c r="H104" s="29"/>
      <c r="I104" s="29"/>
      <c r="J104" s="29"/>
      <c r="K104" s="29"/>
      <c r="L104" s="29"/>
      <c r="M104" s="29"/>
      <c r="N104" s="40"/>
      <c r="O104" s="40"/>
      <c r="P104" s="29"/>
      <c r="Q104" s="29"/>
      <c r="R104" s="29"/>
      <c r="S104" s="29"/>
      <c r="T104" s="29"/>
      <c r="U104" s="29"/>
      <c r="V104" s="39"/>
      <c r="W104" s="29"/>
      <c r="X104" s="96"/>
      <c r="Y104" s="39"/>
      <c r="Z104" s="39"/>
      <c r="AA104" s="39"/>
      <c r="AB104" s="40"/>
      <c r="AC104" s="26"/>
      <c r="AD104" s="26"/>
      <c r="AE104" s="117"/>
    </row>
    <row r="105" spans="1:31" s="7" customFormat="1" ht="21" hidden="1" customHeight="1" outlineLevel="1" x14ac:dyDescent="0.25">
      <c r="A105" s="29"/>
      <c r="B105" s="29">
        <f>B104+1</f>
        <v>94</v>
      </c>
      <c r="C105" s="29">
        <v>115004</v>
      </c>
      <c r="D105" s="66" t="s">
        <v>17</v>
      </c>
      <c r="E105" s="29"/>
      <c r="F105" s="29"/>
      <c r="G105" s="29"/>
      <c r="H105" s="29"/>
      <c r="I105" s="29"/>
      <c r="J105" s="29"/>
      <c r="K105" s="29"/>
      <c r="L105" s="29"/>
      <c r="M105" s="29"/>
      <c r="N105" s="40"/>
      <c r="O105" s="40"/>
      <c r="P105" s="29"/>
      <c r="Q105" s="29"/>
      <c r="R105" s="29"/>
      <c r="S105" s="29"/>
      <c r="T105" s="29"/>
      <c r="U105" s="29"/>
      <c r="V105" s="39"/>
      <c r="W105" s="29"/>
      <c r="X105" s="96"/>
      <c r="Y105" s="39"/>
      <c r="Z105" s="39"/>
      <c r="AA105" s="39"/>
      <c r="AB105" s="40"/>
      <c r="AC105" s="26"/>
      <c r="AD105" s="26"/>
      <c r="AE105" s="117"/>
    </row>
    <row r="106" spans="1:31" s="7" customFormat="1" ht="21" hidden="1" customHeight="1" outlineLevel="1" x14ac:dyDescent="0.25">
      <c r="A106" s="29"/>
      <c r="B106" s="29">
        <f>B105+1</f>
        <v>95</v>
      </c>
      <c r="C106" s="29">
        <v>115006</v>
      </c>
      <c r="D106" s="66" t="s">
        <v>26</v>
      </c>
      <c r="E106" s="29"/>
      <c r="F106" s="29"/>
      <c r="G106" s="29"/>
      <c r="H106" s="29"/>
      <c r="I106" s="29"/>
      <c r="J106" s="29"/>
      <c r="K106" s="29"/>
      <c r="L106" s="29"/>
      <c r="M106" s="29"/>
      <c r="N106" s="40"/>
      <c r="O106" s="40"/>
      <c r="P106" s="29"/>
      <c r="Q106" s="29"/>
      <c r="R106" s="29"/>
      <c r="S106" s="29"/>
      <c r="T106" s="29"/>
      <c r="U106" s="29"/>
      <c r="V106" s="39"/>
      <c r="W106" s="29"/>
      <c r="X106" s="96"/>
      <c r="Y106" s="39"/>
      <c r="Z106" s="39"/>
      <c r="AA106" s="39"/>
      <c r="AB106" s="88"/>
      <c r="AC106" s="26"/>
      <c r="AD106" s="26"/>
      <c r="AE106" s="117"/>
    </row>
    <row r="107" spans="1:31" s="7" customFormat="1" ht="21" hidden="1" customHeight="1" outlineLevel="1" x14ac:dyDescent="0.25">
      <c r="A107" s="29"/>
      <c r="B107" s="29">
        <f>B106+1</f>
        <v>96</v>
      </c>
      <c r="C107" s="29">
        <v>115007</v>
      </c>
      <c r="D107" s="66" t="s">
        <v>181</v>
      </c>
      <c r="E107" s="29"/>
      <c r="F107" s="29"/>
      <c r="G107" s="29"/>
      <c r="H107" s="29"/>
      <c r="I107" s="29"/>
      <c r="J107" s="29"/>
      <c r="K107" s="29"/>
      <c r="L107" s="29"/>
      <c r="M107" s="29"/>
      <c r="N107" s="40"/>
      <c r="O107" s="40"/>
      <c r="P107" s="29"/>
      <c r="Q107" s="29"/>
      <c r="R107" s="29"/>
      <c r="S107" s="29"/>
      <c r="T107" s="29"/>
      <c r="U107" s="29"/>
      <c r="V107" s="39"/>
      <c r="W107" s="29"/>
      <c r="X107" s="96"/>
      <c r="Y107" s="39"/>
      <c r="Z107" s="39"/>
      <c r="AA107" s="39"/>
      <c r="AB107" s="89"/>
      <c r="AC107" s="26"/>
      <c r="AD107" s="26"/>
      <c r="AE107" s="117"/>
    </row>
    <row r="108" spans="1:31" s="1" customFormat="1" collapsed="1" x14ac:dyDescent="0.25">
      <c r="A108" s="55">
        <v>7</v>
      </c>
      <c r="B108" s="55"/>
      <c r="C108" s="55"/>
      <c r="D108" s="67" t="s">
        <v>27</v>
      </c>
      <c r="E108" s="55">
        <f>SUM(E109:E112)</f>
        <v>0</v>
      </c>
      <c r="F108" s="55">
        <f>SUM(F109:F112)</f>
        <v>0</v>
      </c>
      <c r="G108" s="55">
        <f>SUM(G109:G112)</f>
        <v>0</v>
      </c>
      <c r="H108" s="55">
        <f>SUM(H109:H112)</f>
        <v>0</v>
      </c>
      <c r="I108" s="55"/>
      <c r="J108" s="55"/>
      <c r="K108" s="55"/>
      <c r="L108" s="55"/>
      <c r="M108" s="55"/>
      <c r="N108" s="62"/>
      <c r="O108" s="62"/>
      <c r="P108" s="55">
        <f>SUM(P109:P112)</f>
        <v>0</v>
      </c>
      <c r="Q108" s="55">
        <f t="shared" ref="Q108:U108" si="14">SUM(Q109:Q112)</f>
        <v>0</v>
      </c>
      <c r="R108" s="55">
        <f t="shared" si="14"/>
        <v>0</v>
      </c>
      <c r="S108" s="55">
        <f t="shared" si="14"/>
        <v>0</v>
      </c>
      <c r="T108" s="55">
        <f t="shared" si="14"/>
        <v>0</v>
      </c>
      <c r="U108" s="55">
        <f t="shared" si="14"/>
        <v>0</v>
      </c>
      <c r="V108" s="60"/>
      <c r="W108" s="55"/>
      <c r="X108" s="95"/>
      <c r="Y108" s="60"/>
      <c r="Z108" s="60"/>
      <c r="AA108" s="60"/>
      <c r="AB108" s="60"/>
      <c r="AC108" s="59"/>
      <c r="AD108" s="59"/>
      <c r="AE108" s="118"/>
    </row>
    <row r="109" spans="1:31" ht="30" hidden="1" outlineLevel="1" x14ac:dyDescent="0.25">
      <c r="A109" s="29"/>
      <c r="B109" s="29">
        <f>B107+1</f>
        <v>97</v>
      </c>
      <c r="C109" s="29">
        <v>116001</v>
      </c>
      <c r="D109" s="66" t="s">
        <v>148</v>
      </c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96"/>
      <c r="Y109" s="29"/>
      <c r="Z109" s="29"/>
      <c r="AA109" s="29"/>
      <c r="AB109" s="29"/>
      <c r="AC109" s="26"/>
      <c r="AD109" s="26"/>
      <c r="AE109" s="115"/>
    </row>
    <row r="110" spans="1:31" s="5" customFormat="1" hidden="1" outlineLevel="1" x14ac:dyDescent="0.25">
      <c r="A110" s="29"/>
      <c r="B110" s="29">
        <f>B109+1</f>
        <v>98</v>
      </c>
      <c r="C110" s="29">
        <v>116002</v>
      </c>
      <c r="D110" s="66" t="s">
        <v>147</v>
      </c>
      <c r="E110" s="29"/>
      <c r="F110" s="29"/>
      <c r="G110" s="29"/>
      <c r="H110" s="29"/>
      <c r="I110" s="29"/>
      <c r="J110" s="29"/>
      <c r="K110" s="29"/>
      <c r="L110" s="29"/>
      <c r="M110" s="29"/>
      <c r="N110" s="30"/>
      <c r="O110" s="29"/>
      <c r="P110" s="29"/>
      <c r="Q110" s="29"/>
      <c r="R110" s="29"/>
      <c r="S110" s="29"/>
      <c r="T110" s="29"/>
      <c r="U110" s="29"/>
      <c r="V110" s="29"/>
      <c r="W110" s="29"/>
      <c r="X110" s="96"/>
      <c r="Y110" s="29"/>
      <c r="Z110" s="29"/>
      <c r="AA110" s="40"/>
      <c r="AB110" s="40"/>
      <c r="AC110" s="26"/>
      <c r="AD110" s="26"/>
      <c r="AE110" s="114"/>
    </row>
    <row r="111" spans="1:31" hidden="1" outlineLevel="1" x14ac:dyDescent="0.25">
      <c r="A111" s="29"/>
      <c r="B111" s="29">
        <f>B110+1</f>
        <v>99</v>
      </c>
      <c r="C111" s="29">
        <v>116003</v>
      </c>
      <c r="D111" s="66" t="s">
        <v>75</v>
      </c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96"/>
      <c r="Y111" s="29"/>
      <c r="Z111" s="29"/>
      <c r="AA111" s="29"/>
      <c r="AB111" s="87"/>
      <c r="AC111" s="26"/>
      <c r="AD111" s="26"/>
      <c r="AE111" s="115"/>
    </row>
    <row r="112" spans="1:31" hidden="1" outlineLevel="1" x14ac:dyDescent="0.25">
      <c r="A112" s="26"/>
      <c r="B112" s="29">
        <f>B111+1</f>
        <v>100</v>
      </c>
      <c r="C112" s="29">
        <v>116004</v>
      </c>
      <c r="D112" s="66" t="s">
        <v>76</v>
      </c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77"/>
      <c r="P112" s="29"/>
      <c r="Q112" s="29"/>
      <c r="R112" s="29"/>
      <c r="S112" s="77"/>
      <c r="T112" s="77"/>
      <c r="U112" s="77"/>
      <c r="V112" s="77"/>
      <c r="W112" s="29"/>
      <c r="X112" s="98"/>
      <c r="Y112" s="77"/>
      <c r="Z112" s="77"/>
      <c r="AA112" s="78"/>
      <c r="AB112" s="29"/>
      <c r="AC112" s="26"/>
      <c r="AD112" s="26"/>
      <c r="AE112" s="115"/>
    </row>
    <row r="113" spans="1:31" s="1" customFormat="1" collapsed="1" x14ac:dyDescent="0.25">
      <c r="A113" s="55">
        <v>8</v>
      </c>
      <c r="B113" s="55"/>
      <c r="C113" s="55"/>
      <c r="D113" s="67" t="s">
        <v>28</v>
      </c>
      <c r="E113" s="55">
        <f>SUM(E114:E117)</f>
        <v>0</v>
      </c>
      <c r="F113" s="55">
        <f>SUM(F114:F117)</f>
        <v>0</v>
      </c>
      <c r="G113" s="55">
        <f>SUM(G114:G117)</f>
        <v>0</v>
      </c>
      <c r="H113" s="55">
        <f>SUM(H114:H117)</f>
        <v>0</v>
      </c>
      <c r="I113" s="55"/>
      <c r="J113" s="55"/>
      <c r="K113" s="55"/>
      <c r="L113" s="55"/>
      <c r="M113" s="55"/>
      <c r="N113" s="62"/>
      <c r="O113" s="62"/>
      <c r="P113" s="55">
        <f>SUM(P114:P117)</f>
        <v>0</v>
      </c>
      <c r="Q113" s="55">
        <f t="shared" ref="Q113:U113" si="15">SUM(Q114:Q117)</f>
        <v>0</v>
      </c>
      <c r="R113" s="55">
        <f t="shared" si="15"/>
        <v>0</v>
      </c>
      <c r="S113" s="55">
        <f t="shared" si="15"/>
        <v>0</v>
      </c>
      <c r="T113" s="55">
        <f t="shared" si="15"/>
        <v>0</v>
      </c>
      <c r="U113" s="55">
        <f t="shared" si="15"/>
        <v>0</v>
      </c>
      <c r="V113" s="60"/>
      <c r="W113" s="55"/>
      <c r="X113" s="95"/>
      <c r="Y113" s="60"/>
      <c r="Z113" s="60"/>
      <c r="AA113" s="60"/>
      <c r="AB113" s="60"/>
      <c r="AC113" s="59"/>
      <c r="AD113" s="59"/>
      <c r="AE113" s="118"/>
    </row>
    <row r="114" spans="1:31" hidden="1" outlineLevel="1" x14ac:dyDescent="0.25">
      <c r="A114" s="29"/>
      <c r="B114" s="29">
        <f>B112+1</f>
        <v>101</v>
      </c>
      <c r="C114" s="29">
        <v>117001</v>
      </c>
      <c r="D114" s="66" t="s">
        <v>130</v>
      </c>
      <c r="E114" s="29"/>
      <c r="F114" s="29"/>
      <c r="G114" s="29"/>
      <c r="H114" s="29"/>
      <c r="I114" s="29"/>
      <c r="J114" s="29"/>
      <c r="K114" s="29"/>
      <c r="L114" s="29"/>
      <c r="M114" s="29"/>
      <c r="N114" s="40"/>
      <c r="O114" s="40"/>
      <c r="P114" s="29"/>
      <c r="Q114" s="29"/>
      <c r="R114" s="29"/>
      <c r="S114" s="29"/>
      <c r="T114" s="29"/>
      <c r="U114" s="29"/>
      <c r="V114" s="39"/>
      <c r="W114" s="29"/>
      <c r="X114" s="96"/>
      <c r="Y114" s="39"/>
      <c r="Z114" s="39"/>
      <c r="AA114" s="48"/>
      <c r="AB114" s="90"/>
      <c r="AC114" s="26"/>
      <c r="AD114" s="26"/>
      <c r="AE114" s="115"/>
    </row>
    <row r="115" spans="1:31" s="5" customFormat="1" hidden="1" outlineLevel="1" x14ac:dyDescent="0.25">
      <c r="A115" s="29"/>
      <c r="B115" s="29">
        <f>B114+1</f>
        <v>102</v>
      </c>
      <c r="C115" s="29">
        <v>117002</v>
      </c>
      <c r="D115" s="66" t="s">
        <v>61</v>
      </c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39"/>
      <c r="W115" s="29"/>
      <c r="X115" s="96"/>
      <c r="Y115" s="29"/>
      <c r="Z115" s="29"/>
      <c r="AA115" s="40"/>
      <c r="AB115" s="40"/>
      <c r="AC115" s="26"/>
      <c r="AD115" s="26"/>
      <c r="AE115" s="114"/>
    </row>
    <row r="116" spans="1:31" s="5" customFormat="1" hidden="1" outlineLevel="1" x14ac:dyDescent="0.25">
      <c r="A116" s="29"/>
      <c r="B116" s="29">
        <f>B115+1</f>
        <v>103</v>
      </c>
      <c r="C116" s="29">
        <v>117003</v>
      </c>
      <c r="D116" s="66" t="s">
        <v>147</v>
      </c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39"/>
      <c r="W116" s="29"/>
      <c r="X116" s="96"/>
      <c r="Y116" s="29"/>
      <c r="Z116" s="29"/>
      <c r="AA116" s="40"/>
      <c r="AB116" s="40"/>
      <c r="AC116" s="26"/>
      <c r="AD116" s="26"/>
      <c r="AE116" s="114"/>
    </row>
    <row r="117" spans="1:31" s="5" customFormat="1" hidden="1" outlineLevel="1" x14ac:dyDescent="0.25">
      <c r="A117" s="26"/>
      <c r="B117" s="29">
        <f>B116+1</f>
        <v>104</v>
      </c>
      <c r="C117" s="29">
        <v>117004</v>
      </c>
      <c r="D117" s="66" t="s">
        <v>126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39"/>
      <c r="W117" s="29"/>
      <c r="X117" s="96"/>
      <c r="Y117" s="29"/>
      <c r="Z117" s="29"/>
      <c r="AA117" s="40"/>
      <c r="AB117" s="40"/>
      <c r="AC117" s="26"/>
      <c r="AD117" s="26"/>
      <c r="AE117" s="114"/>
    </row>
    <row r="118" spans="1:31" s="1" customFormat="1" collapsed="1" x14ac:dyDescent="0.25">
      <c r="A118" s="55">
        <v>9</v>
      </c>
      <c r="B118" s="55"/>
      <c r="C118" s="55"/>
      <c r="D118" s="67" t="s">
        <v>29</v>
      </c>
      <c r="E118" s="55">
        <f>SUM(E119:E134)</f>
        <v>0</v>
      </c>
      <c r="F118" s="55">
        <f t="shared" ref="F118:H118" si="16">SUM(F119:F134)</f>
        <v>0</v>
      </c>
      <c r="G118" s="55">
        <f t="shared" si="16"/>
        <v>0</v>
      </c>
      <c r="H118" s="55">
        <f t="shared" si="16"/>
        <v>0</v>
      </c>
      <c r="I118" s="55"/>
      <c r="J118" s="55"/>
      <c r="K118" s="55"/>
      <c r="L118" s="55"/>
      <c r="M118" s="55"/>
      <c r="N118" s="62"/>
      <c r="O118" s="62"/>
      <c r="P118" s="55">
        <f>SUM(P119:P134)</f>
        <v>0</v>
      </c>
      <c r="Q118" s="55">
        <f t="shared" ref="Q118:U118" si="17">SUM(Q119:Q134)</f>
        <v>0</v>
      </c>
      <c r="R118" s="55">
        <f t="shared" si="17"/>
        <v>0</v>
      </c>
      <c r="S118" s="55">
        <f t="shared" si="17"/>
        <v>0</v>
      </c>
      <c r="T118" s="55">
        <f t="shared" si="17"/>
        <v>0</v>
      </c>
      <c r="U118" s="55">
        <f t="shared" si="17"/>
        <v>0</v>
      </c>
      <c r="V118" s="60"/>
      <c r="W118" s="55"/>
      <c r="X118" s="95"/>
      <c r="Y118" s="60"/>
      <c r="Z118" s="60"/>
      <c r="AA118" s="60"/>
      <c r="AB118" s="60"/>
      <c r="AC118" s="59"/>
      <c r="AD118" s="59"/>
      <c r="AE118" s="118"/>
    </row>
    <row r="119" spans="1:31" hidden="1" outlineLevel="1" x14ac:dyDescent="0.25">
      <c r="A119" s="29"/>
      <c r="B119" s="29">
        <f>B117+1</f>
        <v>105</v>
      </c>
      <c r="C119" s="29">
        <v>118005</v>
      </c>
      <c r="D119" s="70" t="s">
        <v>30</v>
      </c>
      <c r="E119" s="29"/>
      <c r="F119" s="29"/>
      <c r="G119" s="29"/>
      <c r="H119" s="29"/>
      <c r="I119" s="29"/>
      <c r="J119" s="29"/>
      <c r="K119" s="29"/>
      <c r="L119" s="29"/>
      <c r="M119" s="29"/>
      <c r="N119" s="40"/>
      <c r="O119" s="40"/>
      <c r="P119" s="29"/>
      <c r="Q119" s="29"/>
      <c r="R119" s="29"/>
      <c r="S119" s="29"/>
      <c r="T119" s="29"/>
      <c r="U119" s="29"/>
      <c r="V119" s="39"/>
      <c r="W119" s="29"/>
      <c r="X119" s="96"/>
      <c r="Y119" s="39"/>
      <c r="Z119" s="39"/>
      <c r="AA119" s="39"/>
      <c r="AB119" s="39"/>
      <c r="AC119" s="26"/>
      <c r="AD119" s="26"/>
      <c r="AE119" s="115"/>
    </row>
    <row r="120" spans="1:31" s="5" customFormat="1" hidden="1" outlineLevel="1" x14ac:dyDescent="0.25">
      <c r="A120" s="29"/>
      <c r="B120" s="29">
        <f>B119+1</f>
        <v>106</v>
      </c>
      <c r="C120" s="29">
        <v>118008</v>
      </c>
      <c r="D120" s="70" t="s">
        <v>31</v>
      </c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39"/>
      <c r="W120" s="29"/>
      <c r="X120" s="96"/>
      <c r="Y120" s="29"/>
      <c r="Z120" s="29"/>
      <c r="AA120" s="40"/>
      <c r="AB120" s="40"/>
      <c r="AC120" s="26"/>
      <c r="AD120" s="26"/>
      <c r="AE120" s="114"/>
    </row>
    <row r="121" spans="1:31" s="5" customFormat="1" hidden="1" outlineLevel="1" x14ac:dyDescent="0.25">
      <c r="A121" s="29"/>
      <c r="B121" s="29">
        <f t="shared" ref="B121:B134" si="18">B120+1</f>
        <v>107</v>
      </c>
      <c r="C121" s="29">
        <v>118012</v>
      </c>
      <c r="D121" s="70" t="s">
        <v>32</v>
      </c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39"/>
      <c r="W121" s="29"/>
      <c r="X121" s="96"/>
      <c r="Y121" s="29"/>
      <c r="Z121" s="29"/>
      <c r="AA121" s="40"/>
      <c r="AB121" s="40"/>
      <c r="AC121" s="26"/>
      <c r="AD121" s="26"/>
      <c r="AE121" s="114"/>
    </row>
    <row r="122" spans="1:31" s="5" customFormat="1" hidden="1" outlineLevel="1" x14ac:dyDescent="0.25">
      <c r="A122" s="29"/>
      <c r="B122" s="29">
        <f t="shared" si="18"/>
        <v>108</v>
      </c>
      <c r="C122" s="29">
        <v>118006</v>
      </c>
      <c r="D122" s="70" t="s">
        <v>77</v>
      </c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39"/>
      <c r="W122" s="29"/>
      <c r="X122" s="96"/>
      <c r="Y122" s="29"/>
      <c r="Z122" s="29"/>
      <c r="AA122" s="40"/>
      <c r="AB122" s="40"/>
      <c r="AC122" s="26"/>
      <c r="AD122" s="26"/>
      <c r="AE122" s="114"/>
    </row>
    <row r="123" spans="1:31" hidden="1" outlineLevel="1" x14ac:dyDescent="0.25">
      <c r="A123" s="29"/>
      <c r="B123" s="29">
        <f t="shared" si="18"/>
        <v>109</v>
      </c>
      <c r="C123" s="29">
        <v>118017</v>
      </c>
      <c r="D123" s="70" t="s">
        <v>33</v>
      </c>
      <c r="E123" s="29"/>
      <c r="F123" s="29"/>
      <c r="G123" s="29"/>
      <c r="H123" s="29"/>
      <c r="I123" s="29"/>
      <c r="J123" s="29"/>
      <c r="K123" s="29"/>
      <c r="L123" s="29"/>
      <c r="M123" s="29"/>
      <c r="N123" s="40"/>
      <c r="O123" s="40"/>
      <c r="P123" s="29"/>
      <c r="Q123" s="29"/>
      <c r="R123" s="29"/>
      <c r="S123" s="29"/>
      <c r="T123" s="29"/>
      <c r="U123" s="29"/>
      <c r="V123" s="39"/>
      <c r="W123" s="29"/>
      <c r="X123" s="96"/>
      <c r="Y123" s="39"/>
      <c r="Z123" s="39"/>
      <c r="AA123" s="29"/>
      <c r="AB123" s="29"/>
      <c r="AC123" s="26"/>
      <c r="AD123" s="26"/>
      <c r="AE123" s="115"/>
    </row>
    <row r="124" spans="1:31" s="5" customFormat="1" hidden="1" outlineLevel="1" x14ac:dyDescent="0.25">
      <c r="A124" s="29"/>
      <c r="B124" s="29">
        <f t="shared" si="18"/>
        <v>110</v>
      </c>
      <c r="C124" s="29">
        <v>118015</v>
      </c>
      <c r="D124" s="70" t="s">
        <v>34</v>
      </c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39"/>
      <c r="W124" s="29"/>
      <c r="X124" s="96"/>
      <c r="Y124" s="29"/>
      <c r="Z124" s="29"/>
      <c r="AA124" s="40"/>
      <c r="AB124" s="40"/>
      <c r="AC124" s="26"/>
      <c r="AD124" s="26"/>
      <c r="AE124" s="114"/>
    </row>
    <row r="125" spans="1:31" s="5" customFormat="1" hidden="1" outlineLevel="1" x14ac:dyDescent="0.25">
      <c r="A125" s="29"/>
      <c r="B125" s="29">
        <f t="shared" si="18"/>
        <v>111</v>
      </c>
      <c r="C125" s="29">
        <v>118019</v>
      </c>
      <c r="D125" s="70" t="s">
        <v>35</v>
      </c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39"/>
      <c r="W125" s="29"/>
      <c r="X125" s="96"/>
      <c r="Y125" s="29"/>
      <c r="Z125" s="29"/>
      <c r="AA125" s="40"/>
      <c r="AB125" s="40"/>
      <c r="AC125" s="26"/>
      <c r="AD125" s="26"/>
      <c r="AE125" s="114"/>
    </row>
    <row r="126" spans="1:31" s="5" customFormat="1" hidden="1" outlineLevel="1" x14ac:dyDescent="0.25">
      <c r="A126" s="29"/>
      <c r="B126" s="29">
        <f t="shared" si="18"/>
        <v>112</v>
      </c>
      <c r="C126" s="29">
        <v>118011</v>
      </c>
      <c r="D126" s="70" t="s">
        <v>36</v>
      </c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39"/>
      <c r="W126" s="29"/>
      <c r="X126" s="96"/>
      <c r="Y126" s="29"/>
      <c r="Z126" s="29"/>
      <c r="AA126" s="40"/>
      <c r="AB126" s="40"/>
      <c r="AC126" s="26"/>
      <c r="AD126" s="26"/>
      <c r="AE126" s="114"/>
    </row>
    <row r="127" spans="1:31" s="5" customFormat="1" hidden="1" outlineLevel="1" x14ac:dyDescent="0.25">
      <c r="A127" s="29"/>
      <c r="B127" s="29">
        <f t="shared" si="18"/>
        <v>113</v>
      </c>
      <c r="C127" s="29">
        <v>118003</v>
      </c>
      <c r="D127" s="70" t="s">
        <v>37</v>
      </c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39"/>
      <c r="W127" s="29"/>
      <c r="X127" s="96"/>
      <c r="Y127" s="29"/>
      <c r="Z127" s="29"/>
      <c r="AA127" s="40"/>
      <c r="AB127" s="40"/>
      <c r="AC127" s="26"/>
      <c r="AD127" s="26"/>
      <c r="AE127" s="114"/>
    </row>
    <row r="128" spans="1:31" s="5" customFormat="1" ht="30" hidden="1" outlineLevel="1" x14ac:dyDescent="0.25">
      <c r="A128" s="29"/>
      <c r="B128" s="29">
        <f t="shared" si="18"/>
        <v>114</v>
      </c>
      <c r="C128" s="29">
        <v>118001</v>
      </c>
      <c r="D128" s="70" t="s">
        <v>38</v>
      </c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39"/>
      <c r="W128" s="29"/>
      <c r="X128" s="96"/>
      <c r="Y128" s="29"/>
      <c r="Z128" s="29"/>
      <c r="AA128" s="40"/>
      <c r="AB128" s="40"/>
      <c r="AC128" s="26"/>
      <c r="AD128" s="26"/>
      <c r="AE128" s="114"/>
    </row>
    <row r="129" spans="1:31" s="5" customFormat="1" hidden="1" outlineLevel="1" x14ac:dyDescent="0.25">
      <c r="A129" s="29"/>
      <c r="B129" s="29">
        <f t="shared" si="18"/>
        <v>115</v>
      </c>
      <c r="C129" s="29">
        <v>118022</v>
      </c>
      <c r="D129" s="70" t="s">
        <v>39</v>
      </c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39"/>
      <c r="W129" s="29"/>
      <c r="X129" s="96"/>
      <c r="Y129" s="29"/>
      <c r="Z129" s="29"/>
      <c r="AA129" s="40"/>
      <c r="AB129" s="40"/>
      <c r="AC129" s="26"/>
      <c r="AD129" s="26"/>
      <c r="AE129" s="114"/>
    </row>
    <row r="130" spans="1:31" hidden="1" outlineLevel="1" x14ac:dyDescent="0.25">
      <c r="A130" s="29"/>
      <c r="B130" s="29">
        <f t="shared" si="18"/>
        <v>116</v>
      </c>
      <c r="C130" s="29">
        <v>118010</v>
      </c>
      <c r="D130" s="70" t="s">
        <v>40</v>
      </c>
      <c r="E130" s="29"/>
      <c r="F130" s="29"/>
      <c r="G130" s="29"/>
      <c r="H130" s="29"/>
      <c r="I130" s="29"/>
      <c r="J130" s="29"/>
      <c r="K130" s="29"/>
      <c r="L130" s="29"/>
      <c r="M130" s="29"/>
      <c r="N130" s="40"/>
      <c r="O130" s="40"/>
      <c r="P130" s="29"/>
      <c r="Q130" s="29"/>
      <c r="R130" s="29"/>
      <c r="S130" s="29"/>
      <c r="T130" s="29"/>
      <c r="U130" s="29"/>
      <c r="V130" s="48"/>
      <c r="W130" s="29"/>
      <c r="X130" s="96"/>
      <c r="Y130" s="39"/>
      <c r="Z130" s="39"/>
      <c r="AA130" s="29"/>
      <c r="AB130" s="29"/>
      <c r="AC130" s="26"/>
      <c r="AD130" s="26"/>
      <c r="AE130" s="115"/>
    </row>
    <row r="131" spans="1:31" s="5" customFormat="1" hidden="1" outlineLevel="1" x14ac:dyDescent="0.25">
      <c r="A131" s="29"/>
      <c r="B131" s="29">
        <f t="shared" si="18"/>
        <v>117</v>
      </c>
      <c r="C131" s="29">
        <v>118004</v>
      </c>
      <c r="D131" s="70" t="s">
        <v>41</v>
      </c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39"/>
      <c r="W131" s="29"/>
      <c r="X131" s="96"/>
      <c r="Y131" s="29"/>
      <c r="Z131" s="29"/>
      <c r="AA131" s="66"/>
      <c r="AB131" s="40"/>
      <c r="AC131" s="26"/>
      <c r="AD131" s="26"/>
      <c r="AE131" s="114"/>
    </row>
    <row r="132" spans="1:31" s="5" customFormat="1" hidden="1" outlineLevel="1" x14ac:dyDescent="0.25">
      <c r="A132" s="29"/>
      <c r="B132" s="29">
        <f t="shared" si="18"/>
        <v>118</v>
      </c>
      <c r="C132" s="29">
        <v>118014</v>
      </c>
      <c r="D132" s="70" t="s">
        <v>42</v>
      </c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39"/>
      <c r="W132" s="29"/>
      <c r="X132" s="96"/>
      <c r="Y132" s="29"/>
      <c r="Z132" s="29"/>
      <c r="AA132" s="40"/>
      <c r="AB132" s="40"/>
      <c r="AC132" s="26"/>
      <c r="AD132" s="26"/>
      <c r="AE132" s="114"/>
    </row>
    <row r="133" spans="1:31" hidden="1" outlineLevel="1" x14ac:dyDescent="0.25">
      <c r="A133" s="29"/>
      <c r="B133" s="29">
        <f t="shared" si="18"/>
        <v>119</v>
      </c>
      <c r="C133" s="29">
        <v>118013</v>
      </c>
      <c r="D133" s="70" t="s">
        <v>60</v>
      </c>
      <c r="E133" s="29"/>
      <c r="F133" s="29"/>
      <c r="G133" s="29"/>
      <c r="H133" s="29"/>
      <c r="I133" s="29"/>
      <c r="J133" s="29"/>
      <c r="K133" s="29"/>
      <c r="L133" s="29"/>
      <c r="M133" s="29"/>
      <c r="N133" s="40"/>
      <c r="O133" s="40"/>
      <c r="P133" s="29"/>
      <c r="Q133" s="29"/>
      <c r="R133" s="29"/>
      <c r="S133" s="29"/>
      <c r="T133" s="29"/>
      <c r="U133" s="29"/>
      <c r="V133" s="39"/>
      <c r="W133" s="29"/>
      <c r="X133" s="96"/>
      <c r="Y133" s="39"/>
      <c r="Z133" s="39"/>
      <c r="AA133" s="29"/>
      <c r="AB133" s="29"/>
      <c r="AC133" s="26"/>
      <c r="AD133" s="26"/>
      <c r="AE133" s="115"/>
    </row>
    <row r="134" spans="1:31" hidden="1" outlineLevel="1" x14ac:dyDescent="0.25">
      <c r="A134" s="29"/>
      <c r="B134" s="29">
        <f t="shared" si="18"/>
        <v>120</v>
      </c>
      <c r="C134" s="29">
        <v>118007</v>
      </c>
      <c r="D134" s="70" t="s">
        <v>43</v>
      </c>
      <c r="E134" s="29"/>
      <c r="F134" s="29"/>
      <c r="G134" s="29"/>
      <c r="H134" s="29"/>
      <c r="I134" s="29"/>
      <c r="J134" s="29"/>
      <c r="K134" s="29"/>
      <c r="L134" s="29"/>
      <c r="M134" s="29"/>
      <c r="N134" s="40"/>
      <c r="O134" s="40"/>
      <c r="P134" s="29"/>
      <c r="Q134" s="29"/>
      <c r="R134" s="29"/>
      <c r="S134" s="29"/>
      <c r="T134" s="29"/>
      <c r="U134" s="29"/>
      <c r="V134" s="39"/>
      <c r="W134" s="29"/>
      <c r="X134" s="96"/>
      <c r="Y134" s="39"/>
      <c r="Z134" s="39"/>
      <c r="AA134" s="29"/>
      <c r="AB134" s="29"/>
      <c r="AC134" s="26"/>
      <c r="AD134" s="26"/>
      <c r="AE134" s="115"/>
    </row>
    <row r="135" spans="1:31" s="1" customFormat="1" collapsed="1" x14ac:dyDescent="0.25">
      <c r="A135" s="55">
        <v>10</v>
      </c>
      <c r="B135" s="55"/>
      <c r="C135" s="55"/>
      <c r="D135" s="67" t="s">
        <v>44</v>
      </c>
      <c r="E135" s="55">
        <f>SUM(E136:E138)</f>
        <v>0</v>
      </c>
      <c r="F135" s="55">
        <f t="shared" ref="F135:H135" si="19">SUM(F136:F138)</f>
        <v>0</v>
      </c>
      <c r="G135" s="55">
        <f t="shared" si="19"/>
        <v>0</v>
      </c>
      <c r="H135" s="55">
        <f t="shared" si="19"/>
        <v>0</v>
      </c>
      <c r="I135" s="55"/>
      <c r="J135" s="55"/>
      <c r="K135" s="55"/>
      <c r="L135" s="55"/>
      <c r="M135" s="55"/>
      <c r="N135" s="62"/>
      <c r="O135" s="62"/>
      <c r="P135" s="55">
        <f>SUM(P136:P138)</f>
        <v>0</v>
      </c>
      <c r="Q135" s="55">
        <f t="shared" ref="Q135:U135" si="20">SUM(Q136:Q138)</f>
        <v>0</v>
      </c>
      <c r="R135" s="55">
        <f t="shared" si="20"/>
        <v>0</v>
      </c>
      <c r="S135" s="55">
        <f t="shared" si="20"/>
        <v>0</v>
      </c>
      <c r="T135" s="55">
        <f t="shared" si="20"/>
        <v>0</v>
      </c>
      <c r="U135" s="55">
        <f t="shared" si="20"/>
        <v>0</v>
      </c>
      <c r="V135" s="60"/>
      <c r="W135" s="55"/>
      <c r="X135" s="95"/>
      <c r="Y135" s="60"/>
      <c r="Z135" s="60"/>
      <c r="AA135" s="60"/>
      <c r="AB135" s="60"/>
      <c r="AC135" s="59"/>
      <c r="AD135" s="59"/>
      <c r="AE135" s="118"/>
    </row>
    <row r="136" spans="1:31" ht="30" hidden="1" outlineLevel="1" x14ac:dyDescent="0.25">
      <c r="A136" s="29"/>
      <c r="B136" s="29">
        <f>B134+1</f>
        <v>121</v>
      </c>
      <c r="C136" s="29">
        <v>119001</v>
      </c>
      <c r="D136" s="66" t="s">
        <v>149</v>
      </c>
      <c r="E136" s="29"/>
      <c r="F136" s="29"/>
      <c r="G136" s="29"/>
      <c r="H136" s="29"/>
      <c r="I136" s="29"/>
      <c r="J136" s="29"/>
      <c r="K136" s="29"/>
      <c r="L136" s="29"/>
      <c r="M136" s="29"/>
      <c r="N136" s="40"/>
      <c r="O136" s="40"/>
      <c r="P136" s="29"/>
      <c r="Q136" s="29"/>
      <c r="R136" s="29"/>
      <c r="S136" s="29"/>
      <c r="T136" s="29"/>
      <c r="U136" s="29"/>
      <c r="V136" s="39"/>
      <c r="W136" s="29"/>
      <c r="X136" s="96"/>
      <c r="Y136" s="39"/>
      <c r="Z136" s="39"/>
      <c r="AA136" s="39"/>
      <c r="AB136" s="39"/>
      <c r="AC136" s="26"/>
      <c r="AD136" s="26"/>
      <c r="AE136" s="115"/>
    </row>
    <row r="137" spans="1:31" s="5" customFormat="1" hidden="1" outlineLevel="1" x14ac:dyDescent="0.25">
      <c r="A137" s="29"/>
      <c r="B137" s="29">
        <f>B136+1</f>
        <v>122</v>
      </c>
      <c r="C137" s="29">
        <v>119005</v>
      </c>
      <c r="D137" s="66" t="s">
        <v>243</v>
      </c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39"/>
      <c r="W137" s="29"/>
      <c r="X137" s="96"/>
      <c r="Y137" s="29"/>
      <c r="Z137" s="29"/>
      <c r="AA137" s="40"/>
      <c r="AB137" s="40"/>
      <c r="AC137" s="26"/>
      <c r="AD137" s="26"/>
      <c r="AE137" s="114"/>
    </row>
    <row r="138" spans="1:31" s="5" customFormat="1" hidden="1" outlineLevel="1" x14ac:dyDescent="0.25">
      <c r="A138" s="26"/>
      <c r="B138" s="29">
        <f>B137+1</f>
        <v>123</v>
      </c>
      <c r="C138" s="29">
        <v>119004</v>
      </c>
      <c r="D138" s="66" t="s">
        <v>150</v>
      </c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39"/>
      <c r="W138" s="29"/>
      <c r="X138" s="96"/>
      <c r="Y138" s="29"/>
      <c r="Z138" s="29"/>
      <c r="AA138" s="40"/>
      <c r="AB138" s="40"/>
      <c r="AC138" s="26"/>
      <c r="AD138" s="26"/>
      <c r="AE138" s="114"/>
    </row>
    <row r="139" spans="1:31" s="1" customFormat="1" collapsed="1" x14ac:dyDescent="0.25">
      <c r="A139" s="55">
        <v>11</v>
      </c>
      <c r="B139" s="55"/>
      <c r="C139" s="55"/>
      <c r="D139" s="67" t="s">
        <v>45</v>
      </c>
      <c r="E139" s="55">
        <f>SUM(E140:E149)</f>
        <v>0</v>
      </c>
      <c r="F139" s="55">
        <f>SUM(F140:F149)</f>
        <v>0</v>
      </c>
      <c r="G139" s="55">
        <f>SUM(G140:G149)</f>
        <v>0</v>
      </c>
      <c r="H139" s="55">
        <f>SUM(H140:H149)</f>
        <v>0</v>
      </c>
      <c r="I139" s="55"/>
      <c r="J139" s="55"/>
      <c r="K139" s="55"/>
      <c r="L139" s="55"/>
      <c r="M139" s="55"/>
      <c r="N139" s="62"/>
      <c r="O139" s="62"/>
      <c r="P139" s="55">
        <f>SUM(P140:P149)</f>
        <v>0</v>
      </c>
      <c r="Q139" s="55">
        <f t="shared" ref="Q139:U139" si="21">SUM(Q140:Q149)</f>
        <v>0</v>
      </c>
      <c r="R139" s="55">
        <f t="shared" si="21"/>
        <v>0</v>
      </c>
      <c r="S139" s="55">
        <f t="shared" si="21"/>
        <v>0</v>
      </c>
      <c r="T139" s="55">
        <f t="shared" si="21"/>
        <v>0</v>
      </c>
      <c r="U139" s="55">
        <f t="shared" si="21"/>
        <v>0</v>
      </c>
      <c r="V139" s="60"/>
      <c r="W139" s="55"/>
      <c r="X139" s="95"/>
      <c r="Y139" s="60"/>
      <c r="Z139" s="60"/>
      <c r="AA139" s="60"/>
      <c r="AB139" s="60"/>
      <c r="AC139" s="59"/>
      <c r="AD139" s="59"/>
      <c r="AE139" s="118"/>
    </row>
    <row r="140" spans="1:31" hidden="1" outlineLevel="1" x14ac:dyDescent="0.25">
      <c r="A140" s="29"/>
      <c r="B140" s="29">
        <f>B138+1</f>
        <v>124</v>
      </c>
      <c r="C140" s="29">
        <v>120001</v>
      </c>
      <c r="D140" s="66" t="s">
        <v>130</v>
      </c>
      <c r="E140" s="29"/>
      <c r="F140" s="29"/>
      <c r="G140" s="29"/>
      <c r="H140" s="29"/>
      <c r="I140" s="29"/>
      <c r="J140" s="29"/>
      <c r="K140" s="29"/>
      <c r="L140" s="29"/>
      <c r="M140" s="29"/>
      <c r="N140" s="26"/>
      <c r="O140" s="40"/>
      <c r="P140" s="29"/>
      <c r="Q140" s="29"/>
      <c r="R140" s="29"/>
      <c r="S140" s="29"/>
      <c r="T140" s="29"/>
      <c r="U140" s="29"/>
      <c r="V140" s="39"/>
      <c r="W140" s="29"/>
      <c r="X140" s="96"/>
      <c r="Y140" s="39"/>
      <c r="Z140" s="39"/>
      <c r="AA140" s="39"/>
      <c r="AB140" s="39"/>
      <c r="AC140" s="26"/>
      <c r="AD140" s="26"/>
      <c r="AE140" s="115"/>
    </row>
    <row r="141" spans="1:31" s="5" customFormat="1" hidden="1" outlineLevel="1" x14ac:dyDescent="0.25">
      <c r="A141" s="29"/>
      <c r="B141" s="29">
        <f>B140+1</f>
        <v>125</v>
      </c>
      <c r="C141" s="29">
        <v>120003</v>
      </c>
      <c r="D141" s="66" t="s">
        <v>125</v>
      </c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39"/>
      <c r="W141" s="29"/>
      <c r="X141" s="96"/>
      <c r="Y141" s="29"/>
      <c r="Z141" s="29"/>
      <c r="AA141" s="40"/>
      <c r="AB141" s="40"/>
      <c r="AC141" s="26"/>
      <c r="AD141" s="26"/>
      <c r="AE141" s="114"/>
    </row>
    <row r="142" spans="1:31" hidden="1" outlineLevel="1" x14ac:dyDescent="0.25">
      <c r="A142" s="29"/>
      <c r="B142" s="29">
        <f t="shared" ref="B142:B149" si="22">B141+1</f>
        <v>126</v>
      </c>
      <c r="C142" s="29">
        <v>120005</v>
      </c>
      <c r="D142" s="66" t="s">
        <v>127</v>
      </c>
      <c r="E142" s="29"/>
      <c r="F142" s="29"/>
      <c r="G142" s="29"/>
      <c r="H142" s="29"/>
      <c r="I142" s="29"/>
      <c r="J142" s="29"/>
      <c r="K142" s="29"/>
      <c r="L142" s="29"/>
      <c r="M142" s="29"/>
      <c r="N142" s="40"/>
      <c r="O142" s="40"/>
      <c r="P142" s="29"/>
      <c r="Q142" s="29"/>
      <c r="R142" s="29"/>
      <c r="S142" s="29"/>
      <c r="T142" s="29"/>
      <c r="U142" s="29"/>
      <c r="V142" s="39"/>
      <c r="W142" s="29"/>
      <c r="X142" s="96"/>
      <c r="Y142" s="39"/>
      <c r="Z142" s="39"/>
      <c r="AA142" s="39"/>
      <c r="AB142" s="39"/>
      <c r="AC142" s="26"/>
      <c r="AD142" s="26"/>
      <c r="AE142" s="115"/>
    </row>
    <row r="143" spans="1:31" s="5" customFormat="1" hidden="1" outlineLevel="1" x14ac:dyDescent="0.25">
      <c r="A143" s="29"/>
      <c r="B143" s="29">
        <f t="shared" si="22"/>
        <v>127</v>
      </c>
      <c r="C143" s="29">
        <v>120006</v>
      </c>
      <c r="D143" s="66" t="s">
        <v>128</v>
      </c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39"/>
      <c r="W143" s="29"/>
      <c r="X143" s="96"/>
      <c r="Y143" s="29"/>
      <c r="Z143" s="29"/>
      <c r="AA143" s="40"/>
      <c r="AB143" s="40"/>
      <c r="AC143" s="26"/>
      <c r="AD143" s="26"/>
      <c r="AE143" s="114"/>
    </row>
    <row r="144" spans="1:31" hidden="1" outlineLevel="1" x14ac:dyDescent="0.25">
      <c r="A144" s="29"/>
      <c r="B144" s="29">
        <f t="shared" si="22"/>
        <v>128</v>
      </c>
      <c r="C144" s="29">
        <v>120007</v>
      </c>
      <c r="D144" s="66" t="s">
        <v>151</v>
      </c>
      <c r="E144" s="29"/>
      <c r="F144" s="29"/>
      <c r="G144" s="29"/>
      <c r="H144" s="29"/>
      <c r="I144" s="29"/>
      <c r="J144" s="29"/>
      <c r="K144" s="29"/>
      <c r="L144" s="29"/>
      <c r="M144" s="29"/>
      <c r="N144" s="40"/>
      <c r="O144" s="40"/>
      <c r="P144" s="29"/>
      <c r="Q144" s="29"/>
      <c r="R144" s="29"/>
      <c r="S144" s="29"/>
      <c r="T144" s="29"/>
      <c r="U144" s="29"/>
      <c r="V144" s="39"/>
      <c r="W144" s="29"/>
      <c r="X144" s="96"/>
      <c r="Y144" s="39"/>
      <c r="Z144" s="39"/>
      <c r="AA144" s="39"/>
      <c r="AB144" s="39"/>
      <c r="AC144" s="26"/>
      <c r="AD144" s="26"/>
      <c r="AE144" s="115"/>
    </row>
    <row r="145" spans="1:31" hidden="1" outlineLevel="1" x14ac:dyDescent="0.25">
      <c r="A145" s="29"/>
      <c r="B145" s="29">
        <f t="shared" si="22"/>
        <v>129</v>
      </c>
      <c r="C145" s="29">
        <v>120008</v>
      </c>
      <c r="D145" s="66" t="s">
        <v>152</v>
      </c>
      <c r="E145" s="29"/>
      <c r="F145" s="29"/>
      <c r="G145" s="29"/>
      <c r="H145" s="29"/>
      <c r="I145" s="29"/>
      <c r="J145" s="29"/>
      <c r="K145" s="29"/>
      <c r="L145" s="29"/>
      <c r="M145" s="29"/>
      <c r="N145" s="40"/>
      <c r="O145" s="40"/>
      <c r="P145" s="29"/>
      <c r="Q145" s="29"/>
      <c r="R145" s="29"/>
      <c r="S145" s="29"/>
      <c r="T145" s="29"/>
      <c r="U145" s="29"/>
      <c r="V145" s="39"/>
      <c r="W145" s="29"/>
      <c r="X145" s="96"/>
      <c r="Y145" s="39"/>
      <c r="Z145" s="39"/>
      <c r="AA145" s="39"/>
      <c r="AB145" s="39"/>
      <c r="AC145" s="26"/>
      <c r="AD145" s="26"/>
      <c r="AE145" s="115"/>
    </row>
    <row r="146" spans="1:31" s="5" customFormat="1" hidden="1" outlineLevel="1" x14ac:dyDescent="0.25">
      <c r="A146" s="29"/>
      <c r="B146" s="29">
        <f t="shared" si="22"/>
        <v>130</v>
      </c>
      <c r="C146" s="29">
        <v>120009</v>
      </c>
      <c r="D146" s="66" t="s">
        <v>153</v>
      </c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39"/>
      <c r="W146" s="29"/>
      <c r="X146" s="96"/>
      <c r="Y146" s="29"/>
      <c r="Z146" s="29"/>
      <c r="AA146" s="40"/>
      <c r="AB146" s="40"/>
      <c r="AC146" s="26"/>
      <c r="AD146" s="26"/>
      <c r="AE146" s="114"/>
    </row>
    <row r="147" spans="1:31" hidden="1" outlineLevel="1" x14ac:dyDescent="0.25">
      <c r="A147" s="29"/>
      <c r="B147" s="29">
        <f t="shared" si="22"/>
        <v>131</v>
      </c>
      <c r="C147" s="29">
        <v>120010</v>
      </c>
      <c r="D147" s="66" t="s">
        <v>244</v>
      </c>
      <c r="E147" s="29"/>
      <c r="F147" s="29"/>
      <c r="G147" s="29"/>
      <c r="H147" s="29"/>
      <c r="I147" s="29"/>
      <c r="J147" s="29"/>
      <c r="K147" s="29"/>
      <c r="L147" s="29"/>
      <c r="M147" s="29"/>
      <c r="N147" s="40"/>
      <c r="O147" s="40"/>
      <c r="P147" s="29"/>
      <c r="Q147" s="29"/>
      <c r="R147" s="29"/>
      <c r="S147" s="29"/>
      <c r="T147" s="29"/>
      <c r="U147" s="29"/>
      <c r="V147" s="39"/>
      <c r="W147" s="29"/>
      <c r="X147" s="96"/>
      <c r="Y147" s="39"/>
      <c r="Z147" s="39"/>
      <c r="AA147" s="39"/>
      <c r="AB147" s="39"/>
      <c r="AC147" s="26"/>
      <c r="AD147" s="26"/>
      <c r="AE147" s="115"/>
    </row>
    <row r="148" spans="1:31" s="5" customFormat="1" hidden="1" outlineLevel="1" x14ac:dyDescent="0.25">
      <c r="A148" s="29"/>
      <c r="B148" s="29">
        <f t="shared" si="22"/>
        <v>132</v>
      </c>
      <c r="C148" s="29">
        <v>120011</v>
      </c>
      <c r="D148" s="66" t="s">
        <v>245</v>
      </c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39"/>
      <c r="W148" s="29"/>
      <c r="X148" s="96"/>
      <c r="Y148" s="29"/>
      <c r="Z148" s="29"/>
      <c r="AA148" s="40"/>
      <c r="AB148" s="40"/>
      <c r="AC148" s="26"/>
      <c r="AD148" s="26"/>
      <c r="AE148" s="114"/>
    </row>
    <row r="149" spans="1:31" hidden="1" outlineLevel="1" x14ac:dyDescent="0.25">
      <c r="A149" s="26"/>
      <c r="B149" s="29">
        <f t="shared" si="22"/>
        <v>133</v>
      </c>
      <c r="C149" s="29">
        <v>120012</v>
      </c>
      <c r="D149" s="66" t="s">
        <v>154</v>
      </c>
      <c r="E149" s="29"/>
      <c r="F149" s="29"/>
      <c r="G149" s="29"/>
      <c r="H149" s="29"/>
      <c r="I149" s="29"/>
      <c r="J149" s="29"/>
      <c r="K149" s="29"/>
      <c r="L149" s="29"/>
      <c r="M149" s="29"/>
      <c r="N149" s="40"/>
      <c r="O149" s="40"/>
      <c r="P149" s="29"/>
      <c r="Q149" s="29"/>
      <c r="R149" s="29"/>
      <c r="S149" s="29"/>
      <c r="T149" s="29"/>
      <c r="U149" s="29"/>
      <c r="V149" s="39"/>
      <c r="W149" s="29"/>
      <c r="X149" s="96"/>
      <c r="Y149" s="39"/>
      <c r="Z149" s="39"/>
      <c r="AA149" s="39"/>
      <c r="AB149" s="39"/>
      <c r="AC149" s="26"/>
      <c r="AD149" s="26"/>
      <c r="AE149" s="115"/>
    </row>
    <row r="150" spans="1:31" s="1" customFormat="1" collapsed="1" x14ac:dyDescent="0.25">
      <c r="A150" s="55">
        <v>12</v>
      </c>
      <c r="B150" s="55"/>
      <c r="C150" s="55"/>
      <c r="D150" s="67" t="s">
        <v>46</v>
      </c>
      <c r="E150" s="55">
        <f>SUM(E151:E152)</f>
        <v>0</v>
      </c>
      <c r="F150" s="55">
        <f>SUM(F151:F152)</f>
        <v>0</v>
      </c>
      <c r="G150" s="55">
        <f>SUM(G151:G152)</f>
        <v>0</v>
      </c>
      <c r="H150" s="55">
        <f>SUM(H151:H152)</f>
        <v>0</v>
      </c>
      <c r="I150" s="55"/>
      <c r="J150" s="55"/>
      <c r="K150" s="55"/>
      <c r="L150" s="55"/>
      <c r="M150" s="55"/>
      <c r="N150" s="62"/>
      <c r="O150" s="62"/>
      <c r="P150" s="55">
        <f>SUM(P151:P152)</f>
        <v>0</v>
      </c>
      <c r="Q150" s="55">
        <f t="shared" ref="Q150:U150" si="23">SUM(Q151:Q152)</f>
        <v>0</v>
      </c>
      <c r="R150" s="55">
        <f t="shared" si="23"/>
        <v>0</v>
      </c>
      <c r="S150" s="55">
        <f t="shared" si="23"/>
        <v>0</v>
      </c>
      <c r="T150" s="55">
        <f t="shared" si="23"/>
        <v>0</v>
      </c>
      <c r="U150" s="55">
        <f t="shared" si="23"/>
        <v>0</v>
      </c>
      <c r="V150" s="60"/>
      <c r="W150" s="55"/>
      <c r="X150" s="95"/>
      <c r="Y150" s="60"/>
      <c r="Z150" s="60"/>
      <c r="AA150" s="60"/>
      <c r="AB150" s="60"/>
      <c r="AC150" s="59"/>
      <c r="AD150" s="59"/>
      <c r="AE150" s="118"/>
    </row>
    <row r="151" spans="1:31" hidden="1" outlineLevel="1" x14ac:dyDescent="0.25">
      <c r="A151" s="29"/>
      <c r="B151" s="29">
        <f>B149+1</f>
        <v>134</v>
      </c>
      <c r="C151" s="29">
        <v>121001</v>
      </c>
      <c r="D151" s="66" t="s">
        <v>126</v>
      </c>
      <c r="E151" s="29"/>
      <c r="F151" s="29"/>
      <c r="G151" s="29"/>
      <c r="H151" s="29"/>
      <c r="I151" s="29"/>
      <c r="J151" s="29"/>
      <c r="K151" s="29"/>
      <c r="L151" s="29"/>
      <c r="M151" s="29"/>
      <c r="N151" s="40"/>
      <c r="O151" s="40"/>
      <c r="P151" s="29"/>
      <c r="Q151" s="29"/>
      <c r="R151" s="29"/>
      <c r="S151" s="29"/>
      <c r="T151" s="29"/>
      <c r="U151" s="29"/>
      <c r="V151" s="39"/>
      <c r="W151" s="29"/>
      <c r="X151" s="96"/>
      <c r="Y151" s="39"/>
      <c r="Z151" s="39"/>
      <c r="AA151" s="39"/>
      <c r="AB151" s="39"/>
      <c r="AC151" s="26"/>
      <c r="AD151" s="26"/>
      <c r="AE151" s="115"/>
    </row>
    <row r="152" spans="1:31" hidden="1" outlineLevel="1" x14ac:dyDescent="0.25">
      <c r="A152" s="29"/>
      <c r="B152" s="29">
        <f>B151+1</f>
        <v>135</v>
      </c>
      <c r="C152" s="29">
        <v>121002</v>
      </c>
      <c r="D152" s="66" t="s">
        <v>246</v>
      </c>
      <c r="E152" s="29"/>
      <c r="F152" s="29"/>
      <c r="G152" s="29"/>
      <c r="H152" s="29"/>
      <c r="I152" s="29"/>
      <c r="J152" s="29"/>
      <c r="K152" s="29"/>
      <c r="L152" s="29"/>
      <c r="M152" s="29"/>
      <c r="N152" s="40"/>
      <c r="O152" s="40"/>
      <c r="P152" s="29"/>
      <c r="Q152" s="29"/>
      <c r="R152" s="29"/>
      <c r="S152" s="29"/>
      <c r="T152" s="29"/>
      <c r="U152" s="29"/>
      <c r="V152" s="39"/>
      <c r="W152" s="29"/>
      <c r="X152" s="96"/>
      <c r="Y152" s="39"/>
      <c r="Z152" s="39"/>
      <c r="AA152" s="39"/>
      <c r="AB152" s="39"/>
      <c r="AC152" s="26"/>
      <c r="AD152" s="26"/>
      <c r="AE152" s="115"/>
    </row>
    <row r="153" spans="1:31" s="2" customFormat="1" ht="14.25" customHeight="1" collapsed="1" x14ac:dyDescent="0.2">
      <c r="A153" s="55">
        <v>13</v>
      </c>
      <c r="B153" s="55"/>
      <c r="C153" s="55"/>
      <c r="D153" s="67" t="s">
        <v>47</v>
      </c>
      <c r="E153" s="55">
        <f>SUM(E154)</f>
        <v>0</v>
      </c>
      <c r="F153" s="55">
        <f>SUM(F154)</f>
        <v>0</v>
      </c>
      <c r="G153" s="55">
        <f>SUM(G154)</f>
        <v>0</v>
      </c>
      <c r="H153" s="55">
        <f>SUM(H154)</f>
        <v>0</v>
      </c>
      <c r="I153" s="55"/>
      <c r="J153" s="55"/>
      <c r="K153" s="55"/>
      <c r="L153" s="55"/>
      <c r="M153" s="55"/>
      <c r="N153" s="55"/>
      <c r="O153" s="55"/>
      <c r="P153" s="55">
        <f>P154</f>
        <v>0</v>
      </c>
      <c r="Q153" s="55">
        <f t="shared" ref="Q153:U153" si="24">Q154</f>
        <v>0</v>
      </c>
      <c r="R153" s="55">
        <f t="shared" si="24"/>
        <v>0</v>
      </c>
      <c r="S153" s="55">
        <f t="shared" si="24"/>
        <v>0</v>
      </c>
      <c r="T153" s="55">
        <f t="shared" si="24"/>
        <v>0</v>
      </c>
      <c r="U153" s="55">
        <f t="shared" si="24"/>
        <v>0</v>
      </c>
      <c r="V153" s="60"/>
      <c r="W153" s="55"/>
      <c r="X153" s="95"/>
      <c r="Y153" s="55"/>
      <c r="Z153" s="55"/>
      <c r="AA153" s="62"/>
      <c r="AB153" s="62"/>
      <c r="AC153" s="59"/>
      <c r="AD153" s="59"/>
      <c r="AE153" s="113"/>
    </row>
    <row r="154" spans="1:31" s="5" customFormat="1" ht="30" hidden="1" outlineLevel="1" x14ac:dyDescent="0.25">
      <c r="A154" s="26"/>
      <c r="B154" s="29">
        <f>B152+1</f>
        <v>136</v>
      </c>
      <c r="C154" s="29">
        <v>122001</v>
      </c>
      <c r="D154" s="66" t="s">
        <v>155</v>
      </c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39"/>
      <c r="W154" s="29"/>
      <c r="X154" s="96"/>
      <c r="Y154" s="29"/>
      <c r="Z154" s="29"/>
      <c r="AA154" s="40"/>
      <c r="AB154" s="40"/>
      <c r="AC154" s="26"/>
      <c r="AD154" s="26"/>
      <c r="AE154" s="114"/>
    </row>
    <row r="155" spans="1:31" s="1" customFormat="1" collapsed="1" x14ac:dyDescent="0.25">
      <c r="A155" s="55">
        <v>14</v>
      </c>
      <c r="B155" s="55"/>
      <c r="C155" s="55"/>
      <c r="D155" s="67" t="s">
        <v>48</v>
      </c>
      <c r="E155" s="55">
        <f>SUM(E156:E157)</f>
        <v>5</v>
      </c>
      <c r="F155" s="55">
        <f>SUM(F156:F157)</f>
        <v>227</v>
      </c>
      <c r="G155" s="55">
        <f>SUM(G156:G157)</f>
        <v>5</v>
      </c>
      <c r="H155" s="55">
        <f>SUM(H156:H157)</f>
        <v>219</v>
      </c>
      <c r="I155" s="55"/>
      <c r="J155" s="55"/>
      <c r="K155" s="55"/>
      <c r="L155" s="55"/>
      <c r="M155" s="55"/>
      <c r="N155" s="62"/>
      <c r="O155" s="62"/>
      <c r="P155" s="55">
        <f>SUM(P156:P157)</f>
        <v>0</v>
      </c>
      <c r="Q155" s="55">
        <f t="shared" ref="Q155:U155" si="25">SUM(Q156:Q157)</f>
        <v>0</v>
      </c>
      <c r="R155" s="55">
        <f t="shared" si="25"/>
        <v>0</v>
      </c>
      <c r="S155" s="55">
        <f t="shared" si="25"/>
        <v>0</v>
      </c>
      <c r="T155" s="55">
        <f t="shared" si="25"/>
        <v>219</v>
      </c>
      <c r="U155" s="55">
        <f t="shared" si="25"/>
        <v>0</v>
      </c>
      <c r="V155" s="60"/>
      <c r="W155" s="55"/>
      <c r="X155" s="95"/>
      <c r="Y155" s="60"/>
      <c r="Z155" s="60"/>
      <c r="AA155" s="60"/>
      <c r="AB155" s="60"/>
      <c r="AC155" s="59"/>
      <c r="AD155" s="59"/>
      <c r="AE155" s="118"/>
    </row>
    <row r="156" spans="1:31" ht="43.5" customHeight="1" outlineLevel="1" x14ac:dyDescent="0.25">
      <c r="A156" s="29"/>
      <c r="B156" s="29">
        <f>B154+1</f>
        <v>137</v>
      </c>
      <c r="C156" s="29">
        <v>123002</v>
      </c>
      <c r="D156" s="66" t="s">
        <v>358</v>
      </c>
      <c r="E156" s="154">
        <v>2</v>
      </c>
      <c r="F156" s="155">
        <v>83</v>
      </c>
      <c r="G156" s="155">
        <v>2</v>
      </c>
      <c r="H156" s="155">
        <v>75</v>
      </c>
      <c r="I156" s="155">
        <v>2</v>
      </c>
      <c r="J156" s="155" t="s">
        <v>345</v>
      </c>
      <c r="K156" s="155" t="s">
        <v>345</v>
      </c>
      <c r="L156" s="155" t="s">
        <v>345</v>
      </c>
      <c r="M156" s="155" t="s">
        <v>346</v>
      </c>
      <c r="N156" s="156" t="s">
        <v>347</v>
      </c>
      <c r="O156" s="157"/>
      <c r="P156" s="155">
        <v>0</v>
      </c>
      <c r="Q156" s="155">
        <v>0</v>
      </c>
      <c r="R156" s="155">
        <v>0</v>
      </c>
      <c r="S156" s="155">
        <v>0</v>
      </c>
      <c r="T156" s="155">
        <v>75</v>
      </c>
      <c r="U156" s="155">
        <v>0</v>
      </c>
      <c r="V156" s="157"/>
      <c r="W156" s="155" t="s">
        <v>345</v>
      </c>
      <c r="X156" s="158"/>
      <c r="Y156" s="157"/>
      <c r="Z156" s="157"/>
      <c r="AA156" s="159" t="s">
        <v>348</v>
      </c>
      <c r="AB156" s="160" t="s">
        <v>349</v>
      </c>
      <c r="AC156" s="159" t="s">
        <v>350</v>
      </c>
      <c r="AD156" s="161">
        <v>75</v>
      </c>
      <c r="AE156" s="122"/>
    </row>
    <row r="157" spans="1:31" ht="30" outlineLevel="1" x14ac:dyDescent="0.25">
      <c r="A157" s="26"/>
      <c r="B157" s="29">
        <f>B156+1</f>
        <v>138</v>
      </c>
      <c r="C157" s="29">
        <v>123003</v>
      </c>
      <c r="D157" s="66" t="s">
        <v>156</v>
      </c>
      <c r="E157" s="29">
        <v>3</v>
      </c>
      <c r="F157" s="29">
        <v>144</v>
      </c>
      <c r="G157" s="29">
        <v>3</v>
      </c>
      <c r="H157" s="29">
        <v>144</v>
      </c>
      <c r="I157" s="29">
        <v>2</v>
      </c>
      <c r="J157" s="29" t="s">
        <v>345</v>
      </c>
      <c r="K157" s="29" t="s">
        <v>345</v>
      </c>
      <c r="L157" s="29" t="s">
        <v>345</v>
      </c>
      <c r="M157" s="29" t="s">
        <v>346</v>
      </c>
      <c r="N157" s="40" t="s">
        <v>352</v>
      </c>
      <c r="O157" s="40"/>
      <c r="P157" s="29">
        <v>0</v>
      </c>
      <c r="Q157" s="29">
        <v>0</v>
      </c>
      <c r="R157" s="29">
        <v>0</v>
      </c>
      <c r="S157" s="29">
        <v>0</v>
      </c>
      <c r="T157" s="29">
        <v>144</v>
      </c>
      <c r="U157" s="29">
        <v>0</v>
      </c>
      <c r="V157" s="39"/>
      <c r="W157" s="29" t="s">
        <v>345</v>
      </c>
      <c r="X157" s="96"/>
      <c r="Y157" s="39"/>
      <c r="Z157" s="39"/>
      <c r="AA157" s="40" t="s">
        <v>353</v>
      </c>
      <c r="AB157" s="40" t="s">
        <v>354</v>
      </c>
      <c r="AC157" s="153" t="s">
        <v>355</v>
      </c>
      <c r="AD157" s="18" t="s">
        <v>356</v>
      </c>
      <c r="AE157" s="115"/>
    </row>
    <row r="158" spans="1:31" s="1" customFormat="1" x14ac:dyDescent="0.25">
      <c r="A158" s="55">
        <v>15</v>
      </c>
      <c r="B158" s="55"/>
      <c r="C158" s="55"/>
      <c r="D158" s="67" t="s">
        <v>49</v>
      </c>
      <c r="E158" s="55">
        <f>SUM(E159)</f>
        <v>0</v>
      </c>
      <c r="F158" s="55">
        <f>SUM(F159)</f>
        <v>0</v>
      </c>
      <c r="G158" s="55">
        <f>SUM(G159)</f>
        <v>0</v>
      </c>
      <c r="H158" s="55">
        <f>SUM(H159)</f>
        <v>0</v>
      </c>
      <c r="I158" s="55"/>
      <c r="J158" s="55"/>
      <c r="K158" s="55"/>
      <c r="L158" s="55"/>
      <c r="M158" s="55"/>
      <c r="N158" s="62"/>
      <c r="O158" s="62"/>
      <c r="P158" s="55">
        <f>P159</f>
        <v>0</v>
      </c>
      <c r="Q158" s="55">
        <f t="shared" ref="Q158:U158" si="26">Q159</f>
        <v>0</v>
      </c>
      <c r="R158" s="55">
        <f t="shared" si="26"/>
        <v>0</v>
      </c>
      <c r="S158" s="55">
        <f t="shared" si="26"/>
        <v>0</v>
      </c>
      <c r="T158" s="55">
        <f t="shared" si="26"/>
        <v>0</v>
      </c>
      <c r="U158" s="55">
        <f t="shared" si="26"/>
        <v>0</v>
      </c>
      <c r="V158" s="60"/>
      <c r="W158" s="55"/>
      <c r="X158" s="95"/>
      <c r="Y158" s="60"/>
      <c r="Z158" s="60"/>
      <c r="AA158" s="60"/>
      <c r="AB158" s="60"/>
      <c r="AC158" s="59"/>
      <c r="AD158" s="59"/>
      <c r="AE158" s="118"/>
    </row>
    <row r="159" spans="1:31" ht="30" hidden="1" outlineLevel="1" x14ac:dyDescent="0.25">
      <c r="A159" s="26"/>
      <c r="B159" s="29">
        <f>B157+1</f>
        <v>139</v>
      </c>
      <c r="C159" s="29">
        <v>124002</v>
      </c>
      <c r="D159" s="66" t="s">
        <v>157</v>
      </c>
      <c r="E159" s="29"/>
      <c r="F159" s="29"/>
      <c r="G159" s="29"/>
      <c r="H159" s="29"/>
      <c r="I159" s="29"/>
      <c r="J159" s="29"/>
      <c r="K159" s="29"/>
      <c r="L159" s="29"/>
      <c r="M159" s="29"/>
      <c r="N159" s="40"/>
      <c r="O159" s="40"/>
      <c r="P159" s="29"/>
      <c r="Q159" s="29"/>
      <c r="R159" s="29"/>
      <c r="S159" s="29"/>
      <c r="T159" s="29"/>
      <c r="U159" s="29"/>
      <c r="V159" s="39"/>
      <c r="W159" s="29"/>
      <c r="X159" s="96"/>
      <c r="Y159" s="39"/>
      <c r="Z159" s="39"/>
      <c r="AA159" s="39"/>
      <c r="AB159" s="39"/>
      <c r="AC159" s="26"/>
      <c r="AD159" s="26"/>
      <c r="AE159" s="115"/>
    </row>
    <row r="160" spans="1:31" s="1" customFormat="1" collapsed="1" x14ac:dyDescent="0.25">
      <c r="A160" s="55">
        <v>16</v>
      </c>
      <c r="B160" s="55"/>
      <c r="C160" s="55"/>
      <c r="D160" s="67" t="s">
        <v>50</v>
      </c>
      <c r="E160" s="55">
        <f>SUM(E161:E172)</f>
        <v>0</v>
      </c>
      <c r="F160" s="55">
        <f>SUM(F161:F172)</f>
        <v>0</v>
      </c>
      <c r="G160" s="55">
        <f>SUM(G161:G172)</f>
        <v>0</v>
      </c>
      <c r="H160" s="55">
        <f>SUM(H161:H172)</f>
        <v>0</v>
      </c>
      <c r="I160" s="55"/>
      <c r="J160" s="55"/>
      <c r="K160" s="55"/>
      <c r="L160" s="55"/>
      <c r="M160" s="55"/>
      <c r="N160" s="62"/>
      <c r="O160" s="62"/>
      <c r="P160" s="55">
        <f t="shared" ref="P160:U160" si="27">SUM(P161:P172)</f>
        <v>0</v>
      </c>
      <c r="Q160" s="55">
        <f t="shared" si="27"/>
        <v>0</v>
      </c>
      <c r="R160" s="55">
        <f t="shared" si="27"/>
        <v>0</v>
      </c>
      <c r="S160" s="55">
        <f t="shared" si="27"/>
        <v>0</v>
      </c>
      <c r="T160" s="55">
        <f t="shared" si="27"/>
        <v>0</v>
      </c>
      <c r="U160" s="55">
        <f t="shared" si="27"/>
        <v>0</v>
      </c>
      <c r="V160" s="60"/>
      <c r="W160" s="55"/>
      <c r="X160" s="95"/>
      <c r="Y160" s="60"/>
      <c r="Z160" s="60"/>
      <c r="AA160" s="60"/>
      <c r="AB160" s="60"/>
      <c r="AC160" s="59"/>
      <c r="AD160" s="59"/>
      <c r="AE160" s="118"/>
    </row>
    <row r="161" spans="1:31" hidden="1" outlineLevel="1" x14ac:dyDescent="0.25">
      <c r="A161" s="29"/>
      <c r="B161" s="29">
        <f>B159+1</f>
        <v>140</v>
      </c>
      <c r="C161" s="29">
        <v>126001</v>
      </c>
      <c r="D161" s="66" t="s">
        <v>158</v>
      </c>
      <c r="E161" s="29"/>
      <c r="F161" s="29"/>
      <c r="G161" s="29"/>
      <c r="H161" s="29"/>
      <c r="I161" s="29"/>
      <c r="J161" s="29"/>
      <c r="K161" s="29"/>
      <c r="L161" s="29"/>
      <c r="M161" s="29"/>
      <c r="N161" s="66"/>
      <c r="O161" s="40"/>
      <c r="P161" s="29"/>
      <c r="Q161" s="29"/>
      <c r="R161" s="29"/>
      <c r="S161" s="29"/>
      <c r="T161" s="29"/>
      <c r="U161" s="29"/>
      <c r="V161" s="39"/>
      <c r="W161" s="29"/>
      <c r="X161" s="96"/>
      <c r="Y161" s="39"/>
      <c r="Z161" s="39"/>
      <c r="AA161" s="39"/>
      <c r="AB161" s="39"/>
      <c r="AC161" s="26"/>
      <c r="AD161" s="26"/>
      <c r="AE161" s="115"/>
    </row>
    <row r="162" spans="1:31" s="5" customFormat="1" hidden="1" outlineLevel="1" x14ac:dyDescent="0.25">
      <c r="A162" s="29"/>
      <c r="B162" s="29">
        <v>141</v>
      </c>
      <c r="C162" s="29">
        <v>126002</v>
      </c>
      <c r="D162" s="66" t="s">
        <v>159</v>
      </c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39"/>
      <c r="W162" s="29"/>
      <c r="X162" s="96"/>
      <c r="Y162" s="29"/>
      <c r="Z162" s="29"/>
      <c r="AA162" s="40"/>
      <c r="AB162" s="40"/>
      <c r="AC162" s="26"/>
      <c r="AD162" s="26"/>
      <c r="AE162" s="114"/>
    </row>
    <row r="163" spans="1:31" s="5" customFormat="1" hidden="1" outlineLevel="1" x14ac:dyDescent="0.25">
      <c r="A163" s="29"/>
      <c r="B163" s="29">
        <v>142</v>
      </c>
      <c r="C163" s="29">
        <v>126005</v>
      </c>
      <c r="D163" s="66" t="s">
        <v>162</v>
      </c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39"/>
      <c r="W163" s="29"/>
      <c r="X163" s="96"/>
      <c r="Y163" s="29"/>
      <c r="Z163" s="29"/>
      <c r="AA163" s="40"/>
      <c r="AB163" s="40"/>
      <c r="AC163" s="26"/>
      <c r="AD163" s="26"/>
      <c r="AE163" s="114"/>
    </row>
    <row r="164" spans="1:31" s="5" customFormat="1" ht="45" hidden="1" outlineLevel="1" x14ac:dyDescent="0.25">
      <c r="A164" s="29"/>
      <c r="B164" s="29">
        <v>143</v>
      </c>
      <c r="C164" s="29">
        <v>126015</v>
      </c>
      <c r="D164" s="66" t="s">
        <v>163</v>
      </c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39"/>
      <c r="W164" s="29"/>
      <c r="X164" s="96"/>
      <c r="Y164" s="29"/>
      <c r="Z164" s="29"/>
      <c r="AA164" s="40"/>
      <c r="AB164" s="40"/>
      <c r="AC164" s="26"/>
      <c r="AD164" s="26"/>
      <c r="AE164" s="114"/>
    </row>
    <row r="165" spans="1:31" hidden="1" outlineLevel="1" x14ac:dyDescent="0.25">
      <c r="A165" s="29"/>
      <c r="B165" s="29">
        <v>144</v>
      </c>
      <c r="C165" s="29">
        <v>126006</v>
      </c>
      <c r="D165" s="66" t="s">
        <v>164</v>
      </c>
      <c r="E165" s="29"/>
      <c r="F165" s="29"/>
      <c r="G165" s="29"/>
      <c r="H165" s="29"/>
      <c r="I165" s="29"/>
      <c r="J165" s="29"/>
      <c r="K165" s="29"/>
      <c r="L165" s="29"/>
      <c r="M165" s="29"/>
      <c r="N165" s="66"/>
      <c r="O165" s="40"/>
      <c r="P165" s="29"/>
      <c r="Q165" s="29"/>
      <c r="R165" s="29"/>
      <c r="S165" s="29"/>
      <c r="T165" s="29"/>
      <c r="U165" s="29"/>
      <c r="V165" s="39"/>
      <c r="W165" s="29"/>
      <c r="X165" s="96"/>
      <c r="Y165" s="39"/>
      <c r="Z165" s="39"/>
      <c r="AA165" s="39"/>
      <c r="AB165" s="39"/>
      <c r="AC165" s="26"/>
      <c r="AD165" s="26"/>
      <c r="AE165" s="115"/>
    </row>
    <row r="166" spans="1:31" s="5" customFormat="1" hidden="1" outlineLevel="1" x14ac:dyDescent="0.25">
      <c r="A166" s="29"/>
      <c r="B166" s="29">
        <v>145</v>
      </c>
      <c r="C166" s="29">
        <v>126007</v>
      </c>
      <c r="D166" s="66" t="s">
        <v>165</v>
      </c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39"/>
      <c r="W166" s="29"/>
      <c r="X166" s="96"/>
      <c r="Y166" s="29"/>
      <c r="Z166" s="29"/>
      <c r="AA166" s="40"/>
      <c r="AB166" s="40"/>
      <c r="AC166" s="26"/>
      <c r="AD166" s="26"/>
      <c r="AE166" s="114"/>
    </row>
    <row r="167" spans="1:31" hidden="1" outlineLevel="1" x14ac:dyDescent="0.25">
      <c r="A167" s="29"/>
      <c r="B167" s="29">
        <v>146</v>
      </c>
      <c r="C167" s="29">
        <v>126008</v>
      </c>
      <c r="D167" s="66" t="s">
        <v>166</v>
      </c>
      <c r="E167" s="29"/>
      <c r="F167" s="29"/>
      <c r="G167" s="29"/>
      <c r="H167" s="29"/>
      <c r="I167" s="29"/>
      <c r="J167" s="29"/>
      <c r="K167" s="29"/>
      <c r="L167" s="29"/>
      <c r="M167" s="29"/>
      <c r="N167" s="40"/>
      <c r="O167" s="40"/>
      <c r="P167" s="29"/>
      <c r="Q167" s="29"/>
      <c r="R167" s="29"/>
      <c r="S167" s="29"/>
      <c r="T167" s="29"/>
      <c r="U167" s="29"/>
      <c r="V167" s="39"/>
      <c r="W167" s="29"/>
      <c r="X167" s="96"/>
      <c r="Y167" s="39"/>
      <c r="Z167" s="39"/>
      <c r="AA167" s="39"/>
      <c r="AB167" s="39"/>
      <c r="AC167" s="26"/>
      <c r="AD167" s="26"/>
      <c r="AE167" s="115"/>
    </row>
    <row r="168" spans="1:31" ht="45" hidden="1" outlineLevel="1" x14ac:dyDescent="0.25">
      <c r="A168" s="29"/>
      <c r="B168" s="29">
        <v>147</v>
      </c>
      <c r="C168" s="29">
        <v>126009</v>
      </c>
      <c r="D168" s="66" t="s">
        <v>167</v>
      </c>
      <c r="E168" s="29"/>
      <c r="F168" s="29"/>
      <c r="G168" s="29"/>
      <c r="H168" s="29"/>
      <c r="I168" s="29"/>
      <c r="J168" s="29"/>
      <c r="K168" s="29"/>
      <c r="L168" s="29"/>
      <c r="M168" s="29"/>
      <c r="N168" s="66"/>
      <c r="O168" s="29"/>
      <c r="P168" s="29"/>
      <c r="Q168" s="29"/>
      <c r="R168" s="29"/>
      <c r="S168" s="29"/>
      <c r="T168" s="29"/>
      <c r="U168" s="29"/>
      <c r="V168" s="29"/>
      <c r="W168" s="29"/>
      <c r="X168" s="96"/>
      <c r="Y168" s="29"/>
      <c r="Z168" s="29"/>
      <c r="AA168" s="29"/>
      <c r="AB168" s="40"/>
      <c r="AC168" s="26"/>
      <c r="AD168" s="26"/>
      <c r="AE168" s="115"/>
    </row>
    <row r="169" spans="1:31" hidden="1" outlineLevel="1" x14ac:dyDescent="0.25">
      <c r="A169" s="29"/>
      <c r="B169" s="29">
        <v>148</v>
      </c>
      <c r="C169" s="29">
        <v>126010</v>
      </c>
      <c r="D169" s="66" t="s">
        <v>168</v>
      </c>
      <c r="E169" s="29"/>
      <c r="F169" s="29"/>
      <c r="G169" s="29"/>
      <c r="H169" s="29"/>
      <c r="I169" s="29"/>
      <c r="J169" s="29"/>
      <c r="K169" s="29"/>
      <c r="L169" s="29"/>
      <c r="M169" s="29"/>
      <c r="N169" s="40"/>
      <c r="O169" s="40"/>
      <c r="P169" s="29"/>
      <c r="Q169" s="29"/>
      <c r="R169" s="29"/>
      <c r="S169" s="29"/>
      <c r="T169" s="29"/>
      <c r="U169" s="29"/>
      <c r="V169" s="39"/>
      <c r="W169" s="29"/>
      <c r="X169" s="96"/>
      <c r="Y169" s="39"/>
      <c r="Z169" s="39"/>
      <c r="AA169" s="39"/>
      <c r="AB169" s="91"/>
      <c r="AC169" s="26"/>
      <c r="AD169" s="26"/>
      <c r="AE169" s="115"/>
    </row>
    <row r="170" spans="1:31" s="5" customFormat="1" hidden="1" outlineLevel="1" x14ac:dyDescent="0.25">
      <c r="A170" s="29"/>
      <c r="B170" s="29">
        <v>149</v>
      </c>
      <c r="C170" s="29">
        <v>126011</v>
      </c>
      <c r="D170" s="66" t="s">
        <v>169</v>
      </c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39"/>
      <c r="W170" s="29"/>
      <c r="X170" s="96"/>
      <c r="Y170" s="29"/>
      <c r="Z170" s="29"/>
      <c r="AA170" s="40"/>
      <c r="AB170" s="40"/>
      <c r="AC170" s="26"/>
      <c r="AD170" s="26"/>
      <c r="AE170" s="114"/>
    </row>
    <row r="171" spans="1:31" hidden="1" outlineLevel="1" x14ac:dyDescent="0.25">
      <c r="A171" s="29"/>
      <c r="B171" s="29">
        <v>150</v>
      </c>
      <c r="C171" s="29">
        <v>126012</v>
      </c>
      <c r="D171" s="66" t="s">
        <v>76</v>
      </c>
      <c r="E171" s="29"/>
      <c r="F171" s="29"/>
      <c r="G171" s="29"/>
      <c r="H171" s="29"/>
      <c r="I171" s="29"/>
      <c r="J171" s="29"/>
      <c r="K171" s="29"/>
      <c r="L171" s="29"/>
      <c r="M171" s="29"/>
      <c r="N171" s="30"/>
      <c r="O171" s="29"/>
      <c r="P171" s="29"/>
      <c r="Q171" s="29"/>
      <c r="R171" s="29"/>
      <c r="S171" s="29"/>
      <c r="T171" s="29"/>
      <c r="U171" s="29"/>
      <c r="V171" s="29"/>
      <c r="W171" s="29"/>
      <c r="X171" s="96"/>
      <c r="Y171" s="29"/>
      <c r="Z171" s="29"/>
      <c r="AA171" s="29"/>
      <c r="AB171" s="40"/>
      <c r="AC171" s="26"/>
      <c r="AD171" s="26"/>
      <c r="AE171" s="115"/>
    </row>
    <row r="172" spans="1:31" ht="30" hidden="1" outlineLevel="1" x14ac:dyDescent="0.25">
      <c r="A172" s="26"/>
      <c r="B172" s="29">
        <v>151</v>
      </c>
      <c r="C172" s="29">
        <v>126401</v>
      </c>
      <c r="D172" s="66" t="s">
        <v>305</v>
      </c>
      <c r="E172" s="29"/>
      <c r="F172" s="29"/>
      <c r="G172" s="29"/>
      <c r="H172" s="29"/>
      <c r="I172" s="29"/>
      <c r="J172" s="29"/>
      <c r="K172" s="29"/>
      <c r="L172" s="29"/>
      <c r="M172" s="29"/>
      <c r="N172" s="40"/>
      <c r="O172" s="40"/>
      <c r="P172" s="29"/>
      <c r="Q172" s="29"/>
      <c r="R172" s="29"/>
      <c r="S172" s="29"/>
      <c r="T172" s="29"/>
      <c r="U172" s="29"/>
      <c r="V172" s="39"/>
      <c r="W172" s="29"/>
      <c r="X172" s="96"/>
      <c r="Y172" s="39"/>
      <c r="Z172" s="39"/>
      <c r="AA172" s="39"/>
      <c r="AB172" s="39"/>
      <c r="AC172" s="26"/>
      <c r="AD172" s="26"/>
      <c r="AE172" s="115"/>
    </row>
    <row r="173" spans="1:31" s="1" customFormat="1" collapsed="1" x14ac:dyDescent="0.25">
      <c r="A173" s="55">
        <v>17</v>
      </c>
      <c r="B173" s="55"/>
      <c r="C173" s="55"/>
      <c r="D173" s="67" t="s">
        <v>51</v>
      </c>
      <c r="E173" s="55">
        <f>SUM(E174:E181)</f>
        <v>0</v>
      </c>
      <c r="F173" s="55">
        <f>SUM(F174:F181)</f>
        <v>0</v>
      </c>
      <c r="G173" s="55">
        <f>SUM(G174:G181)</f>
        <v>0</v>
      </c>
      <c r="H173" s="55">
        <f>SUM(H174:H181)</f>
        <v>0</v>
      </c>
      <c r="I173" s="55"/>
      <c r="J173" s="55"/>
      <c r="K173" s="55"/>
      <c r="L173" s="55"/>
      <c r="M173" s="55"/>
      <c r="N173" s="62"/>
      <c r="O173" s="62"/>
      <c r="P173" s="55">
        <f t="shared" ref="P173:U173" si="28">SUM(P174:P181)</f>
        <v>0</v>
      </c>
      <c r="Q173" s="55">
        <f t="shared" si="28"/>
        <v>0</v>
      </c>
      <c r="R173" s="55">
        <f t="shared" si="28"/>
        <v>0</v>
      </c>
      <c r="S173" s="55">
        <f t="shared" si="28"/>
        <v>0</v>
      </c>
      <c r="T173" s="55">
        <f t="shared" si="28"/>
        <v>0</v>
      </c>
      <c r="U173" s="55">
        <f t="shared" si="28"/>
        <v>0</v>
      </c>
      <c r="V173" s="60"/>
      <c r="W173" s="55"/>
      <c r="X173" s="95"/>
      <c r="Y173" s="60"/>
      <c r="Z173" s="60"/>
      <c r="AA173" s="60"/>
      <c r="AB173" s="60"/>
      <c r="AC173" s="59"/>
      <c r="AD173" s="59"/>
      <c r="AE173" s="118"/>
    </row>
    <row r="174" spans="1:31" hidden="1" outlineLevel="1" x14ac:dyDescent="0.25">
      <c r="A174" s="29"/>
      <c r="B174" s="29">
        <f>B172+1</f>
        <v>152</v>
      </c>
      <c r="C174" s="29">
        <v>125002</v>
      </c>
      <c r="D174" s="69" t="s">
        <v>61</v>
      </c>
      <c r="E174" s="29"/>
      <c r="F174" s="29"/>
      <c r="G174" s="29"/>
      <c r="H174" s="29"/>
      <c r="I174" s="29"/>
      <c r="J174" s="29"/>
      <c r="K174" s="29"/>
      <c r="L174" s="29"/>
      <c r="M174" s="29"/>
      <c r="N174" s="66"/>
      <c r="O174" s="40"/>
      <c r="P174" s="29"/>
      <c r="Q174" s="29"/>
      <c r="R174" s="29"/>
      <c r="S174" s="29"/>
      <c r="T174" s="29"/>
      <c r="U174" s="29"/>
      <c r="V174" s="39"/>
      <c r="W174" s="29"/>
      <c r="X174" s="96"/>
      <c r="Y174" s="39"/>
      <c r="Z174" s="39"/>
      <c r="AA174" s="39"/>
      <c r="AB174" s="39"/>
      <c r="AC174" s="26"/>
      <c r="AD174" s="26"/>
      <c r="AE174" s="115"/>
    </row>
    <row r="175" spans="1:31" hidden="1" outlineLevel="1" x14ac:dyDescent="0.25">
      <c r="A175" s="29"/>
      <c r="B175" s="29">
        <v>153</v>
      </c>
      <c r="C175" s="29">
        <v>125003</v>
      </c>
      <c r="D175" s="69" t="s">
        <v>62</v>
      </c>
      <c r="E175" s="29"/>
      <c r="F175" s="29"/>
      <c r="G175" s="29"/>
      <c r="H175" s="29"/>
      <c r="I175" s="29"/>
      <c r="J175" s="29"/>
      <c r="K175" s="29"/>
      <c r="L175" s="29"/>
      <c r="M175" s="29"/>
      <c r="N175" s="40"/>
      <c r="O175" s="40"/>
      <c r="P175" s="29"/>
      <c r="Q175" s="29"/>
      <c r="R175" s="29"/>
      <c r="S175" s="29"/>
      <c r="T175" s="29"/>
      <c r="U175" s="29"/>
      <c r="V175" s="39"/>
      <c r="W175" s="29"/>
      <c r="X175" s="96"/>
      <c r="Y175" s="39"/>
      <c r="Z175" s="39"/>
      <c r="AA175" s="39"/>
      <c r="AB175" s="39"/>
      <c r="AC175" s="26"/>
      <c r="AD175" s="26"/>
      <c r="AE175" s="115"/>
    </row>
    <row r="176" spans="1:31" hidden="1" outlineLevel="1" x14ac:dyDescent="0.25">
      <c r="A176" s="29"/>
      <c r="B176" s="29">
        <v>154</v>
      </c>
      <c r="C176" s="29">
        <v>125001</v>
      </c>
      <c r="D176" s="69" t="s">
        <v>63</v>
      </c>
      <c r="E176" s="29"/>
      <c r="F176" s="29"/>
      <c r="G176" s="29"/>
      <c r="H176" s="29"/>
      <c r="I176" s="29"/>
      <c r="J176" s="29"/>
      <c r="K176" s="29"/>
      <c r="L176" s="29"/>
      <c r="M176" s="29"/>
      <c r="N176" s="40"/>
      <c r="O176" s="40"/>
      <c r="P176" s="29"/>
      <c r="Q176" s="29"/>
      <c r="R176" s="29"/>
      <c r="S176" s="29"/>
      <c r="T176" s="29"/>
      <c r="U176" s="29"/>
      <c r="V176" s="39"/>
      <c r="W176" s="29"/>
      <c r="X176" s="96"/>
      <c r="Y176" s="39"/>
      <c r="Z176" s="39"/>
      <c r="AA176" s="39"/>
      <c r="AB176" s="39"/>
      <c r="AC176" s="26"/>
      <c r="AD176" s="26"/>
      <c r="AE176" s="115"/>
    </row>
    <row r="177" spans="1:31" hidden="1" outlineLevel="1" x14ac:dyDescent="0.25">
      <c r="A177" s="29"/>
      <c r="B177" s="29">
        <v>155</v>
      </c>
      <c r="C177" s="29">
        <v>127001</v>
      </c>
      <c r="D177" s="69" t="s">
        <v>64</v>
      </c>
      <c r="E177" s="29"/>
      <c r="F177" s="29"/>
      <c r="G177" s="29"/>
      <c r="H177" s="29"/>
      <c r="I177" s="29"/>
      <c r="J177" s="29"/>
      <c r="K177" s="29"/>
      <c r="L177" s="29"/>
      <c r="M177" s="29"/>
      <c r="N177" s="66"/>
      <c r="O177" s="40"/>
      <c r="P177" s="29"/>
      <c r="Q177" s="29"/>
      <c r="R177" s="29"/>
      <c r="S177" s="29"/>
      <c r="T177" s="29"/>
      <c r="U177" s="29"/>
      <c r="V177" s="39"/>
      <c r="W177" s="29"/>
      <c r="X177" s="96"/>
      <c r="Y177" s="39"/>
      <c r="Z177" s="39"/>
      <c r="AA177" s="39"/>
      <c r="AB177" s="39"/>
      <c r="AC177" s="26"/>
      <c r="AD177" s="26"/>
      <c r="AE177" s="115"/>
    </row>
    <row r="178" spans="1:31" s="5" customFormat="1" hidden="1" outlineLevel="1" x14ac:dyDescent="0.25">
      <c r="A178" s="29"/>
      <c r="B178" s="29">
        <v>156</v>
      </c>
      <c r="C178" s="29">
        <v>127003</v>
      </c>
      <c r="D178" s="69" t="s">
        <v>65</v>
      </c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39"/>
      <c r="W178" s="29"/>
      <c r="X178" s="96"/>
      <c r="Y178" s="29"/>
      <c r="Z178" s="29"/>
      <c r="AA178" s="40"/>
      <c r="AB178" s="40"/>
      <c r="AC178" s="26"/>
      <c r="AD178" s="26"/>
      <c r="AE178" s="114"/>
    </row>
    <row r="179" spans="1:31" s="5" customFormat="1" hidden="1" outlineLevel="1" x14ac:dyDescent="0.25">
      <c r="A179" s="29"/>
      <c r="B179" s="29">
        <v>157</v>
      </c>
      <c r="C179" s="29">
        <v>127004</v>
      </c>
      <c r="D179" s="69" t="s">
        <v>66</v>
      </c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39"/>
      <c r="W179" s="29"/>
      <c r="X179" s="96"/>
      <c r="Y179" s="29"/>
      <c r="Z179" s="29"/>
      <c r="AA179" s="40"/>
      <c r="AB179" s="40"/>
      <c r="AC179" s="26"/>
      <c r="AD179" s="26"/>
      <c r="AE179" s="114"/>
    </row>
    <row r="180" spans="1:31" hidden="1" outlineLevel="1" x14ac:dyDescent="0.25">
      <c r="A180" s="29"/>
      <c r="B180" s="29">
        <v>158</v>
      </c>
      <c r="C180" s="29">
        <v>128001</v>
      </c>
      <c r="D180" s="69" t="s">
        <v>67</v>
      </c>
      <c r="E180" s="29"/>
      <c r="F180" s="29"/>
      <c r="G180" s="29"/>
      <c r="H180" s="29"/>
      <c r="I180" s="29"/>
      <c r="J180" s="29"/>
      <c r="K180" s="29"/>
      <c r="L180" s="29"/>
      <c r="M180" s="29"/>
      <c r="N180" s="40"/>
      <c r="O180" s="40"/>
      <c r="P180" s="29"/>
      <c r="Q180" s="29"/>
      <c r="R180" s="29"/>
      <c r="S180" s="29"/>
      <c r="T180" s="29"/>
      <c r="U180" s="29"/>
      <c r="V180" s="39"/>
      <c r="W180" s="29"/>
      <c r="X180" s="96"/>
      <c r="Y180" s="39"/>
      <c r="Z180" s="39"/>
      <c r="AA180" s="39"/>
      <c r="AB180" s="39"/>
      <c r="AC180" s="26"/>
      <c r="AD180" s="26"/>
      <c r="AE180" s="115"/>
    </row>
    <row r="181" spans="1:31" hidden="1" outlineLevel="1" x14ac:dyDescent="0.25">
      <c r="A181" s="26"/>
      <c r="B181" s="29">
        <v>159</v>
      </c>
      <c r="C181" s="29">
        <v>128003</v>
      </c>
      <c r="D181" s="69" t="s">
        <v>68</v>
      </c>
      <c r="E181" s="29"/>
      <c r="F181" s="29"/>
      <c r="G181" s="29"/>
      <c r="H181" s="29"/>
      <c r="I181" s="29"/>
      <c r="J181" s="29"/>
      <c r="K181" s="29"/>
      <c r="L181" s="29"/>
      <c r="M181" s="29"/>
      <c r="N181" s="40"/>
      <c r="O181" s="40"/>
      <c r="P181" s="29"/>
      <c r="Q181" s="29"/>
      <c r="R181" s="29"/>
      <c r="S181" s="29"/>
      <c r="T181" s="29"/>
      <c r="U181" s="29"/>
      <c r="V181" s="39"/>
      <c r="W181" s="29"/>
      <c r="X181" s="96"/>
      <c r="Y181" s="39"/>
      <c r="Z181" s="39"/>
      <c r="AA181" s="39"/>
      <c r="AB181" s="39"/>
      <c r="AC181" s="26"/>
      <c r="AD181" s="26"/>
      <c r="AE181" s="115"/>
    </row>
    <row r="182" spans="1:31" s="1" customFormat="1" collapsed="1" x14ac:dyDescent="0.25">
      <c r="A182" s="55">
        <v>18</v>
      </c>
      <c r="B182" s="55"/>
      <c r="C182" s="55"/>
      <c r="D182" s="82" t="s">
        <v>52</v>
      </c>
      <c r="E182" s="55">
        <f>SUM(E183:E200)</f>
        <v>0</v>
      </c>
      <c r="F182" s="55">
        <f>SUM(F183:F200)</f>
        <v>0</v>
      </c>
      <c r="G182" s="55">
        <f>SUM(G183:G200)</f>
        <v>0</v>
      </c>
      <c r="H182" s="55">
        <f>SUM(H183:H200)</f>
        <v>0</v>
      </c>
      <c r="I182" s="55"/>
      <c r="J182" s="55"/>
      <c r="K182" s="55"/>
      <c r="L182" s="55"/>
      <c r="M182" s="55"/>
      <c r="N182" s="62"/>
      <c r="O182" s="62"/>
      <c r="P182" s="55">
        <f t="shared" ref="P182:U182" si="29">SUM(P183:P200)</f>
        <v>0</v>
      </c>
      <c r="Q182" s="55">
        <f t="shared" si="29"/>
        <v>0</v>
      </c>
      <c r="R182" s="55">
        <f t="shared" si="29"/>
        <v>0</v>
      </c>
      <c r="S182" s="55">
        <f t="shared" si="29"/>
        <v>0</v>
      </c>
      <c r="T182" s="55">
        <f t="shared" si="29"/>
        <v>0</v>
      </c>
      <c r="U182" s="55">
        <f t="shared" si="29"/>
        <v>0</v>
      </c>
      <c r="V182" s="60"/>
      <c r="W182" s="55"/>
      <c r="X182" s="95"/>
      <c r="Y182" s="60"/>
      <c r="Z182" s="60"/>
      <c r="AA182" s="60"/>
      <c r="AB182" s="60"/>
      <c r="AC182" s="59"/>
      <c r="AD182" s="59"/>
      <c r="AE182" s="118"/>
    </row>
    <row r="183" spans="1:31" hidden="1" outlineLevel="1" x14ac:dyDescent="0.25">
      <c r="A183" s="29"/>
      <c r="B183" s="29">
        <f>B181+1</f>
        <v>160</v>
      </c>
      <c r="C183" s="29">
        <v>118202</v>
      </c>
      <c r="D183" s="79" t="s">
        <v>170</v>
      </c>
      <c r="E183" s="29"/>
      <c r="F183" s="29"/>
      <c r="G183" s="29"/>
      <c r="H183" s="29"/>
      <c r="I183" s="29"/>
      <c r="J183" s="29"/>
      <c r="K183" s="29"/>
      <c r="L183" s="29"/>
      <c r="M183" s="29"/>
      <c r="N183" s="80"/>
      <c r="O183" s="40"/>
      <c r="P183" s="29"/>
      <c r="Q183" s="29"/>
      <c r="R183" s="29"/>
      <c r="S183" s="29"/>
      <c r="T183" s="29"/>
      <c r="U183" s="29"/>
      <c r="V183" s="39"/>
      <c r="W183" s="29"/>
      <c r="X183" s="96"/>
      <c r="Y183" s="39"/>
      <c r="Z183" s="39"/>
      <c r="AA183" s="39"/>
      <c r="AB183" s="39"/>
      <c r="AC183" s="26"/>
      <c r="AD183" s="26"/>
      <c r="AE183" s="115"/>
    </row>
    <row r="184" spans="1:31" ht="30" hidden="1" outlineLevel="1" x14ac:dyDescent="0.25">
      <c r="A184" s="29"/>
      <c r="B184" s="29">
        <v>161</v>
      </c>
      <c r="C184" s="29">
        <v>103201</v>
      </c>
      <c r="D184" s="79" t="s">
        <v>307</v>
      </c>
      <c r="E184" s="29"/>
      <c r="F184" s="29"/>
      <c r="G184" s="29"/>
      <c r="H184" s="29"/>
      <c r="I184" s="29"/>
      <c r="J184" s="29"/>
      <c r="K184" s="29"/>
      <c r="L184" s="29"/>
      <c r="M184" s="29"/>
      <c r="N184" s="80"/>
      <c r="O184" s="40"/>
      <c r="P184" s="29"/>
      <c r="Q184" s="29"/>
      <c r="R184" s="29"/>
      <c r="S184" s="29"/>
      <c r="T184" s="29"/>
      <c r="U184" s="29"/>
      <c r="V184" s="39"/>
      <c r="W184" s="29"/>
      <c r="X184" s="96"/>
      <c r="Y184" s="39"/>
      <c r="Z184" s="39"/>
      <c r="AA184" s="39"/>
      <c r="AB184" s="39"/>
      <c r="AC184" s="26"/>
      <c r="AD184" s="26"/>
      <c r="AE184" s="115"/>
    </row>
    <row r="185" spans="1:31" s="5" customFormat="1" hidden="1" outlineLevel="1" x14ac:dyDescent="0.25">
      <c r="A185" s="29"/>
      <c r="B185" s="29">
        <v>162</v>
      </c>
      <c r="C185" s="29">
        <v>111201</v>
      </c>
      <c r="D185" s="79" t="s">
        <v>171</v>
      </c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39"/>
      <c r="W185" s="29"/>
      <c r="X185" s="96"/>
      <c r="Y185" s="29"/>
      <c r="Z185" s="29"/>
      <c r="AA185" s="40"/>
      <c r="AB185" s="40"/>
      <c r="AC185" s="26"/>
      <c r="AD185" s="26"/>
      <c r="AE185" s="114"/>
    </row>
    <row r="186" spans="1:31" s="5" customFormat="1" ht="30" hidden="1" outlineLevel="1" x14ac:dyDescent="0.25">
      <c r="A186" s="29"/>
      <c r="B186" s="29">
        <v>163</v>
      </c>
      <c r="C186" s="29">
        <v>119202</v>
      </c>
      <c r="D186" s="79" t="s">
        <v>306</v>
      </c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39"/>
      <c r="W186" s="29"/>
      <c r="X186" s="96"/>
      <c r="Y186" s="29"/>
      <c r="Z186" s="29"/>
      <c r="AA186" s="40"/>
      <c r="AB186" s="40"/>
      <c r="AC186" s="26"/>
      <c r="AD186" s="26"/>
      <c r="AE186" s="114"/>
    </row>
    <row r="187" spans="1:31" s="5" customFormat="1" ht="30" hidden="1" outlineLevel="1" x14ac:dyDescent="0.25">
      <c r="A187" s="29"/>
      <c r="B187" s="29">
        <v>164</v>
      </c>
      <c r="C187" s="29">
        <v>101402</v>
      </c>
      <c r="D187" s="36" t="s">
        <v>341</v>
      </c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39"/>
      <c r="W187" s="29"/>
      <c r="X187" s="96"/>
      <c r="Y187" s="29"/>
      <c r="Z187" s="29"/>
      <c r="AA187" s="40"/>
      <c r="AB187" s="40"/>
      <c r="AC187" s="26"/>
      <c r="AD187" s="26"/>
      <c r="AE187" s="114"/>
    </row>
    <row r="188" spans="1:31" s="5" customFormat="1" hidden="1" outlineLevel="1" x14ac:dyDescent="0.25">
      <c r="A188" s="29"/>
      <c r="B188" s="29">
        <v>165</v>
      </c>
      <c r="C188" s="29">
        <v>118403</v>
      </c>
      <c r="D188" s="69" t="s">
        <v>342</v>
      </c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39"/>
      <c r="W188" s="29"/>
      <c r="X188" s="96"/>
      <c r="Y188" s="29"/>
      <c r="Z188" s="29"/>
      <c r="AA188" s="40"/>
      <c r="AB188" s="40"/>
      <c r="AC188" s="26"/>
      <c r="AD188" s="26"/>
      <c r="AE188" s="114"/>
    </row>
    <row r="189" spans="1:31" s="5" customFormat="1" hidden="1" outlineLevel="1" x14ac:dyDescent="0.25">
      <c r="A189" s="29"/>
      <c r="B189" s="29">
        <v>166</v>
      </c>
      <c r="C189" s="29">
        <v>115401</v>
      </c>
      <c r="D189" s="74" t="s">
        <v>247</v>
      </c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39"/>
      <c r="W189" s="29"/>
      <c r="X189" s="96"/>
      <c r="Y189" s="29"/>
      <c r="Z189" s="29"/>
      <c r="AA189" s="40"/>
      <c r="AB189" s="40"/>
      <c r="AC189" s="26"/>
      <c r="AD189" s="26"/>
      <c r="AE189" s="114"/>
    </row>
    <row r="190" spans="1:31" s="5" customFormat="1" hidden="1" outlineLevel="1" x14ac:dyDescent="0.25">
      <c r="A190" s="29"/>
      <c r="B190" s="29">
        <v>167</v>
      </c>
      <c r="C190" s="29">
        <v>111402</v>
      </c>
      <c r="D190" s="73" t="s">
        <v>172</v>
      </c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39"/>
      <c r="W190" s="29"/>
      <c r="X190" s="96"/>
      <c r="Y190" s="29"/>
      <c r="Z190" s="29"/>
      <c r="AA190" s="40"/>
      <c r="AB190" s="40"/>
      <c r="AC190" s="26"/>
      <c r="AD190" s="26"/>
      <c r="AE190" s="114"/>
    </row>
    <row r="191" spans="1:31" s="5" customFormat="1" ht="30" hidden="1" outlineLevel="1" x14ac:dyDescent="0.25">
      <c r="A191" s="29"/>
      <c r="B191" s="29">
        <v>168</v>
      </c>
      <c r="C191" s="29">
        <v>111401</v>
      </c>
      <c r="D191" s="70" t="s">
        <v>175</v>
      </c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39"/>
      <c r="W191" s="29"/>
      <c r="X191" s="96"/>
      <c r="Y191" s="29"/>
      <c r="Z191" s="29"/>
      <c r="AA191" s="40"/>
      <c r="AB191" s="40"/>
      <c r="AC191" s="26"/>
      <c r="AD191" s="26"/>
      <c r="AE191" s="114"/>
    </row>
    <row r="192" spans="1:31" s="5" customFormat="1" ht="30" hidden="1" outlineLevel="1" x14ac:dyDescent="0.25">
      <c r="A192" s="29"/>
      <c r="B192" s="29">
        <v>169</v>
      </c>
      <c r="C192" s="29">
        <v>114401</v>
      </c>
      <c r="D192" s="70" t="s">
        <v>248</v>
      </c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39"/>
      <c r="W192" s="29"/>
      <c r="X192" s="96"/>
      <c r="Y192" s="29"/>
      <c r="Z192" s="29"/>
      <c r="AA192" s="40"/>
      <c r="AB192" s="40"/>
      <c r="AC192" s="26"/>
      <c r="AD192" s="26"/>
      <c r="AE192" s="114"/>
    </row>
    <row r="193" spans="1:31" s="5" customFormat="1" ht="30" hidden="1" outlineLevel="1" x14ac:dyDescent="0.25">
      <c r="A193" s="29"/>
      <c r="B193" s="29">
        <v>170</v>
      </c>
      <c r="C193" s="29">
        <v>118401</v>
      </c>
      <c r="D193" s="70" t="s">
        <v>176</v>
      </c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39"/>
      <c r="W193" s="29"/>
      <c r="X193" s="96"/>
      <c r="Y193" s="29"/>
      <c r="Z193" s="29"/>
      <c r="AA193" s="40"/>
      <c r="AB193" s="40"/>
      <c r="AC193" s="26"/>
      <c r="AD193" s="26"/>
      <c r="AE193" s="114"/>
    </row>
    <row r="194" spans="1:31" s="5" customFormat="1" ht="30" hidden="1" outlineLevel="1" x14ac:dyDescent="0.25">
      <c r="A194" s="29"/>
      <c r="B194" s="29">
        <v>171</v>
      </c>
      <c r="C194" s="29">
        <v>126301</v>
      </c>
      <c r="D194" s="81" t="s">
        <v>178</v>
      </c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39"/>
      <c r="W194" s="29"/>
      <c r="X194" s="96"/>
      <c r="Y194" s="29"/>
      <c r="Z194" s="29"/>
      <c r="AA194" s="40"/>
      <c r="AB194" s="40"/>
      <c r="AC194" s="26"/>
      <c r="AD194" s="26"/>
      <c r="AE194" s="114"/>
    </row>
    <row r="195" spans="1:31" s="5" customFormat="1" ht="30" hidden="1" outlineLevel="1" x14ac:dyDescent="0.25">
      <c r="A195" s="29"/>
      <c r="B195" s="29">
        <v>172</v>
      </c>
      <c r="C195" s="29"/>
      <c r="D195" s="18" t="s">
        <v>177</v>
      </c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39"/>
      <c r="W195" s="29"/>
      <c r="X195" s="96"/>
      <c r="Y195" s="29"/>
      <c r="Z195" s="29"/>
      <c r="AA195" s="40"/>
      <c r="AB195" s="40"/>
      <c r="AC195" s="26"/>
      <c r="AD195" s="26"/>
      <c r="AE195" s="114"/>
    </row>
    <row r="196" spans="1:31" s="5" customFormat="1" ht="30" hidden="1" outlineLevel="1" x14ac:dyDescent="0.25">
      <c r="A196" s="29"/>
      <c r="B196" s="29">
        <v>173</v>
      </c>
      <c r="C196" s="29">
        <v>110502</v>
      </c>
      <c r="D196" s="36" t="s">
        <v>327</v>
      </c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39"/>
      <c r="W196" s="29"/>
      <c r="X196" s="96"/>
      <c r="Y196" s="29"/>
      <c r="Z196" s="29"/>
      <c r="AA196" s="40"/>
      <c r="AB196" s="40"/>
      <c r="AC196" s="26"/>
      <c r="AD196" s="26"/>
      <c r="AE196" s="114"/>
    </row>
    <row r="197" spans="1:31" s="5" customFormat="1" ht="30" hidden="1" outlineLevel="1" x14ac:dyDescent="0.25">
      <c r="A197" s="29"/>
      <c r="B197" s="29">
        <v>174</v>
      </c>
      <c r="C197" s="29">
        <v>118501</v>
      </c>
      <c r="D197" s="36" t="s">
        <v>328</v>
      </c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96"/>
      <c r="Y197" s="29"/>
      <c r="Z197" s="29"/>
      <c r="AA197" s="40"/>
      <c r="AB197" s="40"/>
      <c r="AC197" s="26"/>
      <c r="AD197" s="26"/>
      <c r="AE197" s="114"/>
    </row>
    <row r="198" spans="1:31" s="5" customFormat="1" ht="30" hidden="1" outlineLevel="1" x14ac:dyDescent="0.25">
      <c r="A198" s="29"/>
      <c r="B198" s="29">
        <v>175</v>
      </c>
      <c r="C198" s="29">
        <v>114501</v>
      </c>
      <c r="D198" s="36" t="s">
        <v>329</v>
      </c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39"/>
      <c r="W198" s="29"/>
      <c r="X198" s="96"/>
      <c r="Y198" s="29"/>
      <c r="Z198" s="29"/>
      <c r="AA198" s="40"/>
      <c r="AB198" s="40"/>
      <c r="AC198" s="26"/>
      <c r="AD198" s="26"/>
      <c r="AE198" s="114"/>
    </row>
    <row r="199" spans="1:31" ht="30" hidden="1" outlineLevel="1" x14ac:dyDescent="0.25">
      <c r="A199" s="29"/>
      <c r="B199" s="29">
        <v>176</v>
      </c>
      <c r="C199" s="29">
        <v>111501</v>
      </c>
      <c r="D199" s="70" t="s">
        <v>330</v>
      </c>
      <c r="E199" s="29"/>
      <c r="F199" s="29"/>
      <c r="G199" s="29"/>
      <c r="H199" s="29"/>
      <c r="I199" s="29"/>
      <c r="J199" s="29"/>
      <c r="K199" s="29"/>
      <c r="L199" s="29"/>
      <c r="M199" s="29"/>
      <c r="N199" s="40"/>
      <c r="O199" s="40"/>
      <c r="P199" s="30"/>
      <c r="Q199" s="30"/>
      <c r="R199" s="30"/>
      <c r="S199" s="29"/>
      <c r="T199" s="29"/>
      <c r="U199" s="30"/>
      <c r="V199" s="39"/>
      <c r="W199" s="29"/>
      <c r="X199" s="96"/>
      <c r="Y199" s="39"/>
      <c r="Z199" s="39"/>
      <c r="AA199" s="48"/>
      <c r="AB199" s="39"/>
      <c r="AC199" s="26"/>
      <c r="AD199" s="26"/>
      <c r="AE199" s="115"/>
    </row>
    <row r="200" spans="1:31" ht="30" hidden="1" outlineLevel="1" x14ac:dyDescent="0.25">
      <c r="A200" s="29"/>
      <c r="B200" s="29">
        <v>177</v>
      </c>
      <c r="C200" s="29">
        <v>101503</v>
      </c>
      <c r="D200" s="18" t="s">
        <v>340</v>
      </c>
      <c r="E200" s="29"/>
      <c r="F200" s="29"/>
      <c r="G200" s="29"/>
      <c r="H200" s="29"/>
      <c r="I200" s="29"/>
      <c r="J200" s="29"/>
      <c r="K200" s="29"/>
      <c r="L200" s="29"/>
      <c r="M200" s="29"/>
      <c r="N200" s="40"/>
      <c r="O200" s="40"/>
      <c r="P200" s="30"/>
      <c r="Q200" s="30"/>
      <c r="R200" s="30"/>
      <c r="S200" s="29"/>
      <c r="T200" s="29"/>
      <c r="U200" s="30"/>
      <c r="V200" s="39"/>
      <c r="W200" s="29"/>
      <c r="X200" s="96"/>
      <c r="Y200" s="39"/>
      <c r="Z200" s="39"/>
      <c r="AA200" s="48"/>
      <c r="AB200" s="39"/>
      <c r="AC200" s="26"/>
      <c r="AD200" s="26"/>
      <c r="AE200" s="115"/>
    </row>
    <row r="201" spans="1:31" collapsed="1" x14ac:dyDescent="0.25">
      <c r="A201" s="3"/>
      <c r="B201" s="3"/>
      <c r="C201" s="3"/>
    </row>
    <row r="202" spans="1:31" x14ac:dyDescent="0.25">
      <c r="A202" s="3"/>
      <c r="B202" s="3"/>
      <c r="C202" s="3"/>
    </row>
    <row r="203" spans="1:31" x14ac:dyDescent="0.25">
      <c r="A203" s="3"/>
      <c r="B203" s="3"/>
      <c r="C203" s="3"/>
    </row>
    <row r="204" spans="1:31" x14ac:dyDescent="0.25">
      <c r="A204" s="3"/>
      <c r="B204" s="3"/>
      <c r="C204" s="3"/>
    </row>
  </sheetData>
  <autoFilter ref="A5:AB202"/>
  <dataConsolidate/>
  <mergeCells count="19">
    <mergeCell ref="AC2:AC3"/>
    <mergeCell ref="AD2:AD3"/>
    <mergeCell ref="C2:C3"/>
    <mergeCell ref="AE2:AE3"/>
    <mergeCell ref="B1:AB1"/>
    <mergeCell ref="V2:V3"/>
    <mergeCell ref="AB2:AB3"/>
    <mergeCell ref="A2:B3"/>
    <mergeCell ref="W2:Z2"/>
    <mergeCell ref="K2:O2"/>
    <mergeCell ref="D2:D3"/>
    <mergeCell ref="P2:U2"/>
    <mergeCell ref="I2:I3"/>
    <mergeCell ref="H2:H3"/>
    <mergeCell ref="G2:G3"/>
    <mergeCell ref="F2:F3"/>
    <mergeCell ref="E2:E3"/>
    <mergeCell ref="AA2:AA3"/>
    <mergeCell ref="J2:J3"/>
  </mergeCells>
  <conditionalFormatting sqref="I62:I70 I72:I84 I86:I91 I93:I101 I103:I107 I109:I112 I114:I117 I119:I134 I136:I138 I140:I149 I151:I152 I154 I159 I8:I41 I174:I181 I183:I200 I161:I172 I43:I60">
    <cfRule type="expression" dxfId="95" priority="43">
      <formula>IF(AND(H8&lt;&gt;1,I8=1),1,0)</formula>
    </cfRule>
  </conditionalFormatting>
  <conditionalFormatting sqref="H62:H70 H72:H84 H86:H91 H93:H101 H103:H107 H109:H112 H114:H117 H119:H134 H136:H138 H140:H149 H151:H152 H154 H159 H8:H41 H174:H181 H183:H200 H161:H172 H43:H60">
    <cfRule type="expression" dxfId="94" priority="40">
      <formula>IF(SUM(P8:U8)&lt;&gt;H8,1,0)</formula>
    </cfRule>
    <cfRule type="expression" dxfId="93" priority="42">
      <formula>IF(AND(H8&lt;&gt;1,I8=1),1,0)</formula>
    </cfRule>
  </conditionalFormatting>
  <conditionalFormatting sqref="P62:P70 P72:P84 P86:P91 P93:P101 P103:P107 P109:P112 P114:P117 P119:P134 P136:P138 P140:P149 P151:P152 P154 P159 P8:P41 P174:P181 P183:P200 P161:P172 P43:P60">
    <cfRule type="expression" dxfId="92" priority="37">
      <formula>IF(SUM(P8:U8)&lt;&gt;H8,1,0)</formula>
    </cfRule>
  </conditionalFormatting>
  <conditionalFormatting sqref="Q62:Q70 Q72:Q84 Q86:Q91 Q93:Q101 Q103:Q107 Q109:Q112 Q114:Q117 Q119:Q134 Q136:Q138 Q140:Q149 Q151:Q152 Q154 Q159 Q8:Q41 Q174:Q181 Q183:Q200 Q161:Q172 Q43:Q60">
    <cfRule type="expression" dxfId="91" priority="36">
      <formula>IF(SUM(P8:U8)&lt;&gt;H8,1,0)</formula>
    </cfRule>
  </conditionalFormatting>
  <conditionalFormatting sqref="R62:R70 R72:R84 R86:R91 R93:R101 R103:R107 R109:R112 R114:R117 R119:R134 R136:R138 R140:R149 R151:R152 R154 R159 R8:R41 R174:R181 R183:R200 R161:R172 R43:R60">
    <cfRule type="expression" dxfId="90" priority="35">
      <formula>IF(SUM(P8:U8)&lt;&gt;H8,1,0)</formula>
    </cfRule>
  </conditionalFormatting>
  <conditionalFormatting sqref="S62:S70 S72:S84 S86:S91 S93:S101 S103:S107 S109:S112 S114:S117 S119:S134 S136:S138 S140:S149 S151:S152 S154 S159 S8:S41 S174:S181 S183:S200 S161:S172 S43:S60">
    <cfRule type="expression" dxfId="89" priority="34">
      <formula>IF(SUM(P8:U8)&lt;&gt;H8,1,0)</formula>
    </cfRule>
  </conditionalFormatting>
  <conditionalFormatting sqref="T62:T70 T72:T84 T86:T91 T93:T101 T103:T107 T109:T112 T114:T117 T119:T134 T136:T138 T140:T149 T151:T152 T154 T159 T8:T41 T174:T181 T183:T200 T161:T172 T43:T60">
    <cfRule type="expression" dxfId="88" priority="33">
      <formula>IF(SUM(P8:U8)&lt;&gt;H8,1,0)</formula>
    </cfRule>
  </conditionalFormatting>
  <conditionalFormatting sqref="U62:U70 U72:U84 U86:U91 U93:U101 U103:U107 U109:U112 U114:U117 U119:U134 U136:U138 U140:U149 U151:U152 U154 U159 U8:U41 U174:U181 U183:U200 U161:U172 U43:U60">
    <cfRule type="expression" dxfId="87" priority="32">
      <formula>IF(SUM(P8:U8)&lt;&gt;H8,1,0)</formula>
    </cfRule>
  </conditionalFormatting>
  <conditionalFormatting sqref="V62:V84 V86:V91 V93:V101 V103:V107 V109:V112 V114:V117 V119:V134 V136:V138 V140:V149 V151:V152 V154 V159 V8:V41 V174:V181 V183:V200 V161:V172 V43:V60">
    <cfRule type="expression" dxfId="86" priority="31">
      <formula>IF(AND(U8&lt;&gt;0,V8=0),1,0)</formula>
    </cfRule>
  </conditionalFormatting>
  <conditionalFormatting sqref="I42">
    <cfRule type="expression" dxfId="85" priority="30">
      <formula>IF(AND(H42&lt;&gt;1,I42=1),1,0)</formula>
    </cfRule>
  </conditionalFormatting>
  <conditionalFormatting sqref="H42">
    <cfRule type="expression" dxfId="84" priority="28">
      <formula>IF(SUM(P42:U42)&lt;&gt;H42,1,0)</formula>
    </cfRule>
    <cfRule type="expression" dxfId="83" priority="29">
      <formula>IF(AND(H42&lt;&gt;1,I42=1),1,0)</formula>
    </cfRule>
  </conditionalFormatting>
  <conditionalFormatting sqref="P42">
    <cfRule type="expression" dxfId="82" priority="27">
      <formula>IF(SUM(P42:U42)&lt;&gt;H42,1,0)</formula>
    </cfRule>
  </conditionalFormatting>
  <conditionalFormatting sqref="Q42">
    <cfRule type="expression" dxfId="81" priority="26">
      <formula>IF(SUM(P42:U42)&lt;&gt;H42,1,0)</formula>
    </cfRule>
  </conditionalFormatting>
  <conditionalFormatting sqref="R42">
    <cfRule type="expression" dxfId="80" priority="25">
      <formula>IF(SUM(P42:U42)&lt;&gt;H42,1,0)</formula>
    </cfRule>
  </conditionalFormatting>
  <conditionalFormatting sqref="S42">
    <cfRule type="expression" dxfId="79" priority="24">
      <formula>IF(SUM(P42:U42)&lt;&gt;H42,1,0)</formula>
    </cfRule>
  </conditionalFormatting>
  <conditionalFormatting sqref="T42">
    <cfRule type="expression" dxfId="78" priority="23">
      <formula>IF(SUM(P42:U42)&lt;&gt;H42,1,0)</formula>
    </cfRule>
  </conditionalFormatting>
  <conditionalFormatting sqref="U42">
    <cfRule type="expression" dxfId="77" priority="22">
      <formula>IF(SUM(P42:U42)&lt;&gt;H42,1,0)</formula>
    </cfRule>
  </conditionalFormatting>
  <conditionalFormatting sqref="V42">
    <cfRule type="expression" dxfId="76" priority="21">
      <formula>IF(AND(U42&lt;&gt;0,V42=0),1,0)</formula>
    </cfRule>
  </conditionalFormatting>
  <conditionalFormatting sqref="I156">
    <cfRule type="expression" dxfId="75" priority="11">
      <formula>IF(AND(H156&lt;&gt;1,I156=1),1,0)</formula>
    </cfRule>
  </conditionalFormatting>
  <conditionalFormatting sqref="H156">
    <cfRule type="expression" dxfId="74" priority="12">
      <formula>IF(SUM(P156:U156)&lt;&gt;H156,1,0)</formula>
    </cfRule>
  </conditionalFormatting>
  <conditionalFormatting sqref="H156">
    <cfRule type="expression" dxfId="73" priority="13">
      <formula>IF(AND(H156&lt;&gt;1,I156=1),1,0)</formula>
    </cfRule>
  </conditionalFormatting>
  <conditionalFormatting sqref="P156">
    <cfRule type="expression" dxfId="72" priority="14">
      <formula>IF(SUM(P156:U156)&lt;&gt;H156,1,0)</formula>
    </cfRule>
  </conditionalFormatting>
  <conditionalFormatting sqref="Q156">
    <cfRule type="expression" dxfId="71" priority="15">
      <formula>IF(SUM(P156:U156)&lt;&gt;H156,1,0)</formula>
    </cfRule>
  </conditionalFormatting>
  <conditionalFormatting sqref="R156">
    <cfRule type="expression" dxfId="70" priority="16">
      <formula>IF(SUM(P156:U156)&lt;&gt;H156,1,0)</formula>
    </cfRule>
  </conditionalFormatting>
  <conditionalFormatting sqref="S156">
    <cfRule type="expression" dxfId="69" priority="17">
      <formula>IF(SUM(P156:U156)&lt;&gt;H156,1,0)</formula>
    </cfRule>
  </conditionalFormatting>
  <conditionalFormatting sqref="T156">
    <cfRule type="expression" dxfId="68" priority="18">
      <formula>IF(SUM(P156:U156)&lt;&gt;H156,1,0)</formula>
    </cfRule>
  </conditionalFormatting>
  <conditionalFormatting sqref="U156">
    <cfRule type="expression" dxfId="67" priority="19">
      <formula>IF(SUM(P156:U156)&lt;&gt;H156,1,0)</formula>
    </cfRule>
  </conditionalFormatting>
  <conditionalFormatting sqref="V156">
    <cfRule type="expression" dxfId="66" priority="20">
      <formula>IF(AND(U156&lt;&gt;0,V156=0),1,0)</formula>
    </cfRule>
  </conditionalFormatting>
  <conditionalFormatting sqref="P157">
    <cfRule type="expression" dxfId="13" priority="10">
      <formula>IF(SUM(P157:U157)&lt;&gt;H157,1,0)</formula>
    </cfRule>
  </conditionalFormatting>
  <conditionalFormatting sqref="Q157">
    <cfRule type="expression" dxfId="12" priority="9">
      <formula>IF(SUM(P157:U157)&lt;&gt;H157,1,0)</formula>
    </cfRule>
  </conditionalFormatting>
  <conditionalFormatting sqref="R157">
    <cfRule type="expression" dxfId="11" priority="8">
      <formula>IF(SUM(P157:U157)&lt;&gt;H157,1,0)</formula>
    </cfRule>
  </conditionalFormatting>
  <conditionalFormatting sqref="S157">
    <cfRule type="expression" dxfId="10" priority="7">
      <formula>IF(SUM(P157:U157)&lt;&gt;H157,1,0)</formula>
    </cfRule>
  </conditionalFormatting>
  <conditionalFormatting sqref="T157">
    <cfRule type="expression" dxfId="9" priority="6">
      <formula>IF(SUM(P157:U157)&lt;&gt;H157,1,0)</formula>
    </cfRule>
  </conditionalFormatting>
  <conditionalFormatting sqref="U157">
    <cfRule type="expression" dxfId="8" priority="5">
      <formula>IF(SUM(P157:U157)&lt;&gt;H157,1,0)</formula>
    </cfRule>
  </conditionalFormatting>
  <conditionalFormatting sqref="V157">
    <cfRule type="expression" dxfId="7" priority="4">
      <formula>IF(AND(U157&lt;&gt;0,V157=0),1,0)</formula>
    </cfRule>
  </conditionalFormatting>
  <conditionalFormatting sqref="I157">
    <cfRule type="expression" dxfId="6" priority="3">
      <formula>IF(AND(H157&lt;&gt;1,I157=1),1,0)</formula>
    </cfRule>
  </conditionalFormatting>
  <conditionalFormatting sqref="H157">
    <cfRule type="expression" dxfId="5" priority="1">
      <formula>IF(SUM(P157:U157)&lt;&gt;H157,1,0)</formula>
    </cfRule>
    <cfRule type="expression" dxfId="4" priority="2">
      <formula>IF(AND(H157&lt;&gt;1,I157=1),1,0)</formula>
    </cfRule>
  </conditionalFormatting>
  <dataValidations disablePrompts="1" count="4">
    <dataValidation type="list" allowBlank="1" showInputMessage="1" showErrorMessage="1" sqref="J62:M70 J72:M84 J86:M91 J93:M101 J103:M107 J109:M112 J114:M117 J119:M134 J136:M138 J140:M149 J151:M152 J154:M154 J8:M60 J159:M159 W62:W70 W72:W84 W86:W91 W93:W101 W103:W107 W109:W112 W114:W117 W119:W134 W136:W138 W140:W149 W151:W152 W154 W8:W60 W159 W174:W181 J174:M181 J183:M200 W183:W200 J161:M172 W161:W172 J157:M157 W157">
      <formula1>"да,нет"</formula1>
    </dataValidation>
    <dataValidation type="list" allowBlank="1" showInputMessage="1" showErrorMessage="1" sqref="I62:I70 I72:I84 I86:I91 I93:I101 I103:I107 I109:I112 I114:I117 I119:I134 I136:I138 I140:I149 I151:I152 I154 I8:I60 I159 I174:I181 I183:I200 I161:I172 I157">
      <formula1>"1,2,3,4"</formula1>
    </dataValidation>
    <dataValidation type="list" allowBlank="1" showErrorMessage="1" sqref="J156:M156 W156">
      <formula1>"да,нет"</formula1>
    </dataValidation>
    <dataValidation type="list" allowBlank="1" showErrorMessage="1" sqref="I156">
      <formula1>"1.0,2.0,3.0,4.0"</formula1>
    </dataValidation>
  </dataValidations>
  <pageMargins left="0.27559055118110237" right="0.19685039370078741" top="0.74803149606299213" bottom="0.74803149606299213" header="0.31496062992125984" footer="0.31496062992125984"/>
  <pageSetup paperSize="9" scale="51" fitToWidth="2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0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P67" sqref="P67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40.7109375" style="50" customWidth="1"/>
    <col min="5" max="5" width="14.140625" style="21" customWidth="1"/>
    <col min="6" max="6" width="13.140625" style="21" customWidth="1"/>
    <col min="7" max="7" width="21.7109375" style="21" customWidth="1"/>
    <col min="8" max="8" width="21.42578125" style="21" customWidth="1"/>
    <col min="9" max="9" width="32.140625" style="21" customWidth="1"/>
    <col min="10" max="10" width="44" style="21" customWidth="1"/>
    <col min="11" max="12" width="13.42578125" style="21" customWidth="1"/>
    <col min="13" max="14" width="24" style="21" customWidth="1"/>
    <col min="15" max="15" width="9.42578125" style="20" customWidth="1"/>
    <col min="16" max="16" width="9.85546875" style="51" customWidth="1"/>
    <col min="17" max="17" width="15.140625" style="20" customWidth="1"/>
    <col min="18" max="18" width="12.42578125" style="20" bestFit="1" customWidth="1"/>
    <col min="19" max="19" width="18.28515625" style="52" customWidth="1"/>
    <col min="20" max="20" width="16.85546875" style="52" customWidth="1"/>
    <col min="21" max="21" width="17" style="21" customWidth="1"/>
    <col min="22" max="22" width="15" style="21" customWidth="1"/>
    <col min="23" max="23" width="23.28515625" style="21" customWidth="1"/>
    <col min="24" max="16384" width="9.140625" style="21"/>
  </cols>
  <sheetData>
    <row r="1" spans="1:23" ht="15.75" customHeight="1" x14ac:dyDescent="0.25">
      <c r="B1" s="137" t="s">
        <v>16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139"/>
      <c r="Q1" s="139"/>
      <c r="R1" s="139"/>
      <c r="S1" s="140"/>
      <c r="T1" s="140"/>
    </row>
    <row r="2" spans="1:23" s="20" customFormat="1" ht="59.25" customHeight="1" x14ac:dyDescent="0.25">
      <c r="A2" s="141" t="s">
        <v>0</v>
      </c>
      <c r="B2" s="141"/>
      <c r="C2" s="141" t="s">
        <v>55</v>
      </c>
      <c r="D2" s="141" t="s">
        <v>1</v>
      </c>
      <c r="E2" s="131" t="s">
        <v>10</v>
      </c>
      <c r="F2" s="131" t="s">
        <v>9</v>
      </c>
      <c r="G2" s="131" t="s">
        <v>11</v>
      </c>
      <c r="H2" s="131" t="s">
        <v>12</v>
      </c>
      <c r="I2" s="131" t="s">
        <v>241</v>
      </c>
      <c r="J2" s="141" t="s">
        <v>300</v>
      </c>
      <c r="K2" s="141" t="s">
        <v>254</v>
      </c>
      <c r="L2" s="149" t="s">
        <v>255</v>
      </c>
      <c r="M2" s="149" t="s">
        <v>256</v>
      </c>
      <c r="N2" s="149" t="s">
        <v>182</v>
      </c>
      <c r="O2" s="132" t="s">
        <v>240</v>
      </c>
      <c r="P2" s="132"/>
      <c r="Q2" s="132"/>
      <c r="R2" s="132"/>
      <c r="S2" s="151" t="s">
        <v>58</v>
      </c>
      <c r="T2" s="142" t="s">
        <v>59</v>
      </c>
      <c r="U2" s="145" t="s">
        <v>173</v>
      </c>
      <c r="V2" s="147" t="s">
        <v>174</v>
      </c>
      <c r="W2" s="143" t="s">
        <v>301</v>
      </c>
    </row>
    <row r="3" spans="1:23" ht="45" x14ac:dyDescent="0.25">
      <c r="A3" s="141"/>
      <c r="B3" s="141"/>
      <c r="C3" s="141"/>
      <c r="D3" s="141"/>
      <c r="E3" s="131"/>
      <c r="F3" s="131"/>
      <c r="G3" s="131"/>
      <c r="H3" s="131"/>
      <c r="I3" s="131"/>
      <c r="J3" s="141"/>
      <c r="K3" s="141"/>
      <c r="L3" s="150"/>
      <c r="M3" s="150"/>
      <c r="N3" s="150"/>
      <c r="O3" s="53" t="s">
        <v>4</v>
      </c>
      <c r="P3" s="54" t="s">
        <v>57</v>
      </c>
      <c r="Q3" s="53" t="s">
        <v>56</v>
      </c>
      <c r="R3" s="53" t="s">
        <v>2</v>
      </c>
      <c r="S3" s="152"/>
      <c r="T3" s="142"/>
      <c r="U3" s="146"/>
      <c r="V3" s="148"/>
      <c r="W3" s="144"/>
    </row>
    <row r="4" spans="1:23" ht="19.5" customHeight="1" x14ac:dyDescent="0.25">
      <c r="A4" s="24"/>
      <c r="B4" s="25"/>
      <c r="C4" s="22"/>
      <c r="D4" s="22"/>
      <c r="E4" s="12"/>
      <c r="F4" s="12"/>
      <c r="G4" s="12"/>
      <c r="H4" s="12"/>
      <c r="I4" s="12"/>
      <c r="J4" s="22"/>
      <c r="K4" s="22"/>
      <c r="L4" s="22"/>
      <c r="M4" s="22"/>
      <c r="N4" s="22"/>
      <c r="O4" s="22"/>
      <c r="P4" s="23"/>
      <c r="Q4" s="22"/>
      <c r="R4" s="22"/>
      <c r="S4" s="13"/>
      <c r="T4" s="14"/>
      <c r="U4" s="26"/>
      <c r="V4" s="26"/>
      <c r="W4" s="26"/>
    </row>
    <row r="5" spans="1:23" s="31" customFormat="1" ht="11.25" customHeight="1" x14ac:dyDescent="0.25">
      <c r="A5" s="27">
        <v>1</v>
      </c>
      <c r="B5" s="28"/>
      <c r="C5" s="29">
        <v>2</v>
      </c>
      <c r="D5" s="30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29">
        <v>10</v>
      </c>
      <c r="L5" s="29">
        <v>11</v>
      </c>
      <c r="M5" s="29">
        <v>12</v>
      </c>
      <c r="N5" s="29">
        <v>13</v>
      </c>
      <c r="O5" s="29">
        <v>14</v>
      </c>
      <c r="P5" s="29">
        <v>15</v>
      </c>
      <c r="Q5" s="29">
        <v>16</v>
      </c>
      <c r="R5" s="29">
        <v>17</v>
      </c>
      <c r="S5" s="29">
        <v>18</v>
      </c>
      <c r="T5" s="29">
        <v>19</v>
      </c>
      <c r="U5" s="29">
        <v>20</v>
      </c>
      <c r="V5" s="29">
        <v>21</v>
      </c>
      <c r="W5" s="119">
        <v>22</v>
      </c>
    </row>
    <row r="6" spans="1:23" ht="10.5" customHeight="1" x14ac:dyDescent="0.25">
      <c r="A6" s="32"/>
      <c r="B6" s="33"/>
      <c r="C6" s="29"/>
      <c r="D6" s="30"/>
      <c r="E6" s="29"/>
      <c r="F6" s="29"/>
      <c r="G6" s="29"/>
      <c r="H6" s="29"/>
      <c r="I6" s="29"/>
      <c r="J6" s="29"/>
      <c r="K6" s="29">
        <f>COUNTIF(K7:K89,"Да")</f>
        <v>0</v>
      </c>
      <c r="L6" s="29"/>
      <c r="M6" s="29"/>
      <c r="N6" s="29"/>
      <c r="O6" s="29"/>
      <c r="P6" s="34"/>
      <c r="Q6" s="29"/>
      <c r="R6" s="29"/>
      <c r="S6" s="29"/>
      <c r="T6" s="35"/>
      <c r="U6" s="26"/>
      <c r="V6" s="26"/>
      <c r="W6" s="26"/>
    </row>
    <row r="7" spans="1:23" s="37" customFormat="1" x14ac:dyDescent="0.2">
      <c r="A7" s="55">
        <v>1</v>
      </c>
      <c r="B7" s="55"/>
      <c r="C7" s="55"/>
      <c r="D7" s="56" t="s">
        <v>18</v>
      </c>
      <c r="E7" s="55">
        <f>SUM(E8:E26)</f>
        <v>0</v>
      </c>
      <c r="F7" s="55">
        <f>SUM(F8:F26)</f>
        <v>0</v>
      </c>
      <c r="G7" s="55">
        <f>SUM(G8:G26)</f>
        <v>0</v>
      </c>
      <c r="H7" s="55">
        <f>SUM(H8:H26)</f>
        <v>0</v>
      </c>
      <c r="I7" s="55"/>
      <c r="J7" s="55"/>
      <c r="K7" s="55"/>
      <c r="L7" s="55"/>
      <c r="M7" s="55"/>
      <c r="N7" s="55"/>
      <c r="O7" s="55"/>
      <c r="P7" s="57"/>
      <c r="Q7" s="55"/>
      <c r="R7" s="55"/>
      <c r="S7" s="55"/>
      <c r="T7" s="58"/>
      <c r="U7" s="59"/>
      <c r="V7" s="59"/>
      <c r="W7" s="59"/>
    </row>
    <row r="8" spans="1:23" ht="30" hidden="1" outlineLevel="1" x14ac:dyDescent="0.25">
      <c r="A8" s="29"/>
      <c r="B8" s="29">
        <v>1</v>
      </c>
      <c r="C8" s="29"/>
      <c r="D8" s="48" t="s">
        <v>189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96"/>
      <c r="Q8" s="39"/>
      <c r="R8" s="39"/>
      <c r="S8" s="39"/>
      <c r="T8" s="32"/>
      <c r="U8" s="26"/>
      <c r="V8" s="26"/>
      <c r="W8" s="26"/>
    </row>
    <row r="9" spans="1:23" ht="45" hidden="1" outlineLevel="1" x14ac:dyDescent="0.25">
      <c r="A9" s="29"/>
      <c r="B9" s="29">
        <f>B8+1</f>
        <v>2</v>
      </c>
      <c r="C9" s="29"/>
      <c r="D9" s="48" t="s">
        <v>190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96"/>
      <c r="Q9" s="39"/>
      <c r="R9" s="39"/>
      <c r="S9" s="39"/>
      <c r="T9" s="32"/>
      <c r="U9" s="26"/>
      <c r="V9" s="26"/>
      <c r="W9" s="26"/>
    </row>
    <row r="10" spans="1:23" ht="30" hidden="1" outlineLevel="1" x14ac:dyDescent="0.25">
      <c r="A10" s="29"/>
      <c r="B10" s="29">
        <f t="shared" ref="B10:B26" si="0">B9+1</f>
        <v>3</v>
      </c>
      <c r="C10" s="29"/>
      <c r="D10" s="48" t="s">
        <v>191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96"/>
      <c r="Q10" s="29"/>
      <c r="R10" s="29"/>
      <c r="S10" s="40"/>
      <c r="T10" s="41"/>
      <c r="U10" s="26"/>
      <c r="V10" s="26"/>
      <c r="W10" s="26"/>
    </row>
    <row r="11" spans="1:23" ht="30" hidden="1" outlineLevel="1" x14ac:dyDescent="0.25">
      <c r="A11" s="29"/>
      <c r="B11" s="29">
        <f t="shared" si="0"/>
        <v>4</v>
      </c>
      <c r="C11" s="29"/>
      <c r="D11" s="48" t="s">
        <v>192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96"/>
      <c r="Q11" s="39"/>
      <c r="R11" s="39"/>
      <c r="S11" s="39"/>
      <c r="T11" s="32"/>
      <c r="U11" s="26"/>
      <c r="V11" s="26"/>
      <c r="W11" s="26"/>
    </row>
    <row r="12" spans="1:23" ht="30" hidden="1" outlineLevel="1" x14ac:dyDescent="0.25">
      <c r="A12" s="29"/>
      <c r="B12" s="29">
        <f t="shared" si="0"/>
        <v>5</v>
      </c>
      <c r="C12" s="29"/>
      <c r="D12" s="48" t="s">
        <v>207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96"/>
      <c r="Q12" s="29"/>
      <c r="R12" s="29"/>
      <c r="S12" s="40"/>
      <c r="T12" s="41"/>
      <c r="U12" s="26"/>
      <c r="V12" s="26"/>
      <c r="W12" s="26"/>
    </row>
    <row r="13" spans="1:23" ht="30" hidden="1" outlineLevel="1" x14ac:dyDescent="0.25">
      <c r="A13" s="29"/>
      <c r="B13" s="29">
        <f t="shared" si="0"/>
        <v>6</v>
      </c>
      <c r="C13" s="29"/>
      <c r="D13" s="48" t="s">
        <v>208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96"/>
      <c r="Q13" s="29"/>
      <c r="R13" s="29"/>
      <c r="S13" s="40"/>
      <c r="T13" s="41"/>
      <c r="U13" s="26"/>
      <c r="V13" s="26"/>
      <c r="W13" s="26"/>
    </row>
    <row r="14" spans="1:23" ht="30" hidden="1" outlineLevel="1" x14ac:dyDescent="0.25">
      <c r="A14" s="29"/>
      <c r="B14" s="29">
        <f t="shared" si="0"/>
        <v>7</v>
      </c>
      <c r="C14" s="29"/>
      <c r="D14" s="48" t="s">
        <v>209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96"/>
      <c r="Q14" s="29"/>
      <c r="R14" s="29"/>
      <c r="S14" s="40"/>
      <c r="T14" s="41"/>
      <c r="U14" s="26"/>
      <c r="V14" s="26"/>
      <c r="W14" s="26"/>
    </row>
    <row r="15" spans="1:23" ht="30" hidden="1" outlineLevel="1" x14ac:dyDescent="0.25">
      <c r="A15" s="29"/>
      <c r="B15" s="29">
        <f t="shared" si="0"/>
        <v>8</v>
      </c>
      <c r="C15" s="29"/>
      <c r="D15" s="48" t="s">
        <v>210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96"/>
      <c r="Q15" s="39"/>
      <c r="R15" s="39"/>
      <c r="S15" s="39"/>
      <c r="T15" s="32"/>
      <c r="U15" s="26"/>
      <c r="V15" s="26"/>
      <c r="W15" s="26"/>
    </row>
    <row r="16" spans="1:23" ht="45" hidden="1" outlineLevel="1" x14ac:dyDescent="0.25">
      <c r="A16" s="29"/>
      <c r="B16" s="29">
        <f t="shared" si="0"/>
        <v>9</v>
      </c>
      <c r="C16" s="29"/>
      <c r="D16" s="48" t="s">
        <v>211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96"/>
      <c r="Q16" s="39"/>
      <c r="R16" s="39"/>
      <c r="S16" s="39"/>
      <c r="T16" s="32"/>
      <c r="U16" s="26"/>
      <c r="V16" s="26"/>
      <c r="W16" s="26"/>
    </row>
    <row r="17" spans="1:23" ht="30" hidden="1" outlineLevel="1" x14ac:dyDescent="0.25">
      <c r="A17" s="29"/>
      <c r="B17" s="29">
        <f t="shared" si="0"/>
        <v>10</v>
      </c>
      <c r="C17" s="29"/>
      <c r="D17" s="48" t="s">
        <v>212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96"/>
      <c r="Q17" s="29"/>
      <c r="R17" s="29"/>
      <c r="S17" s="40"/>
      <c r="T17" s="41"/>
      <c r="U17" s="26"/>
      <c r="V17" s="26"/>
      <c r="W17" s="26"/>
    </row>
    <row r="18" spans="1:23" ht="30" hidden="1" outlineLevel="1" x14ac:dyDescent="0.25">
      <c r="A18" s="29"/>
      <c r="B18" s="29">
        <f t="shared" si="0"/>
        <v>11</v>
      </c>
      <c r="C18" s="29"/>
      <c r="D18" s="48" t="s">
        <v>213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96"/>
      <c r="Q18" s="29"/>
      <c r="R18" s="29"/>
      <c r="S18" s="40"/>
      <c r="T18" s="41"/>
      <c r="U18" s="26"/>
      <c r="V18" s="26"/>
      <c r="W18" s="26"/>
    </row>
    <row r="19" spans="1:23" ht="30" hidden="1" outlineLevel="1" x14ac:dyDescent="0.25">
      <c r="A19" s="29"/>
      <c r="B19" s="29">
        <f t="shared" si="0"/>
        <v>12</v>
      </c>
      <c r="C19" s="29"/>
      <c r="D19" s="48" t="s">
        <v>214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96"/>
      <c r="Q19" s="39"/>
      <c r="R19" s="39"/>
      <c r="S19" s="39"/>
      <c r="T19" s="32"/>
      <c r="U19" s="26"/>
      <c r="V19" s="26"/>
      <c r="W19" s="26"/>
    </row>
    <row r="20" spans="1:23" ht="30" hidden="1" outlineLevel="1" x14ac:dyDescent="0.25">
      <c r="A20" s="29"/>
      <c r="B20" s="29">
        <f t="shared" si="0"/>
        <v>13</v>
      </c>
      <c r="C20" s="29"/>
      <c r="D20" s="48" t="s">
        <v>215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96"/>
      <c r="Q20" s="39"/>
      <c r="R20" s="39"/>
      <c r="S20" s="39"/>
      <c r="T20" s="32"/>
      <c r="U20" s="26"/>
      <c r="V20" s="26"/>
      <c r="W20" s="26"/>
    </row>
    <row r="21" spans="1:23" ht="30" hidden="1" outlineLevel="1" x14ac:dyDescent="0.25">
      <c r="A21" s="29"/>
      <c r="B21" s="29">
        <f t="shared" si="0"/>
        <v>14</v>
      </c>
      <c r="C21" s="29"/>
      <c r="D21" s="48" t="s">
        <v>193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96"/>
      <c r="Q21" s="29"/>
      <c r="R21" s="29"/>
      <c r="S21" s="40"/>
      <c r="T21" s="41"/>
      <c r="U21" s="26"/>
      <c r="V21" s="26"/>
      <c r="W21" s="26"/>
    </row>
    <row r="22" spans="1:23" ht="30" hidden="1" outlineLevel="1" x14ac:dyDescent="0.25">
      <c r="A22" s="29"/>
      <c r="B22" s="29">
        <f t="shared" si="0"/>
        <v>15</v>
      </c>
      <c r="C22" s="29"/>
      <c r="D22" s="48" t="s">
        <v>216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96"/>
      <c r="Q22" s="39"/>
      <c r="R22" s="39"/>
      <c r="S22" s="39"/>
      <c r="T22" s="32"/>
      <c r="U22" s="26"/>
      <c r="V22" s="26"/>
      <c r="W22" s="26"/>
    </row>
    <row r="23" spans="1:23" ht="30" hidden="1" outlineLevel="1" x14ac:dyDescent="0.25">
      <c r="A23" s="29"/>
      <c r="B23" s="29">
        <f t="shared" si="0"/>
        <v>16</v>
      </c>
      <c r="C23" s="29"/>
      <c r="D23" s="48" t="s">
        <v>194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96"/>
      <c r="Q23" s="39"/>
      <c r="R23" s="39"/>
      <c r="S23" s="39"/>
      <c r="T23" s="32"/>
      <c r="U23" s="26"/>
      <c r="V23" s="26"/>
      <c r="W23" s="26"/>
    </row>
    <row r="24" spans="1:23" ht="30" hidden="1" outlineLevel="1" x14ac:dyDescent="0.25">
      <c r="A24" s="29"/>
      <c r="B24" s="29">
        <f t="shared" si="0"/>
        <v>17</v>
      </c>
      <c r="C24" s="29"/>
      <c r="D24" s="48" t="s">
        <v>308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96"/>
      <c r="Q24" s="39"/>
      <c r="R24" s="39"/>
      <c r="S24" s="39"/>
      <c r="T24" s="32"/>
      <c r="U24" s="26"/>
      <c r="V24" s="26"/>
      <c r="W24" s="26"/>
    </row>
    <row r="25" spans="1:23" ht="45" hidden="1" outlineLevel="1" x14ac:dyDescent="0.25">
      <c r="A25" s="29"/>
      <c r="B25" s="29">
        <f t="shared" si="0"/>
        <v>18</v>
      </c>
      <c r="C25" s="29"/>
      <c r="D25" s="48" t="s">
        <v>309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96"/>
      <c r="Q25" s="39"/>
      <c r="R25" s="39"/>
      <c r="S25" s="39"/>
      <c r="T25" s="32"/>
      <c r="U25" s="26"/>
      <c r="V25" s="26"/>
      <c r="W25" s="26"/>
    </row>
    <row r="26" spans="1:23" ht="45" hidden="1" outlineLevel="1" x14ac:dyDescent="0.25">
      <c r="A26" s="29"/>
      <c r="B26" s="29">
        <f t="shared" si="0"/>
        <v>19</v>
      </c>
      <c r="C26" s="29"/>
      <c r="D26" s="48" t="s">
        <v>310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96"/>
      <c r="Q26" s="39"/>
      <c r="R26" s="39"/>
      <c r="S26" s="39"/>
      <c r="T26" s="32"/>
      <c r="U26" s="26"/>
      <c r="V26" s="26"/>
      <c r="W26" s="26"/>
    </row>
    <row r="27" spans="1:23" s="37" customFormat="1" collapsed="1" x14ac:dyDescent="0.2">
      <c r="A27" s="55">
        <v>2</v>
      </c>
      <c r="B27" s="55"/>
      <c r="C27" s="55"/>
      <c r="D27" s="56" t="s">
        <v>19</v>
      </c>
      <c r="E27" s="55">
        <f>SUM(E28:E30)</f>
        <v>0</v>
      </c>
      <c r="F27" s="55">
        <f>SUM(F28:F30)</f>
        <v>0</v>
      </c>
      <c r="G27" s="55">
        <f>SUM(G28:G30)</f>
        <v>0</v>
      </c>
      <c r="H27" s="55">
        <f>SUM(H28:H30)</f>
        <v>0</v>
      </c>
      <c r="I27" s="55"/>
      <c r="J27" s="55"/>
      <c r="K27" s="55"/>
      <c r="L27" s="55"/>
      <c r="M27" s="55"/>
      <c r="N27" s="55"/>
      <c r="O27" s="55"/>
      <c r="P27" s="95"/>
      <c r="Q27" s="60"/>
      <c r="R27" s="60"/>
      <c r="S27" s="60"/>
      <c r="T27" s="61"/>
      <c r="U27" s="59"/>
      <c r="V27" s="59"/>
      <c r="W27" s="59"/>
    </row>
    <row r="28" spans="1:23" hidden="1" outlineLevel="1" x14ac:dyDescent="0.25">
      <c r="A28" s="29"/>
      <c r="B28" s="29">
        <f>B26+1</f>
        <v>20</v>
      </c>
      <c r="C28" s="29"/>
      <c r="D28" s="18" t="s">
        <v>217</v>
      </c>
      <c r="E28" s="1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96"/>
      <c r="Q28" s="29"/>
      <c r="R28" s="29"/>
      <c r="S28" s="29"/>
      <c r="T28" s="27"/>
      <c r="U28" s="26"/>
      <c r="V28" s="26"/>
      <c r="W28" s="26"/>
    </row>
    <row r="29" spans="1:23" ht="24.75" hidden="1" customHeight="1" outlineLevel="1" x14ac:dyDescent="0.25">
      <c r="A29" s="29"/>
      <c r="B29" s="29">
        <f>B28+1</f>
        <v>21</v>
      </c>
      <c r="C29" s="29"/>
      <c r="D29" s="18" t="s">
        <v>218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97"/>
      <c r="Q29" s="43"/>
      <c r="R29" s="44"/>
      <c r="S29" s="45"/>
      <c r="T29" s="46"/>
      <c r="U29" s="26"/>
      <c r="V29" s="26"/>
      <c r="W29" s="26"/>
    </row>
    <row r="30" spans="1:23" ht="36" hidden="1" customHeight="1" outlineLevel="1" x14ac:dyDescent="0.25">
      <c r="A30" s="29"/>
      <c r="B30" s="29">
        <f t="shared" ref="B30" si="1">B29+1</f>
        <v>22</v>
      </c>
      <c r="C30" s="29"/>
      <c r="D30" s="18" t="s">
        <v>195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96"/>
      <c r="Q30" s="29"/>
      <c r="R30" s="29"/>
      <c r="S30" s="30"/>
      <c r="T30" s="47"/>
      <c r="U30" s="26"/>
      <c r="V30" s="26"/>
      <c r="W30" s="26"/>
    </row>
    <row r="31" spans="1:23" s="37" customFormat="1" collapsed="1" x14ac:dyDescent="0.2">
      <c r="A31" s="55">
        <v>3</v>
      </c>
      <c r="B31" s="55"/>
      <c r="C31" s="55"/>
      <c r="D31" s="56" t="s">
        <v>21</v>
      </c>
      <c r="E31" s="55">
        <f>SUM(E32:E37)</f>
        <v>0</v>
      </c>
      <c r="F31" s="55">
        <f>SUM(F32:F37)</f>
        <v>0</v>
      </c>
      <c r="G31" s="55">
        <f>SUM(G32:G37)</f>
        <v>0</v>
      </c>
      <c r="H31" s="55">
        <f>SUM(H32:H37)</f>
        <v>0</v>
      </c>
      <c r="I31" s="55"/>
      <c r="J31" s="55"/>
      <c r="K31" s="55"/>
      <c r="L31" s="55"/>
      <c r="M31" s="55"/>
      <c r="N31" s="55"/>
      <c r="O31" s="55"/>
      <c r="P31" s="95"/>
      <c r="Q31" s="60"/>
      <c r="R31" s="60"/>
      <c r="S31" s="60"/>
      <c r="T31" s="61"/>
      <c r="U31" s="59"/>
      <c r="V31" s="59"/>
      <c r="W31" s="59"/>
    </row>
    <row r="32" spans="1:23" ht="30" hidden="1" outlineLevel="1" x14ac:dyDescent="0.25">
      <c r="A32" s="29"/>
      <c r="B32" s="29">
        <f>B30+1</f>
        <v>23</v>
      </c>
      <c r="C32" s="29"/>
      <c r="D32" s="48" t="s">
        <v>225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96"/>
      <c r="Q32" s="29"/>
      <c r="R32" s="29"/>
      <c r="S32" s="29"/>
      <c r="T32" s="27"/>
      <c r="U32" s="26"/>
      <c r="V32" s="26"/>
      <c r="W32" s="26"/>
    </row>
    <row r="33" spans="1:23" ht="45" hidden="1" outlineLevel="1" x14ac:dyDescent="0.25">
      <c r="A33" s="29"/>
      <c r="B33" s="29">
        <f>B32+1</f>
        <v>24</v>
      </c>
      <c r="C33" s="29"/>
      <c r="D33" s="48" t="s">
        <v>226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96"/>
      <c r="Q33" s="29"/>
      <c r="R33" s="29"/>
      <c r="S33" s="29"/>
      <c r="T33" s="27"/>
      <c r="U33" s="26"/>
      <c r="V33" s="26"/>
      <c r="W33" s="26"/>
    </row>
    <row r="34" spans="1:23" ht="30" hidden="1" outlineLevel="1" x14ac:dyDescent="0.25">
      <c r="A34" s="29"/>
      <c r="B34" s="29">
        <f t="shared" ref="B34:B37" si="2">B33+1</f>
        <v>25</v>
      </c>
      <c r="C34" s="29"/>
      <c r="D34" s="48" t="s">
        <v>227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96"/>
      <c r="Q34" s="29"/>
      <c r="R34" s="29"/>
      <c r="S34" s="29"/>
      <c r="T34" s="27"/>
      <c r="U34" s="26"/>
      <c r="V34" s="26"/>
      <c r="W34" s="26"/>
    </row>
    <row r="35" spans="1:23" ht="30" hidden="1" outlineLevel="1" x14ac:dyDescent="0.25">
      <c r="A35" s="29"/>
      <c r="B35" s="29">
        <f t="shared" si="2"/>
        <v>26</v>
      </c>
      <c r="C35" s="29"/>
      <c r="D35" s="48" t="s">
        <v>228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96"/>
      <c r="Q35" s="29"/>
      <c r="R35" s="29"/>
      <c r="S35" s="29"/>
      <c r="T35" s="27"/>
      <c r="U35" s="26"/>
      <c r="V35" s="26"/>
      <c r="W35" s="26"/>
    </row>
    <row r="36" spans="1:23" hidden="1" outlineLevel="1" x14ac:dyDescent="0.25">
      <c r="A36" s="29"/>
      <c r="B36" s="29">
        <f t="shared" si="2"/>
        <v>27</v>
      </c>
      <c r="C36" s="29"/>
      <c r="D36" s="48" t="s">
        <v>229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96"/>
      <c r="Q36" s="29"/>
      <c r="R36" s="29"/>
      <c r="S36" s="29"/>
      <c r="T36" s="27"/>
      <c r="U36" s="26"/>
      <c r="V36" s="26"/>
      <c r="W36" s="26"/>
    </row>
    <row r="37" spans="1:23" ht="30" hidden="1" outlineLevel="1" x14ac:dyDescent="0.25">
      <c r="A37" s="29"/>
      <c r="B37" s="29">
        <f t="shared" si="2"/>
        <v>28</v>
      </c>
      <c r="C37" s="29"/>
      <c r="D37" s="48" t="s">
        <v>230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96"/>
      <c r="Q37" s="29"/>
      <c r="R37" s="29"/>
      <c r="S37" s="29"/>
      <c r="T37" s="27"/>
      <c r="U37" s="26"/>
      <c r="V37" s="26"/>
      <c r="W37" s="26"/>
    </row>
    <row r="38" spans="1:23" s="37" customFormat="1" collapsed="1" x14ac:dyDescent="0.2">
      <c r="A38" s="55">
        <v>4</v>
      </c>
      <c r="B38" s="55"/>
      <c r="C38" s="55"/>
      <c r="D38" s="56" t="s">
        <v>22</v>
      </c>
      <c r="E38" s="55">
        <f>SUM(E39:E39)</f>
        <v>0</v>
      </c>
      <c r="F38" s="55">
        <f>SUM(F39:F39)</f>
        <v>0</v>
      </c>
      <c r="G38" s="55">
        <f>SUM(G39:G39)</f>
        <v>0</v>
      </c>
      <c r="H38" s="55">
        <f>SUM(H39:H39)</f>
        <v>0</v>
      </c>
      <c r="I38" s="55"/>
      <c r="J38" s="55"/>
      <c r="K38" s="55"/>
      <c r="L38" s="55"/>
      <c r="M38" s="55"/>
      <c r="N38" s="55"/>
      <c r="O38" s="55"/>
      <c r="P38" s="95"/>
      <c r="Q38" s="60"/>
      <c r="R38" s="60"/>
      <c r="S38" s="60"/>
      <c r="T38" s="61"/>
      <c r="U38" s="59"/>
      <c r="V38" s="59"/>
      <c r="W38" s="59"/>
    </row>
    <row r="39" spans="1:23" ht="30" hidden="1" outlineLevel="1" x14ac:dyDescent="0.25">
      <c r="A39" s="29"/>
      <c r="B39" s="29">
        <f>B37+1</f>
        <v>29</v>
      </c>
      <c r="C39" s="29"/>
      <c r="D39" s="18" t="s">
        <v>231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96"/>
      <c r="Q39" s="38"/>
      <c r="R39" s="38"/>
      <c r="S39" s="39"/>
      <c r="T39" s="32"/>
      <c r="U39" s="26"/>
      <c r="V39" s="26"/>
      <c r="W39" s="26"/>
    </row>
    <row r="40" spans="1:23" s="37" customFormat="1" collapsed="1" x14ac:dyDescent="0.2">
      <c r="A40" s="55">
        <v>5</v>
      </c>
      <c r="B40" s="55"/>
      <c r="C40" s="55"/>
      <c r="D40" s="56" t="s">
        <v>23</v>
      </c>
      <c r="E40" s="55">
        <f>SUM(E41:E41)</f>
        <v>0</v>
      </c>
      <c r="F40" s="55">
        <f>SUM(F41:F41)</f>
        <v>0</v>
      </c>
      <c r="G40" s="55">
        <f>SUM(G41:G41)</f>
        <v>0</v>
      </c>
      <c r="H40" s="55">
        <f>SUM(H41:H41)</f>
        <v>0</v>
      </c>
      <c r="I40" s="55"/>
      <c r="J40" s="55"/>
      <c r="K40" s="55"/>
      <c r="L40" s="55"/>
      <c r="M40" s="55"/>
      <c r="N40" s="55"/>
      <c r="O40" s="55"/>
      <c r="P40" s="95"/>
      <c r="Q40" s="60"/>
      <c r="R40" s="60"/>
      <c r="S40" s="60"/>
      <c r="T40" s="61"/>
      <c r="U40" s="59"/>
      <c r="V40" s="59"/>
      <c r="W40" s="59"/>
    </row>
    <row r="41" spans="1:23" ht="30" hidden="1" outlineLevel="1" x14ac:dyDescent="0.25">
      <c r="A41" s="29"/>
      <c r="B41" s="29">
        <f>B39+1</f>
        <v>30</v>
      </c>
      <c r="C41" s="29"/>
      <c r="D41" s="18" t="s">
        <v>196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96"/>
      <c r="Q41" s="39"/>
      <c r="R41" s="39"/>
      <c r="S41" s="39"/>
      <c r="T41" s="32"/>
      <c r="U41" s="26"/>
      <c r="V41" s="26"/>
      <c r="W41" s="26"/>
    </row>
    <row r="42" spans="1:23" s="37" customFormat="1" collapsed="1" x14ac:dyDescent="0.2">
      <c r="A42" s="55">
        <v>6</v>
      </c>
      <c r="B42" s="55"/>
      <c r="C42" s="55"/>
      <c r="D42" s="56" t="s">
        <v>24</v>
      </c>
      <c r="E42" s="55">
        <f>SUM(E43:E44)</f>
        <v>0</v>
      </c>
      <c r="F42" s="55">
        <f>SUM(F43:F44)</f>
        <v>0</v>
      </c>
      <c r="G42" s="55">
        <f>SUM(G43:G44)</f>
        <v>0</v>
      </c>
      <c r="H42" s="55">
        <f>SUM(H43:H44)</f>
        <v>0</v>
      </c>
      <c r="I42" s="55"/>
      <c r="J42" s="55"/>
      <c r="K42" s="55"/>
      <c r="L42" s="55"/>
      <c r="M42" s="55"/>
      <c r="N42" s="55"/>
      <c r="O42" s="55"/>
      <c r="P42" s="95"/>
      <c r="Q42" s="60"/>
      <c r="R42" s="60"/>
      <c r="S42" s="60"/>
      <c r="T42" s="61"/>
      <c r="U42" s="59"/>
      <c r="V42" s="59"/>
      <c r="W42" s="59"/>
    </row>
    <row r="43" spans="1:23" ht="45" hidden="1" outlineLevel="1" x14ac:dyDescent="0.25">
      <c r="A43" s="29"/>
      <c r="B43" s="29">
        <f>B41+1</f>
        <v>31</v>
      </c>
      <c r="C43" s="29"/>
      <c r="D43" s="48" t="s">
        <v>242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96"/>
      <c r="Q43" s="39"/>
      <c r="R43" s="39"/>
      <c r="S43" s="48"/>
      <c r="T43" s="41"/>
      <c r="U43" s="26"/>
      <c r="V43" s="26"/>
      <c r="W43" s="26"/>
    </row>
    <row r="44" spans="1:23" ht="45" hidden="1" outlineLevel="1" x14ac:dyDescent="0.25">
      <c r="A44" s="29"/>
      <c r="B44" s="29">
        <f>B43+1</f>
        <v>32</v>
      </c>
      <c r="C44" s="29"/>
      <c r="D44" s="48" t="s">
        <v>185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96"/>
      <c r="Q44" s="39"/>
      <c r="R44" s="39"/>
      <c r="S44" s="39"/>
      <c r="T44" s="41"/>
      <c r="U44" s="26"/>
      <c r="V44" s="26"/>
      <c r="W44" s="26"/>
    </row>
    <row r="45" spans="1:23" s="37" customFormat="1" collapsed="1" x14ac:dyDescent="0.2">
      <c r="A45" s="55">
        <v>7</v>
      </c>
      <c r="B45" s="55"/>
      <c r="C45" s="55"/>
      <c r="D45" s="56" t="s">
        <v>27</v>
      </c>
      <c r="E45" s="55">
        <f>SUM(E46:E46)</f>
        <v>0</v>
      </c>
      <c r="F45" s="55">
        <f>SUM(F46:F46)</f>
        <v>0</v>
      </c>
      <c r="G45" s="55">
        <f>SUM(G46:G46)</f>
        <v>0</v>
      </c>
      <c r="H45" s="55">
        <f>SUM(H46:H46)</f>
        <v>0</v>
      </c>
      <c r="I45" s="55"/>
      <c r="J45" s="55"/>
      <c r="K45" s="55"/>
      <c r="L45" s="55"/>
      <c r="M45" s="55"/>
      <c r="N45" s="55"/>
      <c r="O45" s="55"/>
      <c r="P45" s="95"/>
      <c r="Q45" s="60"/>
      <c r="R45" s="60"/>
      <c r="S45" s="60"/>
      <c r="T45" s="61"/>
      <c r="U45" s="59"/>
      <c r="V45" s="59"/>
      <c r="W45" s="59"/>
    </row>
    <row r="46" spans="1:23" hidden="1" outlineLevel="1" x14ac:dyDescent="0.25">
      <c r="A46" s="29"/>
      <c r="B46" s="29">
        <f>B44+1</f>
        <v>33</v>
      </c>
      <c r="C46" s="29"/>
      <c r="D46" s="18" t="s">
        <v>197</v>
      </c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96"/>
      <c r="Q46" s="29"/>
      <c r="R46" s="29"/>
      <c r="S46" s="29"/>
      <c r="T46" s="27"/>
      <c r="U46" s="26"/>
      <c r="V46" s="26"/>
      <c r="W46" s="26"/>
    </row>
    <row r="47" spans="1:23" s="37" customFormat="1" collapsed="1" x14ac:dyDescent="0.2">
      <c r="A47" s="55">
        <v>8</v>
      </c>
      <c r="B47" s="55"/>
      <c r="C47" s="55"/>
      <c r="D47" s="56" t="s">
        <v>28</v>
      </c>
      <c r="E47" s="55">
        <f>SUM(E48:E49)</f>
        <v>0</v>
      </c>
      <c r="F47" s="55">
        <f>SUM(F48:F49)</f>
        <v>0</v>
      </c>
      <c r="G47" s="55">
        <f>SUM(G48:G49)</f>
        <v>0</v>
      </c>
      <c r="H47" s="55">
        <f>SUM(H48:H49)</f>
        <v>0</v>
      </c>
      <c r="I47" s="55"/>
      <c r="J47" s="55"/>
      <c r="K47" s="55"/>
      <c r="L47" s="55"/>
      <c r="M47" s="55"/>
      <c r="N47" s="55"/>
      <c r="O47" s="55"/>
      <c r="P47" s="95"/>
      <c r="Q47" s="60"/>
      <c r="R47" s="60"/>
      <c r="S47" s="60"/>
      <c r="T47" s="61"/>
      <c r="U47" s="59"/>
      <c r="V47" s="59"/>
      <c r="W47" s="59"/>
    </row>
    <row r="48" spans="1:23" ht="30" hidden="1" outlineLevel="1" x14ac:dyDescent="0.25">
      <c r="A48" s="29"/>
      <c r="B48" s="29">
        <f>B46+1</f>
        <v>34</v>
      </c>
      <c r="C48" s="29"/>
      <c r="D48" s="18" t="s">
        <v>232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96"/>
      <c r="Q48" s="39"/>
      <c r="R48" s="39"/>
      <c r="S48" s="48"/>
      <c r="T48" s="49"/>
      <c r="U48" s="26"/>
      <c r="V48" s="26"/>
      <c r="W48" s="26"/>
    </row>
    <row r="49" spans="1:23" ht="30" hidden="1" outlineLevel="1" x14ac:dyDescent="0.25">
      <c r="A49" s="29"/>
      <c r="B49" s="29">
        <f>B48+1</f>
        <v>35</v>
      </c>
      <c r="C49" s="29"/>
      <c r="D49" s="18" t="s">
        <v>233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96"/>
      <c r="Q49" s="29"/>
      <c r="R49" s="29"/>
      <c r="S49" s="40"/>
      <c r="T49" s="41"/>
      <c r="U49" s="26"/>
      <c r="V49" s="26"/>
      <c r="W49" s="26"/>
    </row>
    <row r="50" spans="1:23" s="37" customFormat="1" collapsed="1" x14ac:dyDescent="0.2">
      <c r="A50" s="55">
        <v>9</v>
      </c>
      <c r="B50" s="55"/>
      <c r="C50" s="55"/>
      <c r="D50" s="56" t="s">
        <v>29</v>
      </c>
      <c r="E50" s="55">
        <f>SUM(E51:E53)</f>
        <v>0</v>
      </c>
      <c r="F50" s="55">
        <f>SUM(F51:F53)</f>
        <v>0</v>
      </c>
      <c r="G50" s="55">
        <f>SUM(G51:G53)</f>
        <v>0</v>
      </c>
      <c r="H50" s="55">
        <f>SUM(H51:H53)</f>
        <v>0</v>
      </c>
      <c r="I50" s="55"/>
      <c r="J50" s="55"/>
      <c r="K50" s="55"/>
      <c r="L50" s="55"/>
      <c r="M50" s="55"/>
      <c r="N50" s="55"/>
      <c r="O50" s="55"/>
      <c r="P50" s="95"/>
      <c r="Q50" s="60"/>
      <c r="R50" s="60"/>
      <c r="S50" s="60"/>
      <c r="T50" s="61"/>
      <c r="U50" s="59"/>
      <c r="V50" s="59"/>
      <c r="W50" s="59"/>
    </row>
    <row r="51" spans="1:23" ht="60" hidden="1" outlineLevel="1" x14ac:dyDescent="0.25">
      <c r="A51" s="29"/>
      <c r="B51" s="29">
        <f>B49+1</f>
        <v>36</v>
      </c>
      <c r="C51" s="29"/>
      <c r="D51" s="48" t="s">
        <v>239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96"/>
      <c r="Q51" s="39"/>
      <c r="R51" s="39"/>
      <c r="S51" s="39"/>
      <c r="T51" s="32"/>
      <c r="U51" s="26"/>
      <c r="V51" s="26"/>
      <c r="W51" s="26"/>
    </row>
    <row r="52" spans="1:23" ht="75" hidden="1" outlineLevel="1" x14ac:dyDescent="0.25">
      <c r="A52" s="29"/>
      <c r="B52" s="29">
        <f>B51+1</f>
        <v>37</v>
      </c>
      <c r="C52" s="29"/>
      <c r="D52" s="48" t="s">
        <v>186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96"/>
      <c r="Q52" s="29"/>
      <c r="R52" s="29"/>
      <c r="S52" s="40"/>
      <c r="T52" s="41"/>
      <c r="U52" s="26"/>
      <c r="V52" s="26"/>
      <c r="W52" s="26"/>
    </row>
    <row r="53" spans="1:23" ht="75" hidden="1" outlineLevel="1" x14ac:dyDescent="0.25">
      <c r="A53" s="29"/>
      <c r="B53" s="29">
        <f>B52+1</f>
        <v>38</v>
      </c>
      <c r="C53" s="29"/>
      <c r="D53" s="48" t="s">
        <v>187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96"/>
      <c r="Q53" s="29"/>
      <c r="R53" s="29"/>
      <c r="S53" s="40"/>
      <c r="T53" s="41"/>
      <c r="U53" s="26"/>
      <c r="V53" s="26"/>
      <c r="W53" s="26"/>
    </row>
    <row r="54" spans="1:23" s="37" customFormat="1" collapsed="1" x14ac:dyDescent="0.2">
      <c r="A54" s="55">
        <v>10</v>
      </c>
      <c r="B54" s="55"/>
      <c r="C54" s="55"/>
      <c r="D54" s="56" t="s">
        <v>44</v>
      </c>
      <c r="E54" s="55">
        <f>SUM(E55:E56)</f>
        <v>0</v>
      </c>
      <c r="F54" s="55">
        <f>SUM(F55:F56)</f>
        <v>0</v>
      </c>
      <c r="G54" s="55">
        <f>SUM(G55:G56)</f>
        <v>0</v>
      </c>
      <c r="H54" s="55">
        <f>SUM(H55:H56)</f>
        <v>0</v>
      </c>
      <c r="I54" s="55"/>
      <c r="J54" s="55"/>
      <c r="K54" s="55"/>
      <c r="L54" s="55"/>
      <c r="M54" s="55"/>
      <c r="N54" s="55"/>
      <c r="O54" s="55"/>
      <c r="P54" s="95"/>
      <c r="Q54" s="60"/>
      <c r="R54" s="60"/>
      <c r="S54" s="60"/>
      <c r="T54" s="61"/>
      <c r="U54" s="59"/>
      <c r="V54" s="59"/>
      <c r="W54" s="59"/>
    </row>
    <row r="55" spans="1:23" hidden="1" outlineLevel="1" x14ac:dyDescent="0.25">
      <c r="A55" s="29"/>
      <c r="B55" s="29">
        <f>B53+1</f>
        <v>39</v>
      </c>
      <c r="C55" s="29"/>
      <c r="D55" s="18" t="s">
        <v>219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96"/>
      <c r="Q55" s="39"/>
      <c r="R55" s="39"/>
      <c r="S55" s="39"/>
      <c r="T55" s="32"/>
      <c r="U55" s="26"/>
      <c r="V55" s="26"/>
      <c r="W55" s="26"/>
    </row>
    <row r="56" spans="1:23" hidden="1" outlineLevel="1" x14ac:dyDescent="0.25">
      <c r="A56" s="29"/>
      <c r="B56" s="29">
        <f>B55+1</f>
        <v>40</v>
      </c>
      <c r="C56" s="29"/>
      <c r="D56" s="18" t="s">
        <v>198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96"/>
      <c r="Q56" s="29"/>
      <c r="R56" s="29"/>
      <c r="S56" s="40"/>
      <c r="T56" s="41"/>
      <c r="U56" s="26"/>
      <c r="V56" s="26"/>
      <c r="W56" s="26"/>
    </row>
    <row r="57" spans="1:23" s="37" customFormat="1" collapsed="1" x14ac:dyDescent="0.2">
      <c r="A57" s="55">
        <v>11</v>
      </c>
      <c r="B57" s="55"/>
      <c r="C57" s="55"/>
      <c r="D57" s="56" t="s">
        <v>45</v>
      </c>
      <c r="E57" s="55">
        <f>SUM(E58:E60)</f>
        <v>0</v>
      </c>
      <c r="F57" s="55">
        <f>SUM(F58:F60)</f>
        <v>0</v>
      </c>
      <c r="G57" s="55">
        <f>SUM(G58:G60)</f>
        <v>0</v>
      </c>
      <c r="H57" s="55">
        <f>SUM(H58:H60)</f>
        <v>0</v>
      </c>
      <c r="I57" s="55"/>
      <c r="J57" s="55"/>
      <c r="K57" s="55"/>
      <c r="L57" s="55"/>
      <c r="M57" s="55"/>
      <c r="N57" s="55"/>
      <c r="O57" s="55"/>
      <c r="P57" s="95"/>
      <c r="Q57" s="60"/>
      <c r="R57" s="60"/>
      <c r="S57" s="60"/>
      <c r="T57" s="61"/>
      <c r="U57" s="59"/>
      <c r="V57" s="59"/>
      <c r="W57" s="59"/>
    </row>
    <row r="58" spans="1:23" hidden="1" outlineLevel="1" x14ac:dyDescent="0.25">
      <c r="A58" s="29"/>
      <c r="B58" s="29">
        <f>B56+1</f>
        <v>41</v>
      </c>
      <c r="C58" s="29"/>
      <c r="D58" s="48" t="s">
        <v>220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96"/>
      <c r="Q58" s="39"/>
      <c r="R58" s="39"/>
      <c r="S58" s="39"/>
      <c r="T58" s="32"/>
      <c r="U58" s="26"/>
      <c r="V58" s="26"/>
      <c r="W58" s="26"/>
    </row>
    <row r="59" spans="1:23" ht="30" hidden="1" outlineLevel="1" x14ac:dyDescent="0.25">
      <c r="A59" s="29"/>
      <c r="B59" s="29">
        <f>B58+1</f>
        <v>42</v>
      </c>
      <c r="C59" s="29"/>
      <c r="D59" s="48" t="s">
        <v>199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96"/>
      <c r="Q59" s="29"/>
      <c r="R59" s="29"/>
      <c r="S59" s="40"/>
      <c r="T59" s="41"/>
      <c r="U59" s="26"/>
      <c r="V59" s="26"/>
      <c r="W59" s="26"/>
    </row>
    <row r="60" spans="1:23" ht="30" hidden="1" outlineLevel="1" x14ac:dyDescent="0.25">
      <c r="A60" s="29"/>
      <c r="B60" s="29">
        <f t="shared" ref="B60" si="3">B59+1</f>
        <v>43</v>
      </c>
      <c r="C60" s="29"/>
      <c r="D60" s="48" t="s">
        <v>200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96"/>
      <c r="Q60" s="39"/>
      <c r="R60" s="39"/>
      <c r="S60" s="39"/>
      <c r="T60" s="32"/>
      <c r="U60" s="26"/>
      <c r="V60" s="26"/>
      <c r="W60" s="26"/>
    </row>
    <row r="61" spans="1:23" s="37" customFormat="1" collapsed="1" x14ac:dyDescent="0.2">
      <c r="A61" s="55">
        <v>12</v>
      </c>
      <c r="B61" s="55"/>
      <c r="C61" s="55"/>
      <c r="D61" s="56" t="s">
        <v>46</v>
      </c>
      <c r="E61" s="55">
        <f>SUM(E62:E62)</f>
        <v>0</v>
      </c>
      <c r="F61" s="55">
        <f>SUM(F62:F62)</f>
        <v>0</v>
      </c>
      <c r="G61" s="55">
        <f>SUM(G62:G62)</f>
        <v>0</v>
      </c>
      <c r="H61" s="55">
        <f>SUM(H62:H62)</f>
        <v>0</v>
      </c>
      <c r="I61" s="55"/>
      <c r="J61" s="55"/>
      <c r="K61" s="55"/>
      <c r="L61" s="55"/>
      <c r="M61" s="55"/>
      <c r="N61" s="55"/>
      <c r="O61" s="55"/>
      <c r="P61" s="95"/>
      <c r="Q61" s="60"/>
      <c r="R61" s="60"/>
      <c r="S61" s="60"/>
      <c r="T61" s="61"/>
      <c r="U61" s="59"/>
      <c r="V61" s="59"/>
      <c r="W61" s="59"/>
    </row>
    <row r="62" spans="1:23" hidden="1" outlineLevel="1" x14ac:dyDescent="0.25">
      <c r="A62" s="29"/>
      <c r="B62" s="29">
        <f>B60+1</f>
        <v>44</v>
      </c>
      <c r="C62" s="29"/>
      <c r="D62" s="18" t="s">
        <v>201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96"/>
      <c r="Q62" s="39"/>
      <c r="R62" s="39"/>
      <c r="S62" s="39"/>
      <c r="T62" s="32"/>
      <c r="U62" s="26"/>
      <c r="V62" s="26"/>
      <c r="W62" s="26"/>
    </row>
    <row r="63" spans="1:23" s="37" customFormat="1" ht="14.25" customHeight="1" collapsed="1" x14ac:dyDescent="0.2">
      <c r="A63" s="55">
        <v>13</v>
      </c>
      <c r="B63" s="55"/>
      <c r="C63" s="55"/>
      <c r="D63" s="56" t="s">
        <v>47</v>
      </c>
      <c r="E63" s="55">
        <f>SUM(E64)</f>
        <v>0</v>
      </c>
      <c r="F63" s="55">
        <f>SUM(F64)</f>
        <v>0</v>
      </c>
      <c r="G63" s="55">
        <f>SUM(G64)</f>
        <v>0</v>
      </c>
      <c r="H63" s="55">
        <f>SUM(H64)</f>
        <v>0</v>
      </c>
      <c r="I63" s="55"/>
      <c r="J63" s="55"/>
      <c r="K63" s="55"/>
      <c r="L63" s="55"/>
      <c r="M63" s="55"/>
      <c r="N63" s="55"/>
      <c r="O63" s="55"/>
      <c r="P63" s="95"/>
      <c r="Q63" s="55"/>
      <c r="R63" s="55"/>
      <c r="S63" s="62"/>
      <c r="T63" s="63"/>
      <c r="U63" s="59"/>
      <c r="V63" s="59"/>
      <c r="W63" s="59"/>
    </row>
    <row r="64" spans="1:23" ht="15.75" hidden="1" customHeight="1" outlineLevel="1" x14ac:dyDescent="0.25">
      <c r="A64" s="21"/>
      <c r="B64" s="29">
        <f>B62+1</f>
        <v>45</v>
      </c>
      <c r="C64" s="29"/>
      <c r="D64" s="18" t="s">
        <v>188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96"/>
      <c r="Q64" s="29"/>
      <c r="R64" s="29"/>
      <c r="S64" s="40"/>
      <c r="T64" s="41"/>
      <c r="U64" s="26"/>
      <c r="V64" s="26"/>
      <c r="W64" s="26"/>
    </row>
    <row r="65" spans="1:23" s="37" customFormat="1" collapsed="1" x14ac:dyDescent="0.2">
      <c r="A65" s="55">
        <v>14</v>
      </c>
      <c r="B65" s="55"/>
      <c r="C65" s="55"/>
      <c r="D65" s="56" t="s">
        <v>48</v>
      </c>
      <c r="E65" s="55">
        <f>SUM(E66:E67)</f>
        <v>0</v>
      </c>
      <c r="F65" s="55">
        <f>SUM(F66:F67)</f>
        <v>18</v>
      </c>
      <c r="G65" s="55">
        <f>SUM(G66:G67)</f>
        <v>0</v>
      </c>
      <c r="H65" s="55">
        <f>SUM(H66:H67)</f>
        <v>13</v>
      </c>
      <c r="I65" s="55"/>
      <c r="J65" s="55"/>
      <c r="K65" s="55"/>
      <c r="L65" s="55"/>
      <c r="M65" s="55"/>
      <c r="N65" s="55"/>
      <c r="O65" s="55"/>
      <c r="P65" s="95"/>
      <c r="Q65" s="60"/>
      <c r="R65" s="60"/>
      <c r="S65" s="60"/>
      <c r="T65" s="61"/>
      <c r="U65" s="59"/>
      <c r="V65" s="59"/>
      <c r="W65" s="59"/>
    </row>
    <row r="66" spans="1:23" ht="60" outlineLevel="1" x14ac:dyDescent="0.25">
      <c r="A66" s="29"/>
      <c r="B66" s="29">
        <f>B64+1</f>
        <v>46</v>
      </c>
      <c r="C66" s="29"/>
      <c r="D66" s="48" t="s">
        <v>344</v>
      </c>
      <c r="E66" s="29">
        <v>0</v>
      </c>
      <c r="F66" s="29">
        <v>9</v>
      </c>
      <c r="G66" s="29">
        <v>0</v>
      </c>
      <c r="H66" s="29">
        <v>8</v>
      </c>
      <c r="I66" s="29">
        <v>0</v>
      </c>
      <c r="J66" s="29">
        <v>4</v>
      </c>
      <c r="K66" s="29" t="s">
        <v>345</v>
      </c>
      <c r="L66" s="29" t="s">
        <v>345</v>
      </c>
      <c r="M66" s="29"/>
      <c r="N66" s="29">
        <v>0</v>
      </c>
      <c r="O66" s="29" t="s">
        <v>345</v>
      </c>
      <c r="P66" s="96"/>
      <c r="Q66" s="39"/>
      <c r="R66" s="39"/>
      <c r="S66" s="39"/>
      <c r="T66" s="41"/>
      <c r="U66" s="26" t="s">
        <v>351</v>
      </c>
      <c r="V66" s="26">
        <v>9</v>
      </c>
      <c r="W66" s="26"/>
    </row>
    <row r="67" spans="1:23" ht="60" outlineLevel="1" x14ac:dyDescent="0.25">
      <c r="A67" s="21"/>
      <c r="B67" s="29">
        <f>B66+1</f>
        <v>47</v>
      </c>
      <c r="C67" s="29"/>
      <c r="D67" s="48" t="s">
        <v>343</v>
      </c>
      <c r="E67" s="29">
        <v>0</v>
      </c>
      <c r="F67" s="29">
        <v>9</v>
      </c>
      <c r="G67" s="29">
        <v>0</v>
      </c>
      <c r="H67" s="29">
        <v>5</v>
      </c>
      <c r="I67" s="29">
        <v>0</v>
      </c>
      <c r="J67" s="29">
        <v>4</v>
      </c>
      <c r="K67" s="29" t="s">
        <v>345</v>
      </c>
      <c r="L67" s="29" t="s">
        <v>345</v>
      </c>
      <c r="M67" s="29"/>
      <c r="N67" s="29">
        <v>0</v>
      </c>
      <c r="O67" s="29" t="s">
        <v>345</v>
      </c>
      <c r="P67" s="96"/>
      <c r="Q67" s="39"/>
      <c r="R67" s="39"/>
      <c r="S67" s="39"/>
      <c r="T67" s="32"/>
      <c r="U67" s="39" t="s">
        <v>357</v>
      </c>
      <c r="V67" s="39">
        <v>9</v>
      </c>
      <c r="W67" s="29"/>
    </row>
    <row r="68" spans="1:23" s="37" customFormat="1" x14ac:dyDescent="0.2">
      <c r="A68" s="55">
        <v>15</v>
      </c>
      <c r="B68" s="55"/>
      <c r="C68" s="55"/>
      <c r="D68" s="56" t="s">
        <v>49</v>
      </c>
      <c r="E68" s="55">
        <f>SUM(E69)</f>
        <v>0</v>
      </c>
      <c r="F68" s="55">
        <f>SUM(F69)</f>
        <v>0</v>
      </c>
      <c r="G68" s="55">
        <f>SUM(G69)</f>
        <v>0</v>
      </c>
      <c r="H68" s="55">
        <f>SUM(H69)</f>
        <v>0</v>
      </c>
      <c r="I68" s="55"/>
      <c r="J68" s="55"/>
      <c r="K68" s="55"/>
      <c r="L68" s="55"/>
      <c r="M68" s="55"/>
      <c r="N68" s="55"/>
      <c r="O68" s="55"/>
      <c r="P68" s="95"/>
      <c r="Q68" s="60"/>
      <c r="R68" s="60"/>
      <c r="S68" s="60"/>
      <c r="T68" s="61"/>
      <c r="U68" s="59"/>
      <c r="V68" s="59"/>
      <c r="W68" s="59"/>
    </row>
    <row r="69" spans="1:23" ht="60" hidden="1" outlineLevel="1" x14ac:dyDescent="0.25">
      <c r="A69" s="21"/>
      <c r="B69" s="29">
        <f>B67+1</f>
        <v>48</v>
      </c>
      <c r="C69" s="29"/>
      <c r="D69" s="48" t="s">
        <v>202</v>
      </c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96"/>
      <c r="Q69" s="39"/>
      <c r="R69" s="39"/>
      <c r="S69" s="39"/>
      <c r="T69" s="32"/>
      <c r="U69" s="26"/>
      <c r="V69" s="26"/>
      <c r="W69" s="26"/>
    </row>
    <row r="70" spans="1:23" s="37" customFormat="1" collapsed="1" x14ac:dyDescent="0.2">
      <c r="A70" s="55">
        <v>16</v>
      </c>
      <c r="B70" s="55"/>
      <c r="C70" s="55"/>
      <c r="D70" s="56" t="s">
        <v>50</v>
      </c>
      <c r="E70" s="55">
        <f>SUM(E71:E76)</f>
        <v>0</v>
      </c>
      <c r="F70" s="55">
        <f>SUM(F71:F76)</f>
        <v>0</v>
      </c>
      <c r="G70" s="55">
        <f>SUM(G71:G76)</f>
        <v>0</v>
      </c>
      <c r="H70" s="55">
        <f>SUM(H71:H76)</f>
        <v>0</v>
      </c>
      <c r="I70" s="55"/>
      <c r="J70" s="55"/>
      <c r="K70" s="55"/>
      <c r="L70" s="55"/>
      <c r="M70" s="55"/>
      <c r="N70" s="55"/>
      <c r="O70" s="55"/>
      <c r="P70" s="95"/>
      <c r="Q70" s="60"/>
      <c r="R70" s="60"/>
      <c r="S70" s="60"/>
      <c r="T70" s="61"/>
      <c r="U70" s="59"/>
      <c r="V70" s="59"/>
      <c r="W70" s="59"/>
    </row>
    <row r="71" spans="1:23" ht="30" hidden="1" outlineLevel="1" x14ac:dyDescent="0.25">
      <c r="A71" s="29"/>
      <c r="B71" s="29">
        <f>B69+1</f>
        <v>49</v>
      </c>
      <c r="C71" s="29"/>
      <c r="D71" s="48" t="s">
        <v>203</v>
      </c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96"/>
      <c r="Q71" s="39"/>
      <c r="R71" s="39"/>
      <c r="S71" s="39"/>
      <c r="T71" s="32"/>
      <c r="U71" s="26"/>
      <c r="V71" s="26"/>
      <c r="W71" s="26"/>
    </row>
    <row r="72" spans="1:23" hidden="1" outlineLevel="1" x14ac:dyDescent="0.25">
      <c r="A72" s="29"/>
      <c r="B72" s="29">
        <f>B71+1</f>
        <v>50</v>
      </c>
      <c r="C72" s="29"/>
      <c r="D72" s="48" t="s">
        <v>218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96"/>
      <c r="Q72" s="29"/>
      <c r="R72" s="29"/>
      <c r="S72" s="40"/>
      <c r="T72" s="41"/>
      <c r="U72" s="26"/>
      <c r="V72" s="26"/>
      <c r="W72" s="26"/>
    </row>
    <row r="73" spans="1:23" hidden="1" outlineLevel="1" x14ac:dyDescent="0.25">
      <c r="A73" s="29"/>
      <c r="B73" s="29">
        <f t="shared" ref="B73:B76" si="4">B72+1</f>
        <v>51</v>
      </c>
      <c r="C73" s="29"/>
      <c r="D73" s="48" t="s">
        <v>221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96"/>
      <c r="Q73" s="29"/>
      <c r="R73" s="29"/>
      <c r="S73" s="40"/>
      <c r="T73" s="41"/>
      <c r="U73" s="26"/>
      <c r="V73" s="26"/>
      <c r="W73" s="26"/>
    </row>
    <row r="74" spans="1:23" hidden="1" outlineLevel="1" x14ac:dyDescent="0.25">
      <c r="A74" s="29"/>
      <c r="B74" s="29">
        <f t="shared" si="4"/>
        <v>52</v>
      </c>
      <c r="C74" s="29"/>
      <c r="D74" s="48" t="s">
        <v>222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96"/>
      <c r="Q74" s="29"/>
      <c r="R74" s="29"/>
      <c r="S74" s="40"/>
      <c r="T74" s="41"/>
      <c r="U74" s="26"/>
      <c r="V74" s="26"/>
      <c r="W74" s="26"/>
    </row>
    <row r="75" spans="1:23" ht="30" hidden="1" outlineLevel="1" x14ac:dyDescent="0.25">
      <c r="A75" s="29"/>
      <c r="B75" s="29">
        <f>B74+1</f>
        <v>53</v>
      </c>
      <c r="C75" s="29"/>
      <c r="D75" s="48" t="s">
        <v>204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96"/>
      <c r="Q75" s="29"/>
      <c r="R75" s="29"/>
      <c r="S75" s="40"/>
      <c r="T75" s="41"/>
      <c r="U75" s="26"/>
      <c r="V75" s="26"/>
      <c r="W75" s="26"/>
    </row>
    <row r="76" spans="1:23" ht="30" hidden="1" outlineLevel="1" x14ac:dyDescent="0.25">
      <c r="A76" s="29"/>
      <c r="B76" s="29">
        <f t="shared" si="4"/>
        <v>54</v>
      </c>
      <c r="C76" s="29"/>
      <c r="D76" s="48" t="s">
        <v>205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96"/>
      <c r="Q76" s="39"/>
      <c r="R76" s="39"/>
      <c r="S76" s="39"/>
      <c r="T76" s="32"/>
      <c r="U76" s="26"/>
      <c r="V76" s="26"/>
      <c r="W76" s="26"/>
    </row>
    <row r="77" spans="1:23" hidden="1" outlineLevel="1" x14ac:dyDescent="0.25">
      <c r="A77" s="29"/>
      <c r="B77" s="29">
        <f>B76+1</f>
        <v>55</v>
      </c>
      <c r="C77" s="29"/>
      <c r="D77" s="48" t="s">
        <v>311</v>
      </c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96"/>
      <c r="Q77" s="39"/>
      <c r="R77" s="39"/>
      <c r="S77" s="39"/>
      <c r="T77" s="32"/>
      <c r="U77" s="26"/>
      <c r="V77" s="26"/>
      <c r="W77" s="26"/>
    </row>
    <row r="78" spans="1:23" s="37" customFormat="1" collapsed="1" x14ac:dyDescent="0.2">
      <c r="A78" s="55">
        <v>17</v>
      </c>
      <c r="B78" s="55"/>
      <c r="C78" s="55"/>
      <c r="D78" s="56" t="s">
        <v>51</v>
      </c>
      <c r="E78" s="55">
        <f>SUM(E79:E84)</f>
        <v>0</v>
      </c>
      <c r="F78" s="55">
        <f>SUM(F79:F84)</f>
        <v>0</v>
      </c>
      <c r="G78" s="55">
        <f>SUM(G79:G84)</f>
        <v>0</v>
      </c>
      <c r="H78" s="55">
        <f>SUM(H79:H84)</f>
        <v>0</v>
      </c>
      <c r="I78" s="55"/>
      <c r="J78" s="55"/>
      <c r="K78" s="55"/>
      <c r="L78" s="55"/>
      <c r="M78" s="55"/>
      <c r="N78" s="55"/>
      <c r="O78" s="55"/>
      <c r="P78" s="95"/>
      <c r="Q78" s="60"/>
      <c r="R78" s="60"/>
      <c r="S78" s="60"/>
      <c r="T78" s="61"/>
      <c r="U78" s="59"/>
      <c r="V78" s="59"/>
      <c r="W78" s="59"/>
    </row>
    <row r="79" spans="1:23" ht="45" hidden="1" outlineLevel="1" x14ac:dyDescent="0.25">
      <c r="A79" s="29"/>
      <c r="B79" s="29">
        <f>B77+1</f>
        <v>56</v>
      </c>
      <c r="C79" s="29"/>
      <c r="D79" s="48" t="s">
        <v>234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96"/>
      <c r="Q79" s="39"/>
      <c r="R79" s="39"/>
      <c r="S79" s="39"/>
      <c r="T79" s="32"/>
      <c r="U79" s="26"/>
      <c r="V79" s="26"/>
      <c r="W79" s="26"/>
    </row>
    <row r="80" spans="1:23" ht="30" hidden="1" outlineLevel="1" x14ac:dyDescent="0.25">
      <c r="A80" s="29"/>
      <c r="B80" s="29">
        <f>B79+1</f>
        <v>57</v>
      </c>
      <c r="C80" s="29"/>
      <c r="D80" s="48" t="s">
        <v>235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96"/>
      <c r="Q80" s="39"/>
      <c r="R80" s="39"/>
      <c r="S80" s="39"/>
      <c r="T80" s="32"/>
      <c r="U80" s="26"/>
      <c r="V80" s="26"/>
      <c r="W80" s="26"/>
    </row>
    <row r="81" spans="1:23" hidden="1" outlineLevel="1" x14ac:dyDescent="0.25">
      <c r="A81" s="29"/>
      <c r="B81" s="29">
        <f t="shared" ref="B81:B85" si="5">B80+1</f>
        <v>58</v>
      </c>
      <c r="C81" s="29"/>
      <c r="D81" s="48" t="s">
        <v>223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96"/>
      <c r="Q81" s="39"/>
      <c r="R81" s="39"/>
      <c r="S81" s="39"/>
      <c r="T81" s="32"/>
      <c r="U81" s="26"/>
      <c r="V81" s="26"/>
      <c r="W81" s="26"/>
    </row>
    <row r="82" spans="1:23" hidden="1" outlineLevel="1" x14ac:dyDescent="0.25">
      <c r="A82" s="29"/>
      <c r="B82" s="29">
        <f t="shared" si="5"/>
        <v>59</v>
      </c>
      <c r="C82" s="29"/>
      <c r="D82" s="48" t="s">
        <v>224</v>
      </c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96"/>
      <c r="Q82" s="39"/>
      <c r="R82" s="39"/>
      <c r="S82" s="39"/>
      <c r="T82" s="32"/>
      <c r="U82" s="26"/>
      <c r="V82" s="26"/>
      <c r="W82" s="26"/>
    </row>
    <row r="83" spans="1:23" ht="45" hidden="1" outlineLevel="1" x14ac:dyDescent="0.25">
      <c r="A83" s="29"/>
      <c r="B83" s="29">
        <f t="shared" si="5"/>
        <v>60</v>
      </c>
      <c r="C83" s="29"/>
      <c r="D83" s="48" t="s">
        <v>236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96"/>
      <c r="Q83" s="39"/>
      <c r="R83" s="39"/>
      <c r="S83" s="39"/>
      <c r="T83" s="32"/>
      <c r="U83" s="26"/>
      <c r="V83" s="26"/>
      <c r="W83" s="26"/>
    </row>
    <row r="84" spans="1:23" ht="30" hidden="1" outlineLevel="1" x14ac:dyDescent="0.25">
      <c r="A84" s="29"/>
      <c r="B84" s="29">
        <f t="shared" si="5"/>
        <v>61</v>
      </c>
      <c r="C84" s="29"/>
      <c r="D84" s="48" t="s">
        <v>206</v>
      </c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96"/>
      <c r="Q84" s="29"/>
      <c r="R84" s="29"/>
      <c r="S84" s="40"/>
      <c r="T84" s="41"/>
      <c r="U84" s="26"/>
      <c r="V84" s="26"/>
      <c r="W84" s="26"/>
    </row>
    <row r="85" spans="1:23" ht="45" hidden="1" outlineLevel="1" x14ac:dyDescent="0.25">
      <c r="A85" s="29"/>
      <c r="B85" s="29">
        <f t="shared" si="5"/>
        <v>62</v>
      </c>
      <c r="C85" s="29"/>
      <c r="D85" s="48" t="s">
        <v>312</v>
      </c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96"/>
      <c r="Q85" s="29"/>
      <c r="R85" s="29"/>
      <c r="S85" s="40"/>
      <c r="T85" s="41"/>
      <c r="U85" s="26"/>
      <c r="V85" s="26"/>
      <c r="W85" s="26"/>
    </row>
    <row r="86" spans="1:23" s="37" customFormat="1" collapsed="1" x14ac:dyDescent="0.2">
      <c r="A86" s="55">
        <v>18</v>
      </c>
      <c r="B86" s="55"/>
      <c r="C86" s="55"/>
      <c r="D86" s="64" t="s">
        <v>52</v>
      </c>
      <c r="E86" s="55">
        <f>SUM(E87:E89)</f>
        <v>0</v>
      </c>
      <c r="F86" s="55">
        <f>SUM(F87:F89)</f>
        <v>0</v>
      </c>
      <c r="G86" s="55">
        <f>SUM(G87:G89)</f>
        <v>0</v>
      </c>
      <c r="H86" s="55">
        <f>SUM(H87:H89)</f>
        <v>0</v>
      </c>
      <c r="I86" s="55"/>
      <c r="J86" s="55"/>
      <c r="K86" s="55"/>
      <c r="L86" s="55"/>
      <c r="M86" s="55"/>
      <c r="N86" s="55"/>
      <c r="O86" s="55"/>
      <c r="P86" s="95"/>
      <c r="Q86" s="60"/>
      <c r="R86" s="60"/>
      <c r="S86" s="60"/>
      <c r="T86" s="61"/>
      <c r="U86" s="59"/>
      <c r="V86" s="59"/>
      <c r="W86" s="59"/>
    </row>
    <row r="87" spans="1:23" ht="45" hidden="1" outlineLevel="1" x14ac:dyDescent="0.25">
      <c r="A87" s="29"/>
      <c r="B87" s="29">
        <f>B85+1</f>
        <v>63</v>
      </c>
      <c r="C87" s="29"/>
      <c r="D87" s="48" t="s">
        <v>237</v>
      </c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96"/>
      <c r="Q87" s="39"/>
      <c r="R87" s="39"/>
      <c r="S87" s="39"/>
      <c r="T87" s="27"/>
      <c r="U87" s="26"/>
      <c r="V87" s="26"/>
      <c r="W87" s="26"/>
    </row>
    <row r="88" spans="1:23" ht="30" hidden="1" outlineLevel="1" x14ac:dyDescent="0.25">
      <c r="A88" s="29"/>
      <c r="B88" s="29">
        <f>B87+1</f>
        <v>64</v>
      </c>
      <c r="C88" s="29"/>
      <c r="D88" s="48" t="s">
        <v>249</v>
      </c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96"/>
      <c r="Q88" s="39"/>
      <c r="R88" s="39"/>
      <c r="S88" s="39"/>
      <c r="T88" s="32"/>
      <c r="U88" s="26"/>
      <c r="V88" s="26"/>
      <c r="W88" s="26"/>
    </row>
    <row r="89" spans="1:23" ht="60" hidden="1" outlineLevel="1" x14ac:dyDescent="0.25">
      <c r="A89" s="29"/>
      <c r="B89" s="29">
        <f>B88+1</f>
        <v>65</v>
      </c>
      <c r="C89" s="29"/>
      <c r="D89" s="48" t="s">
        <v>238</v>
      </c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96"/>
      <c r="Q89" s="29"/>
      <c r="R89" s="29"/>
      <c r="S89" s="40"/>
      <c r="T89" s="41"/>
      <c r="U89" s="26"/>
      <c r="V89" s="26"/>
      <c r="W89" s="26"/>
    </row>
    <row r="90" spans="1:23" collapsed="1" x14ac:dyDescent="0.25"/>
  </sheetData>
  <autoFilter ref="A5:T89"/>
  <dataConsolidate/>
  <mergeCells count="20">
    <mergeCell ref="W2:W3"/>
    <mergeCell ref="U2:U3"/>
    <mergeCell ref="V2:V3"/>
    <mergeCell ref="L2:L3"/>
    <mergeCell ref="M2:M3"/>
    <mergeCell ref="N2:N3"/>
    <mergeCell ref="O2:R2"/>
    <mergeCell ref="S2:S3"/>
    <mergeCell ref="B1:T1"/>
    <mergeCell ref="A2:B3"/>
    <mergeCell ref="C2:C3"/>
    <mergeCell ref="D2:D3"/>
    <mergeCell ref="E2:E3"/>
    <mergeCell ref="F2:F3"/>
    <mergeCell ref="G2:G3"/>
    <mergeCell ref="H2:H3"/>
    <mergeCell ref="J2:J3"/>
    <mergeCell ref="K2:K3"/>
    <mergeCell ref="T2:T3"/>
    <mergeCell ref="I2:I3"/>
  </mergeCells>
  <conditionalFormatting sqref="H28:H30 H32:H37 H39 H41 H43:H44 H46 H51:H53 H55:H56 H58:H60 H62 H64 H66 H69 H71:H77 H79:H85 H87:H89 H48:H49 H8:H26">
    <cfRule type="expression" dxfId="65" priority="4">
      <formula>IF(AND(H8&lt;&gt;1,J8=1),1,0)</formula>
    </cfRule>
  </conditionalFormatting>
  <conditionalFormatting sqref="J28:J30 J32:J37 J39 J41 J43:J44 J46 J51:J53 J55:J56 J58:J60 J62 J64 J66 J69 J71:J77 J79:J85 J87:J89 J48:J49 J8:J26">
    <cfRule type="expression" dxfId="64" priority="3">
      <formula>IF(AND(H8&lt;&gt;1,J8=1),1,0)</formula>
    </cfRule>
  </conditionalFormatting>
  <conditionalFormatting sqref="H67">
    <cfRule type="expression" dxfId="1" priority="2">
      <formula>IF(AND(H67&lt;&gt;1,J67=1),1,0)</formula>
    </cfRule>
  </conditionalFormatting>
  <conditionalFormatting sqref="J67">
    <cfRule type="expression" dxfId="0" priority="1">
      <formula>IF(AND(H67&lt;&gt;1,J67=1),1,0)</formula>
    </cfRule>
  </conditionalFormatting>
  <dataValidations count="2">
    <dataValidation type="list" allowBlank="1" showInputMessage="1" showErrorMessage="1" sqref="K8:L26 K28:L30 K32:L37 K39:L39 K41:L41 K43:L44 K46:L46 K51:L53 K55:L56 K58:L60 K62:L62 K64:L64 O66:O67 K69:L69 K71:L77 K79:L85 K87:L89 O8:O26 O28:O30 O32:O37 O39 O41 O43:O44 O46 O51:O53 O55:O56 O58:O60 O62 O64 K48:L49 O69 O71:O77 O79:O85 O87:O89 O48:O49 K66:L67">
      <formula1>"да,нет"</formula1>
    </dataValidation>
    <dataValidation type="list" allowBlank="1" showInputMessage="1" showErrorMessage="1" sqref="J8:J26 J28:J30 J32:J37 J39 J41 J43:J44 J46 J51:J53 J55:J56 J58:J60 J62 J64 J48:J49 J69 J71:J77 J79:J85 J87:J89 J66:J67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7" fitToWidth="2" fitToHeight="1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workbookViewId="0">
      <pane xSplit="4" ySplit="5" topLeftCell="N6" activePane="bottomRight" state="frozen"/>
      <selection pane="topRight" activeCell="E1" sqref="E1"/>
      <selection pane="bottomLeft" activeCell="A5" sqref="A5"/>
      <selection pane="bottomRight" activeCell="C48" sqref="C48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24.85546875" style="21" customWidth="1"/>
    <col min="5" max="5" width="16.140625" style="21" customWidth="1"/>
    <col min="6" max="6" width="15.28515625" style="21" customWidth="1"/>
    <col min="7" max="8" width="22.85546875" style="21" customWidth="1"/>
    <col min="9" max="9" width="39" style="21" customWidth="1"/>
    <col min="10" max="10" width="19.42578125" style="21" customWidth="1"/>
    <col min="11" max="11" width="25.42578125" style="21" customWidth="1"/>
    <col min="12" max="12" width="29.28515625" style="21" customWidth="1"/>
    <col min="13" max="13" width="27.28515625" style="21" customWidth="1"/>
    <col min="14" max="14" width="9" style="20" bestFit="1" customWidth="1"/>
    <col min="15" max="15" width="9.85546875" style="51" customWidth="1"/>
    <col min="16" max="16" width="15.140625" style="20" customWidth="1"/>
    <col min="17" max="17" width="16" style="20" customWidth="1"/>
    <col min="18" max="18" width="18.28515625" style="52" customWidth="1"/>
    <col min="19" max="19" width="24" style="52" customWidth="1"/>
    <col min="20" max="20" width="17" style="21" customWidth="1"/>
    <col min="21" max="21" width="18.42578125" style="21" customWidth="1"/>
    <col min="22" max="22" width="27.28515625" style="21" customWidth="1"/>
    <col min="23" max="16384" width="9.140625" style="21"/>
  </cols>
  <sheetData>
    <row r="1" spans="1:22" ht="15.75" customHeight="1" x14ac:dyDescent="0.25">
      <c r="B1" s="137" t="s">
        <v>16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  <c r="O1" s="139"/>
      <c r="P1" s="139"/>
      <c r="Q1" s="139"/>
      <c r="R1" s="140"/>
      <c r="S1" s="140"/>
    </row>
    <row r="2" spans="1:22" s="20" customFormat="1" ht="39" customHeight="1" x14ac:dyDescent="0.25">
      <c r="A2" s="141" t="s">
        <v>0</v>
      </c>
      <c r="B2" s="141"/>
      <c r="C2" s="141" t="s">
        <v>55</v>
      </c>
      <c r="D2" s="141" t="s">
        <v>1</v>
      </c>
      <c r="E2" s="131" t="s">
        <v>10</v>
      </c>
      <c r="F2" s="131" t="s">
        <v>9</v>
      </c>
      <c r="G2" s="131" t="s">
        <v>11</v>
      </c>
      <c r="H2" s="131" t="s">
        <v>12</v>
      </c>
      <c r="I2" s="141" t="s">
        <v>253</v>
      </c>
      <c r="J2" s="141" t="s">
        <v>254</v>
      </c>
      <c r="K2" s="149" t="s">
        <v>255</v>
      </c>
      <c r="L2" s="149" t="s">
        <v>256</v>
      </c>
      <c r="M2" s="149" t="s">
        <v>182</v>
      </c>
      <c r="N2" s="132" t="s">
        <v>240</v>
      </c>
      <c r="O2" s="132"/>
      <c r="P2" s="132"/>
      <c r="Q2" s="132"/>
      <c r="R2" s="151" t="s">
        <v>58</v>
      </c>
      <c r="S2" s="142" t="s">
        <v>59</v>
      </c>
      <c r="T2" s="145" t="s">
        <v>173</v>
      </c>
      <c r="U2" s="147" t="s">
        <v>174</v>
      </c>
      <c r="V2" s="143" t="s">
        <v>301</v>
      </c>
    </row>
    <row r="3" spans="1:22" ht="45" x14ac:dyDescent="0.25">
      <c r="A3" s="141"/>
      <c r="B3" s="141"/>
      <c r="C3" s="141"/>
      <c r="D3" s="141"/>
      <c r="E3" s="131"/>
      <c r="F3" s="131"/>
      <c r="G3" s="131"/>
      <c r="H3" s="131"/>
      <c r="I3" s="141"/>
      <c r="J3" s="141"/>
      <c r="K3" s="150"/>
      <c r="L3" s="150"/>
      <c r="M3" s="150"/>
      <c r="N3" s="53" t="s">
        <v>4</v>
      </c>
      <c r="O3" s="54" t="s">
        <v>57</v>
      </c>
      <c r="P3" s="53" t="s">
        <v>56</v>
      </c>
      <c r="Q3" s="53" t="s">
        <v>2</v>
      </c>
      <c r="R3" s="152"/>
      <c r="S3" s="142"/>
      <c r="T3" s="146"/>
      <c r="U3" s="148"/>
      <c r="V3" s="144"/>
    </row>
    <row r="4" spans="1:22" ht="19.5" customHeight="1" x14ac:dyDescent="0.25">
      <c r="A4" s="24"/>
      <c r="B4" s="25"/>
      <c r="C4" s="22"/>
      <c r="D4" s="22"/>
      <c r="E4" s="12"/>
      <c r="F4" s="12"/>
      <c r="G4" s="12"/>
      <c r="H4" s="12"/>
      <c r="I4" s="22"/>
      <c r="J4" s="22"/>
      <c r="K4" s="22"/>
      <c r="L4" s="22"/>
      <c r="M4" s="22"/>
      <c r="N4" s="22"/>
      <c r="O4" s="23"/>
      <c r="P4" s="22"/>
      <c r="Q4" s="22"/>
      <c r="R4" s="13"/>
      <c r="S4" s="14"/>
      <c r="T4" s="26"/>
      <c r="U4" s="26"/>
      <c r="V4" s="26"/>
    </row>
    <row r="5" spans="1:22" s="31" customFormat="1" ht="11.25" customHeight="1" x14ac:dyDescent="0.25">
      <c r="A5" s="27">
        <v>1</v>
      </c>
      <c r="B5" s="28"/>
      <c r="C5" s="29">
        <v>2</v>
      </c>
      <c r="D5" s="29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29">
        <v>10</v>
      </c>
      <c r="L5" s="29">
        <v>11</v>
      </c>
      <c r="M5" s="29">
        <v>12</v>
      </c>
      <c r="N5" s="29">
        <v>13</v>
      </c>
      <c r="O5" s="29">
        <v>14</v>
      </c>
      <c r="P5" s="29">
        <v>15</v>
      </c>
      <c r="Q5" s="29">
        <v>16</v>
      </c>
      <c r="R5" s="29">
        <v>17</v>
      </c>
      <c r="S5" s="29">
        <v>18</v>
      </c>
      <c r="T5" s="29">
        <v>19</v>
      </c>
      <c r="U5" s="29">
        <v>20</v>
      </c>
      <c r="V5" s="119">
        <v>21</v>
      </c>
    </row>
    <row r="6" spans="1:22" s="37" customFormat="1" ht="14.25" x14ac:dyDescent="0.2">
      <c r="A6" s="55">
        <v>1</v>
      </c>
      <c r="B6" s="55"/>
      <c r="C6" s="55"/>
      <c r="D6" s="67"/>
      <c r="E6" s="55">
        <f>SUM(E7:E23)</f>
        <v>0</v>
      </c>
      <c r="F6" s="55">
        <f>SUM(F7:F23)</f>
        <v>0</v>
      </c>
      <c r="G6" s="55">
        <f>SUM(G7:G23)</f>
        <v>0</v>
      </c>
      <c r="H6" s="55">
        <f>SUM(H7:H23)</f>
        <v>0</v>
      </c>
      <c r="I6" s="55"/>
      <c r="J6" s="55"/>
      <c r="K6" s="55"/>
      <c r="L6" s="55"/>
      <c r="M6" s="55"/>
      <c r="N6" s="55"/>
      <c r="O6" s="57"/>
      <c r="P6" s="55"/>
      <c r="Q6" s="55"/>
      <c r="R6" s="55"/>
      <c r="S6" s="58"/>
      <c r="T6" s="59"/>
      <c r="U6" s="59"/>
      <c r="V6" s="59"/>
    </row>
    <row r="7" spans="1:22" hidden="1" outlineLevel="1" x14ac:dyDescent="0.25">
      <c r="A7" s="29"/>
      <c r="B7" s="29">
        <v>1</v>
      </c>
      <c r="C7" s="29">
        <v>110</v>
      </c>
      <c r="D7" s="26" t="s">
        <v>313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96"/>
      <c r="P7" s="39"/>
      <c r="Q7" s="39"/>
      <c r="R7" s="39"/>
      <c r="S7" s="32"/>
      <c r="T7" s="26"/>
      <c r="U7" s="26"/>
      <c r="V7" s="26"/>
    </row>
    <row r="8" spans="1:22" hidden="1" outlineLevel="1" x14ac:dyDescent="0.25">
      <c r="A8" s="29"/>
      <c r="B8" s="29">
        <f>B7+1</f>
        <v>2</v>
      </c>
      <c r="C8" s="29">
        <v>111</v>
      </c>
      <c r="D8" s="26" t="s">
        <v>314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96"/>
      <c r="P8" s="39"/>
      <c r="Q8" s="39"/>
      <c r="R8" s="39"/>
      <c r="S8" s="32"/>
      <c r="T8" s="26"/>
      <c r="U8" s="26"/>
      <c r="V8" s="26"/>
    </row>
    <row r="9" spans="1:22" hidden="1" outlineLevel="1" x14ac:dyDescent="0.25">
      <c r="A9" s="29"/>
      <c r="B9" s="29">
        <f t="shared" ref="B9:B23" si="0">B8+1</f>
        <v>3</v>
      </c>
      <c r="C9" s="29">
        <v>118</v>
      </c>
      <c r="D9" s="66" t="s">
        <v>315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96"/>
      <c r="P9" s="29"/>
      <c r="Q9" s="29"/>
      <c r="R9" s="40"/>
      <c r="S9" s="41"/>
      <c r="T9" s="26"/>
      <c r="U9" s="26"/>
      <c r="V9" s="26"/>
    </row>
    <row r="10" spans="1:22" hidden="1" outlineLevel="1" x14ac:dyDescent="0.25">
      <c r="A10" s="29"/>
      <c r="B10" s="29">
        <f t="shared" si="0"/>
        <v>4</v>
      </c>
      <c r="C10" s="29">
        <v>116</v>
      </c>
      <c r="D10" s="66" t="s">
        <v>316</v>
      </c>
      <c r="E10" s="29"/>
      <c r="F10" s="29"/>
      <c r="G10" s="29"/>
      <c r="H10" s="29"/>
      <c r="I10" s="29"/>
      <c r="J10" s="29"/>
      <c r="K10" s="29"/>
      <c r="L10" s="30"/>
      <c r="M10" s="29"/>
      <c r="N10" s="29"/>
      <c r="O10" s="96"/>
      <c r="P10" s="39"/>
      <c r="Q10" s="39"/>
      <c r="R10" s="39"/>
      <c r="S10" s="32"/>
      <c r="T10" s="26"/>
      <c r="U10" s="26"/>
      <c r="V10" s="26"/>
    </row>
    <row r="11" spans="1:22" hidden="1" outlineLevel="1" x14ac:dyDescent="0.25">
      <c r="A11" s="29"/>
      <c r="B11" s="29">
        <f t="shared" si="0"/>
        <v>5</v>
      </c>
      <c r="C11" s="29">
        <v>119</v>
      </c>
      <c r="D11" s="26" t="s">
        <v>317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96"/>
      <c r="P11" s="29"/>
      <c r="Q11" s="29"/>
      <c r="R11" s="40"/>
      <c r="S11" s="41"/>
      <c r="T11" s="26"/>
      <c r="U11" s="26"/>
      <c r="V11" s="26"/>
    </row>
    <row r="12" spans="1:22" hidden="1" outlineLevel="1" x14ac:dyDescent="0.25">
      <c r="A12" s="29"/>
      <c r="B12" s="29">
        <f t="shared" si="0"/>
        <v>6</v>
      </c>
      <c r="C12" s="29">
        <v>100</v>
      </c>
      <c r="D12" s="18" t="s">
        <v>318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96"/>
      <c r="P12" s="29"/>
      <c r="Q12" s="29"/>
      <c r="R12" s="40"/>
      <c r="S12" s="41"/>
      <c r="T12" s="26"/>
      <c r="U12" s="26"/>
      <c r="V12" s="26"/>
    </row>
    <row r="13" spans="1:22" hidden="1" outlineLevel="1" x14ac:dyDescent="0.25">
      <c r="A13" s="29"/>
      <c r="B13" s="29">
        <f t="shared" si="0"/>
        <v>7</v>
      </c>
      <c r="C13" s="29">
        <v>1000</v>
      </c>
      <c r="D13" s="26" t="s">
        <v>319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96"/>
      <c r="P13" s="39"/>
      <c r="Q13" s="39"/>
      <c r="R13" s="39"/>
      <c r="S13" s="32"/>
      <c r="T13" s="26"/>
      <c r="U13" s="26"/>
      <c r="V13" s="26"/>
    </row>
    <row r="14" spans="1:22" hidden="1" outlineLevel="1" x14ac:dyDescent="0.25">
      <c r="A14" s="29"/>
      <c r="B14" s="29">
        <f t="shared" si="0"/>
        <v>8</v>
      </c>
      <c r="C14" s="29">
        <v>117</v>
      </c>
      <c r="D14" s="26" t="s">
        <v>320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96"/>
      <c r="P14" s="39"/>
      <c r="Q14" s="39"/>
      <c r="R14" s="39"/>
      <c r="S14" s="32"/>
      <c r="T14" s="26"/>
      <c r="U14" s="26"/>
      <c r="V14" s="26"/>
    </row>
    <row r="15" spans="1:22" hidden="1" outlineLevel="1" x14ac:dyDescent="0.25">
      <c r="A15" s="29"/>
      <c r="B15" s="29">
        <f t="shared" si="0"/>
        <v>9</v>
      </c>
      <c r="C15" s="29">
        <v>100</v>
      </c>
      <c r="D15" s="26" t="s">
        <v>250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96"/>
      <c r="P15" s="29"/>
      <c r="Q15" s="29"/>
      <c r="R15" s="40"/>
      <c r="S15" s="41"/>
      <c r="T15" s="26"/>
      <c r="U15" s="26"/>
      <c r="V15" s="26"/>
    </row>
    <row r="16" spans="1:22" hidden="1" outlineLevel="1" x14ac:dyDescent="0.25">
      <c r="A16" s="29"/>
      <c r="B16" s="29">
        <f t="shared" si="0"/>
        <v>10</v>
      </c>
      <c r="C16" s="29">
        <v>100</v>
      </c>
      <c r="D16" s="66" t="s">
        <v>183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96"/>
      <c r="P16" s="29"/>
      <c r="Q16" s="29"/>
      <c r="R16" s="40"/>
      <c r="S16" s="41"/>
      <c r="T16" s="26"/>
      <c r="U16" s="26"/>
      <c r="V16" s="26"/>
    </row>
    <row r="17" spans="1:22" hidden="1" outlineLevel="1" x14ac:dyDescent="0.25">
      <c r="A17" s="29"/>
      <c r="B17" s="29">
        <f t="shared" si="0"/>
        <v>11</v>
      </c>
      <c r="C17" s="29">
        <v>115</v>
      </c>
      <c r="D17" s="26" t="s">
        <v>321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96"/>
      <c r="P17" s="39"/>
      <c r="Q17" s="39"/>
      <c r="R17" s="39"/>
      <c r="S17" s="32"/>
      <c r="T17" s="26"/>
      <c r="U17" s="26"/>
      <c r="V17" s="26"/>
    </row>
    <row r="18" spans="1:22" hidden="1" outlineLevel="1" x14ac:dyDescent="0.25">
      <c r="A18" s="29"/>
      <c r="B18" s="29">
        <f t="shared" si="0"/>
        <v>12</v>
      </c>
      <c r="C18" s="29">
        <v>100</v>
      </c>
      <c r="D18" s="66" t="s">
        <v>322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96"/>
      <c r="P18" s="39"/>
      <c r="Q18" s="39"/>
      <c r="R18" s="39"/>
      <c r="S18" s="32"/>
      <c r="T18" s="26"/>
      <c r="U18" s="26"/>
      <c r="V18" s="26"/>
    </row>
    <row r="19" spans="1:22" hidden="1" outlineLevel="1" x14ac:dyDescent="0.25">
      <c r="A19" s="29"/>
      <c r="B19" s="29">
        <f t="shared" si="0"/>
        <v>13</v>
      </c>
      <c r="C19" s="29">
        <v>114</v>
      </c>
      <c r="D19" s="26" t="s">
        <v>323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96"/>
      <c r="P19" s="29"/>
      <c r="Q19" s="29"/>
      <c r="R19" s="40"/>
      <c r="S19" s="41"/>
      <c r="T19" s="26"/>
      <c r="U19" s="26"/>
      <c r="V19" s="26"/>
    </row>
    <row r="20" spans="1:22" hidden="1" outlineLevel="1" x14ac:dyDescent="0.25">
      <c r="A20" s="29"/>
      <c r="B20" s="29">
        <f t="shared" si="0"/>
        <v>14</v>
      </c>
      <c r="C20" s="29">
        <v>114</v>
      </c>
      <c r="D20" s="66" t="s">
        <v>324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96"/>
      <c r="P20" s="39"/>
      <c r="Q20" s="39"/>
      <c r="R20" s="39"/>
      <c r="S20" s="32"/>
      <c r="T20" s="26"/>
      <c r="U20" s="26"/>
      <c r="V20" s="26"/>
    </row>
    <row r="21" spans="1:22" hidden="1" outlineLevel="1" x14ac:dyDescent="0.25">
      <c r="A21" s="29"/>
      <c r="B21" s="29">
        <f t="shared" si="0"/>
        <v>15</v>
      </c>
      <c r="C21" s="29">
        <v>120</v>
      </c>
      <c r="D21" s="66" t="s">
        <v>325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96"/>
      <c r="P21" s="39"/>
      <c r="Q21" s="39"/>
      <c r="R21" s="39"/>
      <c r="S21" s="32"/>
      <c r="T21" s="26"/>
      <c r="U21" s="26"/>
      <c r="V21" s="26"/>
    </row>
    <row r="22" spans="1:22" hidden="1" outlineLevel="1" x14ac:dyDescent="0.25">
      <c r="A22" s="29"/>
      <c r="B22" s="29">
        <f t="shared" si="0"/>
        <v>16</v>
      </c>
      <c r="C22" s="29">
        <v>100</v>
      </c>
      <c r="D22" s="26" t="s">
        <v>326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96"/>
      <c r="P22" s="29"/>
      <c r="Q22" s="29"/>
      <c r="R22" s="40"/>
      <c r="S22" s="41"/>
      <c r="T22" s="26"/>
      <c r="U22" s="26"/>
      <c r="V22" s="26"/>
    </row>
    <row r="23" spans="1:22" hidden="1" outlineLevel="1" x14ac:dyDescent="0.25">
      <c r="A23" s="29"/>
      <c r="B23" s="29">
        <f t="shared" si="0"/>
        <v>17</v>
      </c>
      <c r="C23" s="29">
        <v>110</v>
      </c>
      <c r="D23" s="26" t="s">
        <v>184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96"/>
      <c r="P23" s="29"/>
      <c r="Q23" s="29"/>
      <c r="R23" s="40"/>
      <c r="S23" s="41"/>
      <c r="T23" s="26"/>
      <c r="U23" s="26"/>
      <c r="V23" s="26"/>
    </row>
    <row r="24" spans="1:22" collapsed="1" x14ac:dyDescent="0.25">
      <c r="A24" s="21"/>
      <c r="B24" s="21"/>
      <c r="C24" s="21"/>
    </row>
    <row r="25" spans="1:22" x14ac:dyDescent="0.25">
      <c r="A25" s="21"/>
      <c r="B25" s="21"/>
      <c r="C25" s="21"/>
    </row>
    <row r="26" spans="1:22" x14ac:dyDescent="0.25">
      <c r="A26" s="21"/>
      <c r="B26" s="21"/>
      <c r="C26" s="21"/>
    </row>
    <row r="27" spans="1:22" x14ac:dyDescent="0.25">
      <c r="A27" s="21"/>
      <c r="B27" s="21"/>
      <c r="C27" s="21"/>
    </row>
  </sheetData>
  <autoFilter ref="A5:S25"/>
  <dataConsolidate/>
  <mergeCells count="19">
    <mergeCell ref="V2:V3"/>
    <mergeCell ref="T2:T3"/>
    <mergeCell ref="U2:U3"/>
    <mergeCell ref="K2:K3"/>
    <mergeCell ref="L2:L3"/>
    <mergeCell ref="M2:M3"/>
    <mergeCell ref="N2:Q2"/>
    <mergeCell ref="R2:R3"/>
    <mergeCell ref="S2:S3"/>
    <mergeCell ref="B1:S1"/>
    <mergeCell ref="A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1">
    <dataValidation type="list" allowBlank="1" showInputMessage="1" showErrorMessage="1" sqref="J7:K23 N7:N23">
      <formula1>"да,нет"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Инструкция</vt:lpstr>
      <vt:lpstr>Школы и детские дома</vt:lpstr>
      <vt:lpstr>ОДОД</vt:lpstr>
      <vt:lpstr>СПО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 Дмитрий</dc:creator>
  <cp:lastModifiedBy>Дмитрий</cp:lastModifiedBy>
  <cp:lastPrinted>2016-12-27T06:37:20Z</cp:lastPrinted>
  <dcterms:created xsi:type="dcterms:W3CDTF">2011-09-27T12:23:46Z</dcterms:created>
  <dcterms:modified xsi:type="dcterms:W3CDTF">2016-12-27T06:37:56Z</dcterms:modified>
</cp:coreProperties>
</file>