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200" windowHeight="10995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ОДОД!$A$5:$T$87</definedName>
    <definedName name="_xlnm._FilterDatabase" localSheetId="3" hidden="1">СПО!$A$5:$S$23</definedName>
    <definedName name="_xlnm._FilterDatabase" localSheetId="1" hidden="1">'Школы и детские дома'!$A$5:$AB$208</definedName>
  </definedNames>
  <calcPr calcId="152511"/>
</workbook>
</file>

<file path=xl/calcChain.xml><?xml version="1.0" encoding="utf-8"?>
<calcChain xmlns="http://schemas.openxmlformats.org/spreadsheetml/2006/main">
  <c r="Q187" i="1" l="1"/>
  <c r="R187" i="1"/>
  <c r="S187" i="1"/>
  <c r="T187" i="1"/>
  <c r="U187" i="1"/>
  <c r="P187" i="1"/>
  <c r="E187" i="1"/>
  <c r="Q177" i="1"/>
  <c r="R177" i="1"/>
  <c r="S177" i="1"/>
  <c r="T177" i="1"/>
  <c r="U177" i="1"/>
  <c r="P177" i="1"/>
  <c r="E177" i="1"/>
  <c r="Q161" i="1"/>
  <c r="R161" i="1"/>
  <c r="S161" i="1"/>
  <c r="T161" i="1"/>
  <c r="U161" i="1"/>
  <c r="P161" i="1"/>
  <c r="E161" i="1"/>
  <c r="Q159" i="1"/>
  <c r="R159" i="1"/>
  <c r="S159" i="1"/>
  <c r="T159" i="1"/>
  <c r="U159" i="1"/>
  <c r="P159" i="1"/>
  <c r="E159" i="1"/>
  <c r="Q156" i="1"/>
  <c r="R156" i="1"/>
  <c r="S156" i="1"/>
  <c r="T156" i="1"/>
  <c r="U156" i="1"/>
  <c r="P156" i="1"/>
  <c r="E156" i="1"/>
  <c r="Q154" i="1"/>
  <c r="R154" i="1"/>
  <c r="S154" i="1"/>
  <c r="T154" i="1"/>
  <c r="U154" i="1"/>
  <c r="P154" i="1"/>
  <c r="Q151" i="1"/>
  <c r="R151" i="1"/>
  <c r="S151" i="1"/>
  <c r="T151" i="1"/>
  <c r="U151" i="1"/>
  <c r="P151" i="1"/>
  <c r="E151" i="1"/>
  <c r="Q140" i="1"/>
  <c r="R140" i="1"/>
  <c r="S140" i="1"/>
  <c r="T140" i="1"/>
  <c r="U140" i="1"/>
  <c r="P140" i="1"/>
  <c r="E140" i="1"/>
  <c r="Q136" i="1"/>
  <c r="R136" i="1"/>
  <c r="S136" i="1"/>
  <c r="T136" i="1"/>
  <c r="U136" i="1"/>
  <c r="P136" i="1"/>
  <c r="F136" i="1"/>
  <c r="G136" i="1"/>
  <c r="H136" i="1"/>
  <c r="E136" i="1"/>
  <c r="Q119" i="1"/>
  <c r="R119" i="1"/>
  <c r="S119" i="1"/>
  <c r="T119" i="1"/>
  <c r="U119" i="1"/>
  <c r="P119" i="1"/>
  <c r="F119" i="1"/>
  <c r="G119" i="1"/>
  <c r="H119" i="1"/>
  <c r="E119" i="1"/>
  <c r="E114" i="1"/>
  <c r="Q114" i="1"/>
  <c r="R114" i="1"/>
  <c r="S114" i="1"/>
  <c r="T114" i="1"/>
  <c r="U114" i="1"/>
  <c r="P114" i="1"/>
  <c r="Q109" i="1"/>
  <c r="R109" i="1"/>
  <c r="S109" i="1"/>
  <c r="T109" i="1"/>
  <c r="U109" i="1"/>
  <c r="P109" i="1"/>
  <c r="E109" i="1"/>
  <c r="Q103" i="1"/>
  <c r="R103" i="1"/>
  <c r="S103" i="1"/>
  <c r="T103" i="1"/>
  <c r="U103" i="1"/>
  <c r="P103" i="1"/>
  <c r="F103" i="1"/>
  <c r="G103" i="1"/>
  <c r="H103" i="1"/>
  <c r="E103" i="1"/>
  <c r="Q93" i="1"/>
  <c r="R93" i="1"/>
  <c r="S93" i="1"/>
  <c r="T93" i="1"/>
  <c r="U93" i="1"/>
  <c r="P93" i="1"/>
  <c r="F93" i="1"/>
  <c r="G93" i="1"/>
  <c r="H93" i="1"/>
  <c r="E93" i="1"/>
  <c r="Q86" i="1"/>
  <c r="R86" i="1"/>
  <c r="S86" i="1"/>
  <c r="T86" i="1"/>
  <c r="U86" i="1"/>
  <c r="P86" i="1"/>
  <c r="F86" i="1"/>
  <c r="G86" i="1"/>
  <c r="H86" i="1"/>
  <c r="E86" i="1"/>
  <c r="Q72" i="1"/>
  <c r="R72" i="1"/>
  <c r="S72" i="1"/>
  <c r="T72" i="1"/>
  <c r="U72" i="1"/>
  <c r="P72" i="1"/>
  <c r="O72" i="1"/>
  <c r="P62" i="1"/>
  <c r="Q62" i="1"/>
  <c r="R62" i="1"/>
  <c r="S62" i="1"/>
  <c r="T62" i="1"/>
  <c r="U62" i="1"/>
  <c r="F72" i="1"/>
  <c r="G72" i="1"/>
  <c r="H72" i="1"/>
  <c r="E72" i="1"/>
  <c r="E62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7" i="1" l="1"/>
  <c r="E26" i="5" l="1"/>
  <c r="F26" i="5"/>
  <c r="G26" i="5"/>
  <c r="H26" i="5"/>
  <c r="B8" i="6" l="1"/>
  <c r="B9" i="6" s="1"/>
  <c r="B10" i="6" s="1"/>
  <c r="B11" i="6" s="1"/>
  <c r="H6" i="6"/>
  <c r="G6" i="6"/>
  <c r="F6" i="6"/>
  <c r="E6" i="6"/>
  <c r="H84" i="5"/>
  <c r="G84" i="5"/>
  <c r="F84" i="5"/>
  <c r="E84" i="5"/>
  <c r="H77" i="5"/>
  <c r="G77" i="5"/>
  <c r="F77" i="5"/>
  <c r="E77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6" i="5"/>
  <c r="G46" i="5"/>
  <c r="F46" i="5"/>
  <c r="E46" i="5"/>
  <c r="H44" i="5"/>
  <c r="G44" i="5"/>
  <c r="F44" i="5"/>
  <c r="E44" i="5"/>
  <c r="H41" i="5"/>
  <c r="G41" i="5"/>
  <c r="F41" i="5"/>
  <c r="E41" i="5"/>
  <c r="H39" i="5"/>
  <c r="G39" i="5"/>
  <c r="F39" i="5"/>
  <c r="E39" i="5"/>
  <c r="H37" i="5"/>
  <c r="G37" i="5"/>
  <c r="F37" i="5"/>
  <c r="E37" i="5"/>
  <c r="H30" i="5"/>
  <c r="G30" i="5"/>
  <c r="F30" i="5"/>
  <c r="E30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H7" i="5"/>
  <c r="G7" i="5"/>
  <c r="F7" i="5"/>
  <c r="E7" i="5"/>
  <c r="K6" i="5"/>
  <c r="Q7" i="1"/>
  <c r="R7" i="1"/>
  <c r="S7" i="1"/>
  <c r="S6" i="1" s="1"/>
  <c r="T7" i="1"/>
  <c r="T6" i="1" s="1"/>
  <c r="U7" i="1"/>
  <c r="U6" i="1" s="1"/>
  <c r="B23" i="5" l="1"/>
  <c r="B24" i="5" s="1"/>
  <c r="H7" i="1"/>
  <c r="G7" i="1"/>
  <c r="F7" i="1"/>
  <c r="P7" i="1"/>
  <c r="P6" i="1" s="1"/>
  <c r="J6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F62" i="1"/>
  <c r="G62" i="1"/>
  <c r="H62" i="1"/>
  <c r="B27" i="5" l="1"/>
  <c r="B28" i="5" s="1"/>
  <c r="B29" i="5" s="1"/>
  <c r="B31" i="5" s="1"/>
  <c r="B32" i="5" s="1"/>
  <c r="B33" i="5" s="1"/>
  <c r="B34" i="5" s="1"/>
  <c r="B35" i="5" s="1"/>
  <c r="B36" i="5" s="1"/>
  <c r="B38" i="5" s="1"/>
  <c r="B40" i="5" s="1"/>
  <c r="B42" i="5" s="1"/>
  <c r="B43" i="5" s="1"/>
  <c r="B45" i="5" s="1"/>
  <c r="B47" i="5" s="1"/>
  <c r="B48" i="5" s="1"/>
  <c r="B49" i="5" s="1"/>
  <c r="B51" i="5" s="1"/>
  <c r="B52" i="5" s="1"/>
  <c r="B53" i="5" s="1"/>
  <c r="B55" i="5" s="1"/>
  <c r="B56" i="5" s="1"/>
  <c r="B58" i="5" s="1"/>
  <c r="B59" i="5" s="1"/>
  <c r="B60" i="5" s="1"/>
  <c r="B25" i="5"/>
  <c r="B63" i="1"/>
  <c r="B64" i="1" s="1"/>
  <c r="B65" i="1" s="1"/>
  <c r="B66" i="1" s="1"/>
  <c r="B67" i="1" s="1"/>
  <c r="B68" i="1" s="1"/>
  <c r="B69" i="1" s="1"/>
  <c r="B70" i="1" s="1"/>
  <c r="B71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7" i="1" s="1"/>
  <c r="B88" i="1" s="1"/>
  <c r="B89" i="1" s="1"/>
  <c r="B90" i="1" s="1"/>
  <c r="B91" i="1" s="1"/>
  <c r="B92" i="1" s="1"/>
  <c r="B62" i="5" l="1"/>
  <c r="B64" i="5" s="1"/>
  <c r="B66" i="5" s="1"/>
  <c r="B67" i="5" s="1"/>
  <c r="B69" i="5" s="1"/>
  <c r="B71" i="5" s="1"/>
  <c r="B72" i="5" s="1"/>
  <c r="B73" i="5" s="1"/>
  <c r="B74" i="5" s="1"/>
  <c r="H159" i="1"/>
  <c r="G159" i="1"/>
  <c r="F159" i="1"/>
  <c r="F154" i="1"/>
  <c r="G154" i="1"/>
  <c r="H154" i="1"/>
  <c r="E154" i="1"/>
  <c r="E6" i="1" s="1"/>
  <c r="F156" i="1"/>
  <c r="G156" i="1"/>
  <c r="H156" i="1"/>
  <c r="H187" i="1"/>
  <c r="G187" i="1"/>
  <c r="F187" i="1"/>
  <c r="G177" i="1"/>
  <c r="H177" i="1"/>
  <c r="H161" i="1"/>
  <c r="G161" i="1"/>
  <c r="F161" i="1"/>
  <c r="H151" i="1"/>
  <c r="G151" i="1"/>
  <c r="F151" i="1"/>
  <c r="F140" i="1"/>
  <c r="G140" i="1"/>
  <c r="H140" i="1"/>
  <c r="H109" i="1"/>
  <c r="G109" i="1"/>
  <c r="F109" i="1"/>
  <c r="H114" i="1"/>
  <c r="G114" i="1"/>
  <c r="F114" i="1"/>
  <c r="B75" i="5" l="1"/>
  <c r="B76" i="5" s="1"/>
  <c r="B78" i="5" s="1"/>
  <c r="B79" i="5" s="1"/>
  <c r="B80" i="5" s="1"/>
  <c r="B81" i="5" s="1"/>
  <c r="B82" i="5" s="1"/>
  <c r="B83" i="5" s="1"/>
  <c r="B85" i="5" s="1"/>
  <c r="B86" i="5" s="1"/>
  <c r="B87" i="5" s="1"/>
  <c r="G6" i="1"/>
  <c r="F6" i="1"/>
  <c r="H6" i="1"/>
  <c r="P4" i="1"/>
  <c r="T4" i="1"/>
  <c r="S4" i="1"/>
  <c r="U4" i="1"/>
  <c r="B94" i="1"/>
  <c r="B95" i="1" s="1"/>
  <c r="B96" i="1" s="1"/>
  <c r="B97" i="1" s="1"/>
  <c r="B98" i="1" s="1"/>
  <c r="B99" i="1" s="1"/>
  <c r="B100" i="1" s="1"/>
  <c r="B101" i="1" s="1"/>
  <c r="B102" i="1" s="1"/>
  <c r="B104" i="1" s="1"/>
  <c r="B105" i="1" s="1"/>
  <c r="B106" i="1" s="1"/>
  <c r="B107" i="1" s="1"/>
  <c r="B108" i="1" s="1"/>
  <c r="B110" i="1" s="1"/>
  <c r="B111" i="1" s="1"/>
  <c r="B112" i="1" s="1"/>
  <c r="B113" i="1" s="1"/>
  <c r="B115" i="1" l="1"/>
  <c r="B116" i="1" s="1"/>
  <c r="B117" i="1" s="1"/>
  <c r="B118" i="1" s="1"/>
  <c r="B120" i="1" l="1"/>
  <c r="B121" i="1" s="1"/>
  <c r="B122" i="1" s="1"/>
  <c r="B123" i="1" s="1"/>
  <c r="B124" i="1" l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38" i="1" s="1"/>
  <c r="B139" i="1" l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2" i="1" s="1"/>
  <c r="B153" i="1" s="1"/>
  <c r="B155" i="1" l="1"/>
  <c r="B157" i="1" s="1"/>
  <c r="B158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l="1"/>
  <c r="B178" i="1" s="1"/>
  <c r="B179" i="1" s="1"/>
  <c r="B180" i="1" s="1"/>
  <c r="B181" i="1" s="1"/>
  <c r="B182" i="1" s="1"/>
  <c r="B183" i="1" s="1"/>
  <c r="B184" i="1" s="1"/>
  <c r="B185" i="1" s="1"/>
  <c r="B186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</calcChain>
</file>

<file path=xl/sharedStrings.xml><?xml version="1.0" encoding="utf-8"?>
<sst xmlns="http://schemas.openxmlformats.org/spreadsheetml/2006/main" count="445" uniqueCount="356">
  <si>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</si>
  <si>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</si>
  <si>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</si>
  <si>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</si>
  <si>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</si>
  <si>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</si>
  <si>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</si>
  <si>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</si>
  <si>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</si>
  <si>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</si>
  <si>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</si>
  <si>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</si>
  <si>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</si>
  <si>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</si>
  <si>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</si>
  <si>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</si>
  <si>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</si>
  <si>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</si>
  <si>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</si>
  <si>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</si>
  <si>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</si>
  <si>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</si>
  <si>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</si>
  <si>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</si>
  <si>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</si>
  <si>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</si>
  <si>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</si>
  <si>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</si>
  <si>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</si>
  <si>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</si>
  <si>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</si>
  <si>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</si>
  <si>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</si>
  <si>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</si>
  <si>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</si>
  <si>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</si>
  <si>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</si>
  <si>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</si>
  <si>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</si>
  <si>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</si>
  <si>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</si>
  <si>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</si>
  <si>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</si>
  <si>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</si>
  <si>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</si>
  <si>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</si>
  <si>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</si>
  <si>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</si>
  <si>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</si>
  <si>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</si>
  <si>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</si>
  <si>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</si>
  <si>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</si>
  <si>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</si>
  <si>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</si>
  <si>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</si>
  <si>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</si>
  <si>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</si>
  <si>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</si>
  <si>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</si>
  <si>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</si>
  <si>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</si>
  <si>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</si>
  <si>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</si>
  <si>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ВСОШ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</si>
  <si>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</si>
  <si>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</si>
  <si>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</si>
  <si>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</si>
  <si>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</si>
  <si>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</si>
  <si>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</si>
  <si>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</si>
  <si>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</si>
  <si>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</si>
  <si>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</si>
  <si>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</si>
  <si>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</si>
  <si>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</si>
  <si>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</si>
  <si>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</si>
  <si>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</si>
  <si>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г. Мурманска ООШ № 6</t>
  </si>
  <si>
    <t>МБОУ СОШ №11</t>
  </si>
  <si>
    <t>МБОУ г. Мурманска СОШ № 12</t>
  </si>
  <si>
    <t>МБОУ Школа №13</t>
  </si>
  <si>
    <t>МБОУ ООШ №16</t>
  </si>
  <si>
    <t>МБОУ СОШ № 17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</si>
  <si>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</si>
  <si>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</si>
  <si>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</si>
  <si>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</si>
  <si>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</si>
  <si>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</si>
  <si>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</si>
  <si>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</si>
  <si>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</si>
  <si>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</si>
  <si>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</si>
  <si>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</si>
  <si>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</si>
  <si>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</si>
  <si>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</si>
  <si>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</si>
  <si>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</si>
  <si>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</si>
  <si>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</si>
  <si>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</si>
  <si>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</si>
  <si>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</si>
  <si>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</si>
  <si>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</si>
  <si>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</si>
  <si>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</si>
  <si>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</si>
  <si>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</si>
  <si>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прогимназия № 63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</si>
  <si>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</si>
  <si>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</si>
  <si>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</si>
  <si>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</si>
  <si>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</si>
  <si>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</si>
  <si>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</si>
  <si>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</si>
  <si>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</si>
  <si>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</si>
  <si>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</si>
  <si>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</si>
  <si>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</si>
  <si>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</si>
  <si>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</si>
  <si>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</si>
  <si>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6 с углубленным изучением  английского  языка</t>
  </si>
  <si>
    <t>МБОУ СОШ № 7</t>
  </si>
  <si>
    <t>МБОУ СОШ № 10</t>
  </si>
  <si>
    <t>МБОУ СОШ № 14</t>
  </si>
  <si>
    <t>МБОУ СОШ № 15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</si>
  <si>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</si>
  <si>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</si>
  <si>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</si>
  <si>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</si>
  <si>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</si>
  <si>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</si>
  <si>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</si>
  <si>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</si>
  <si>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</si>
  <si>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</si>
  <si>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</si>
  <si>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</si>
  <si>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</si>
  <si>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</si>
  <si>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</si>
  <si>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</si>
  <si>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</si>
  <si>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</si>
  <si>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</si>
  <si>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</si>
  <si>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</si>
  <si>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</si>
  <si>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</si>
  <si>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</si>
  <si>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</si>
  <si>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</si>
  <si>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СОШ №288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</si>
  <si>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</si>
  <si>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</si>
  <si>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</si>
  <si>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</si>
  <si>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</si>
  <si>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</si>
  <si>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</si>
  <si>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</si>
  <si>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</si>
  <si>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</si>
  <si>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</si>
  <si>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</si>
  <si>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</si>
  <si>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</si>
  <si>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МБОУВСОШ № 1 г.Североморск</t>
  </si>
  <si>
    <t>МБОУОШИ С(П)ОО</t>
  </si>
  <si>
    <t>ГКОУ МО ВСОШ № 17</t>
  </si>
  <si>
    <t>ГКОУ МО ВСОШ № 18</t>
  </si>
  <si>
    <t>ГКОУ МО ВСОШ № 23</t>
  </si>
  <si>
    <t>ГКОУ МО ВСОШ № 20</t>
  </si>
  <si>
    <t>ГОБОУ Оленегорский детский дом "Огонек"</t>
  </si>
  <si>
    <t>ГОБОУ "Мурмашинский детский дом "Журавушка"</t>
  </si>
  <si>
    <t>ГОБОУ "Мончегорский детский дом "Теплый дом"</t>
  </si>
  <si>
    <t>ГОБОУ "Апатитский детский дом имени В.Р. Булычева"</t>
  </si>
  <si>
    <t>ГОБОУ "Кандалакшский детский дом "Берег"</t>
  </si>
  <si>
    <t>ГОБОУ «Мурманский детский дом «Ровесник»</t>
  </si>
  <si>
    <t>ГОБОУ СКОШИ № 3</t>
  </si>
  <si>
    <t>ГОБОУ МСКОШИ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</si>
  <si>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</si>
  <si>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</si>
  <si>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</si>
  <si>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</si>
  <si>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</si>
  <si>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</si>
  <si>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</si>
  <si>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МБОУ г. Мурманска ВСОШ № 7</t>
  </si>
  <si>
    <t>Филиал МОУ СОШ № 27</t>
  </si>
  <si>
    <t>МБОУ г. Мурманска лицей № 4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</si>
  <si>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</si>
  <si>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</si>
  <si>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</si>
  <si>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ГАОУ МО СПО "АПК"</t>
  </si>
  <si>
    <t>ГАОУ МО СПО "КИК"</t>
  </si>
  <si>
    <t>ГАОУ МО СПО "СНК"</t>
  </si>
  <si>
    <t>ГАОУ МО СПО "Мурманский педагогический колледж"</t>
  </si>
  <si>
    <t>ГАОУ МО СПО "МТКС"</t>
  </si>
  <si>
    <t>ГАОУ МО "КПК"</t>
  </si>
  <si>
    <t>ГАПОУ МО "МКЭИТ"</t>
  </si>
  <si>
    <t>ГАОУ МО СПО "ОГПК"</t>
  </si>
  <si>
    <t>ГАОУ МО СПО "МПК"</t>
  </si>
  <si>
    <t>ГАОУ МО СПО "МСК"</t>
  </si>
  <si>
    <t>ГАОУ СПО МО "СКФКиС"</t>
  </si>
  <si>
    <t>ГАПОУ МО "КМК"</t>
  </si>
  <si>
    <t>ГАПОУ МО «ММК»</t>
  </si>
  <si>
    <t>ГАОУ МО СПО "ППТ"</t>
  </si>
  <si>
    <t>ГАОУ МО СПО "КАПК"</t>
  </si>
  <si>
    <t>ГАОУ МО СПО "ПЭК"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</si>
  <si>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</si>
  <si>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</si>
  <si>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</si>
  <si>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</si>
  <si>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</si>
  <si>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</si>
  <si>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</si>
  <si>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</si>
  <si>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</si>
  <si>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</si>
  <si>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</si>
  <si>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</si>
  <si>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</si>
  <si>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</si>
  <si>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</si>
  <si>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</si>
  <si>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</si>
  <si>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</si>
  <si>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</si>
  <si>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</si>
  <si>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</si>
  <si>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</si>
  <si>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</si>
  <si>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</si>
  <si>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</si>
  <si>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</si>
  <si>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</si>
  <si>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</si>
  <si>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</si>
  <si>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</si>
  <si>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</si>
  <si>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</si>
  <si>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</si>
  <si>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</si>
  <si>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</si>
  <si>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</si>
  <si>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Муниципальное образовательное учреждение дополнительного образования детей «ДЮСШ»</t>
  </si>
  <si>
    <t>МБОУ ДОД ДЮСШ №2</t>
  </si>
  <si>
    <t>МБОУ ДОД ДЮСШ № 3 г.Североморск</t>
  </si>
  <si>
    <t>МБОУ ДОД ДЮСШ № 4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</si>
  <si>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</si>
  <si>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</si>
  <si>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</si>
  <si>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</si>
  <si>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</si>
  <si>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</si>
  <si>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</si>
  <si>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</si>
  <si>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</si>
  <si>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</si>
  <si>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ДЮСШ Ковдорского района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</si>
  <si>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</si>
  <si>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</si>
  <si>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</si>
  <si>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</si>
  <si>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</si>
  <si>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</si>
  <si>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детей «Центр дополнительного образования детей»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</si>
  <si>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</si>
  <si>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</si>
  <si>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</si>
  <si>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МБОУ г. Мурманска межшкольный учебный комбинат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</si>
  <si>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</si>
  <si>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</si>
  <si>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</si>
  <si>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</si>
  <si>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</si>
  <si>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</si>
  <si>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</si>
  <si>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</si>
  <si>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</si>
  <si>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</si>
  <si>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</si>
  <si>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</si>
  <si>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</si>
  <si>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</si>
  <si>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</si>
  <si>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</si>
  <si>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</si>
  <si>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</si>
  <si>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</si>
  <si>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</si>
  <si>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</si>
  <si>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</si>
  <si>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</si>
  <si>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</si>
  <si>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</si>
  <si>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</si>
  <si>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</si>
  <si>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</si>
  <si>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</si>
  <si>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</si>
  <si>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</si>
  <si>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</si>
  <si>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</si>
  <si>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</si>
  <si>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</si>
  <si>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</si>
  <si>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</si>
  <si>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</si>
  <si>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</si>
  <si>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</si>
  <si>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</si>
  <si>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</si>
  <si>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</si>
  <si>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</si>
  <si>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</si>
  <si>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</si>
  <si>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</si>
  <si>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</si>
  <si>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</si>
  <si>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</si>
  <si>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</si>
  <si>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</si>
  <si>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</si>
  <si>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</si>
  <si>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</si>
  <si>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</si>
  <si>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</si>
  <si>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</si>
  <si>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</si>
  <si>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</si>
  <si>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нет</t>
  </si>
  <si>
    <t>forticlient, squid + dansguardian (на сервере - шлюзе)</t>
  </si>
  <si>
    <t>да</t>
  </si>
  <si>
    <t>Лапочкин С.А.</t>
  </si>
  <si>
    <t>8(81556)31560</t>
  </si>
  <si>
    <t>forticlient</t>
  </si>
  <si>
    <t>AVG Antivirus</t>
  </si>
  <si>
    <t>Comodo</t>
  </si>
  <si>
    <t>Internet Censor</t>
  </si>
  <si>
    <t>(911) 300-33-13</t>
  </si>
  <si>
    <t>Цедилин Д.А.</t>
  </si>
  <si>
    <t>Kaspersky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</si>
</sst>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4" bestFit="1" customWidth="1"/>
    <col min="2" max="2" width="116" style="102" customWidth="1"/>
    <col min="3" max="16384" width="9.140625" style="94"/>
  </cols>
  <sheetData>
    <row r="1" spans="1:4" ht="18.75" x14ac:dyDescent="0.3">
      <c r="A1" s="122" t="s">
        <v>5</v>
      </c>
      <c r="B1" s="122"/>
      <c r="C1" s="93"/>
      <c r="D1" s="93"/>
    </row>
    <row r="2" spans="1:4" ht="135" x14ac:dyDescent="0.25">
      <c r="B2" s="104" t="s">
        <v>313</v>
      </c>
    </row>
    <row r="4" spans="1:4" ht="15.75" x14ac:dyDescent="0.25">
      <c r="A4" s="123" t="s">
        <v>53</v>
      </c>
      <c r="B4" s="123"/>
    </row>
    <row r="5" spans="1:4" ht="15.75" x14ac:dyDescent="0.25">
      <c r="B5" s="100" t="s">
        <v>54</v>
      </c>
    </row>
    <row r="6" spans="1:4" ht="15.75" x14ac:dyDescent="0.25">
      <c r="B6" s="100" t="s">
        <v>7</v>
      </c>
    </row>
    <row r="7" spans="1:4" ht="15.75" x14ac:dyDescent="0.25">
      <c r="B7" s="100" t="s">
        <v>6</v>
      </c>
    </row>
    <row r="9" spans="1:4" ht="15.75" x14ac:dyDescent="0.25">
      <c r="A9" s="123" t="s">
        <v>8</v>
      </c>
      <c r="B9" s="123"/>
    </row>
    <row r="10" spans="1:4" ht="15.75" x14ac:dyDescent="0.25">
      <c r="A10" s="105">
        <v>1</v>
      </c>
      <c r="B10" s="106" t="s">
        <v>314</v>
      </c>
    </row>
    <row r="11" spans="1:4" ht="15.6" x14ac:dyDescent="0.25">
      <c r="A11" s="105"/>
      <c r="B11" s="106"/>
    </row>
    <row r="12" spans="1:4" ht="15.75" x14ac:dyDescent="0.25">
      <c r="A12" s="105">
        <v>2</v>
      </c>
      <c r="B12" s="106" t="s">
        <v>315</v>
      </c>
    </row>
    <row r="13" spans="1:4" ht="15.6" x14ac:dyDescent="0.25">
      <c r="A13" s="105"/>
      <c r="B13" s="106"/>
    </row>
    <row r="14" spans="1:4" ht="15.75" x14ac:dyDescent="0.25">
      <c r="A14" s="105">
        <v>3</v>
      </c>
      <c r="B14" s="106" t="s">
        <v>316</v>
      </c>
    </row>
    <row r="15" spans="1:4" ht="15.6" x14ac:dyDescent="0.25">
      <c r="A15" s="105"/>
      <c r="B15" s="106"/>
    </row>
    <row r="16" spans="1:4" ht="31.5" x14ac:dyDescent="0.25">
      <c r="A16" s="105">
        <v>4</v>
      </c>
      <c r="B16" s="106" t="s">
        <v>317</v>
      </c>
    </row>
    <row r="17" spans="1:2" ht="15.6" x14ac:dyDescent="0.25">
      <c r="A17" s="105"/>
      <c r="B17" s="106"/>
    </row>
    <row r="18" spans="1:2" ht="31.5" x14ac:dyDescent="0.25">
      <c r="A18" s="105">
        <v>5</v>
      </c>
      <c r="B18" s="106" t="s">
        <v>318</v>
      </c>
    </row>
    <row r="19" spans="1:2" ht="15.6" x14ac:dyDescent="0.25">
      <c r="A19" s="105"/>
      <c r="B19" s="106"/>
    </row>
    <row r="20" spans="1:2" ht="31.5" x14ac:dyDescent="0.25">
      <c r="A20" s="105">
        <v>6</v>
      </c>
      <c r="B20" s="106" t="s">
        <v>319</v>
      </c>
    </row>
    <row r="21" spans="1:2" ht="15.6" x14ac:dyDescent="0.25">
      <c r="A21" s="105"/>
      <c r="B21" s="106"/>
    </row>
    <row r="22" spans="1:2" ht="31.5" x14ac:dyDescent="0.25">
      <c r="A22" s="105">
        <v>7</v>
      </c>
      <c r="B22" s="106" t="s">
        <v>320</v>
      </c>
    </row>
    <row r="23" spans="1:2" ht="15.75" x14ac:dyDescent="0.25">
      <c r="A23" s="105"/>
      <c r="B23" s="106"/>
    </row>
    <row r="24" spans="1:2" ht="31.5" x14ac:dyDescent="0.25">
      <c r="A24" s="107">
        <v>8</v>
      </c>
      <c r="B24" s="106" t="s">
        <v>321</v>
      </c>
    </row>
    <row r="25" spans="1:2" ht="31.5" x14ac:dyDescent="0.25">
      <c r="A25" s="107"/>
      <c r="B25" s="106" t="s">
        <v>13</v>
      </c>
    </row>
    <row r="26" spans="1:2" ht="63" x14ac:dyDescent="0.25">
      <c r="A26" s="107"/>
      <c r="B26" s="106" t="s">
        <v>309</v>
      </c>
    </row>
    <row r="27" spans="1:2" ht="63" x14ac:dyDescent="0.25">
      <c r="A27" s="107"/>
      <c r="B27" s="106" t="s">
        <v>310</v>
      </c>
    </row>
    <row r="28" spans="1:2" ht="47.25" x14ac:dyDescent="0.25">
      <c r="A28" s="107"/>
      <c r="B28" s="106" t="s">
        <v>311</v>
      </c>
    </row>
    <row r="29" spans="1:2" ht="15.75" x14ac:dyDescent="0.25">
      <c r="A29" s="107"/>
      <c r="B29" s="106"/>
    </row>
    <row r="30" spans="1:2" ht="31.5" x14ac:dyDescent="0.25">
      <c r="A30" s="107">
        <v>9</v>
      </c>
      <c r="B30" s="106" t="s">
        <v>322</v>
      </c>
    </row>
    <row r="31" spans="1:2" ht="15.75" x14ac:dyDescent="0.25">
      <c r="A31" s="107"/>
      <c r="B31" s="106"/>
    </row>
    <row r="32" spans="1:2" ht="15.75" x14ac:dyDescent="0.25">
      <c r="A32" s="124" t="s">
        <v>323</v>
      </c>
      <c r="B32" s="124"/>
    </row>
    <row r="33" spans="1:2" ht="15.75" x14ac:dyDescent="0.25">
      <c r="A33" s="108"/>
      <c r="B33" s="109"/>
    </row>
    <row r="34" spans="1:2" ht="31.5" x14ac:dyDescent="0.25">
      <c r="A34" s="107">
        <v>10</v>
      </c>
      <c r="B34" s="106" t="s">
        <v>324</v>
      </c>
    </row>
    <row r="35" spans="1:2" ht="15.75" x14ac:dyDescent="0.25">
      <c r="A35" s="107"/>
      <c r="B35" s="106"/>
    </row>
    <row r="36" spans="1:2" ht="15.75" x14ac:dyDescent="0.25">
      <c r="A36" s="107">
        <v>11</v>
      </c>
      <c r="B36" s="106" t="s">
        <v>325</v>
      </c>
    </row>
    <row r="37" spans="1:2" ht="15.75" x14ac:dyDescent="0.25">
      <c r="A37" s="107"/>
      <c r="B37" s="106"/>
    </row>
    <row r="38" spans="1:2" ht="31.5" x14ac:dyDescent="0.25">
      <c r="A38" s="107">
        <v>12</v>
      </c>
      <c r="B38" s="109" t="s">
        <v>326</v>
      </c>
    </row>
    <row r="39" spans="1:2" ht="15.75" x14ac:dyDescent="0.25">
      <c r="A39" s="107"/>
      <c r="B39" s="109"/>
    </row>
    <row r="40" spans="1:2" ht="31.5" x14ac:dyDescent="0.25">
      <c r="A40" s="107">
        <v>13</v>
      </c>
      <c r="B40" s="106" t="s">
        <v>327</v>
      </c>
    </row>
    <row r="41" spans="1:2" ht="15.75" x14ac:dyDescent="0.25">
      <c r="A41" s="107"/>
      <c r="B41" s="106"/>
    </row>
    <row r="42" spans="1:2" ht="31.5" x14ac:dyDescent="0.25">
      <c r="A42" s="107">
        <v>14</v>
      </c>
      <c r="B42" s="106" t="s">
        <v>328</v>
      </c>
    </row>
    <row r="43" spans="1:2" ht="15.75" x14ac:dyDescent="0.25">
      <c r="A43" s="107"/>
      <c r="B43" s="106"/>
    </row>
    <row r="44" spans="1:2" ht="31.5" x14ac:dyDescent="0.25">
      <c r="A44" s="107">
        <v>15</v>
      </c>
      <c r="B44" s="106" t="s">
        <v>329</v>
      </c>
    </row>
    <row r="45" spans="1:2" ht="15.75" x14ac:dyDescent="0.25">
      <c r="A45" s="107"/>
      <c r="B45" s="106"/>
    </row>
    <row r="46" spans="1:2" ht="31.5" x14ac:dyDescent="0.25">
      <c r="A46" s="107">
        <v>16</v>
      </c>
      <c r="B46" s="106" t="s">
        <v>330</v>
      </c>
    </row>
    <row r="47" spans="1:2" ht="15.75" x14ac:dyDescent="0.25">
      <c r="A47" s="107"/>
      <c r="B47" s="106"/>
    </row>
    <row r="48" spans="1:2" ht="47.25" x14ac:dyDescent="0.25">
      <c r="A48" s="107">
        <v>17</v>
      </c>
      <c r="B48" s="106" t="s">
        <v>331</v>
      </c>
    </row>
    <row r="49" spans="1:2" ht="15.75" x14ac:dyDescent="0.25">
      <c r="A49" s="110"/>
      <c r="B49" s="106"/>
    </row>
    <row r="50" spans="1:2" ht="47.25" x14ac:dyDescent="0.25">
      <c r="A50" s="107">
        <v>18</v>
      </c>
      <c r="B50" s="106" t="s">
        <v>332</v>
      </c>
    </row>
    <row r="51" spans="1:2" ht="15.75" x14ac:dyDescent="0.25">
      <c r="A51" s="110"/>
      <c r="B51" s="106"/>
    </row>
    <row r="52" spans="1:2" ht="31.5" x14ac:dyDescent="0.25">
      <c r="A52" s="107">
        <v>19</v>
      </c>
      <c r="B52" s="106" t="s">
        <v>333</v>
      </c>
    </row>
    <row r="53" spans="1:2" ht="15.75" x14ac:dyDescent="0.25">
      <c r="A53" s="110"/>
      <c r="B53" s="106"/>
    </row>
    <row r="54" spans="1:2" ht="15.75" x14ac:dyDescent="0.25">
      <c r="A54" s="107">
        <v>20</v>
      </c>
      <c r="B54" s="106" t="s">
        <v>334</v>
      </c>
    </row>
    <row r="55" spans="1:2" ht="15.75" x14ac:dyDescent="0.25">
      <c r="A55" s="107"/>
      <c r="B55" s="106"/>
    </row>
    <row r="56" spans="1:2" ht="31.5" x14ac:dyDescent="0.25">
      <c r="A56" s="107">
        <v>21</v>
      </c>
      <c r="B56" s="106" t="s">
        <v>335</v>
      </c>
    </row>
    <row r="57" spans="1:2" ht="15.75" x14ac:dyDescent="0.25">
      <c r="A57" s="107"/>
      <c r="B57" s="106"/>
    </row>
    <row r="58" spans="1:2" ht="15.75" x14ac:dyDescent="0.25">
      <c r="A58" s="125" t="s">
        <v>3</v>
      </c>
      <c r="B58" s="125"/>
    </row>
    <row r="59" spans="1:2" ht="15.75" x14ac:dyDescent="0.25">
      <c r="A59" s="107">
        <v>22</v>
      </c>
      <c r="B59" s="106" t="s">
        <v>336</v>
      </c>
    </row>
    <row r="60" spans="1:2" ht="15.75" x14ac:dyDescent="0.25">
      <c r="A60" s="107"/>
      <c r="B60" s="106"/>
    </row>
    <row r="61" spans="1:2" ht="15.75" x14ac:dyDescent="0.25">
      <c r="A61" s="107">
        <v>23</v>
      </c>
      <c r="B61" s="106" t="s">
        <v>337</v>
      </c>
    </row>
    <row r="62" spans="1:2" ht="15.75" x14ac:dyDescent="0.25">
      <c r="A62" s="107"/>
      <c r="B62" s="106"/>
    </row>
    <row r="63" spans="1:2" ht="31.5" x14ac:dyDescent="0.25">
      <c r="A63" s="107">
        <v>24</v>
      </c>
      <c r="B63" s="106" t="s">
        <v>338</v>
      </c>
    </row>
    <row r="64" spans="1:2" ht="15.75" x14ac:dyDescent="0.25">
      <c r="A64" s="107"/>
      <c r="B64" s="106"/>
    </row>
    <row r="65" spans="1:2" ht="15.75" x14ac:dyDescent="0.25">
      <c r="A65" s="107">
        <v>25</v>
      </c>
      <c r="B65" s="106" t="s">
        <v>339</v>
      </c>
    </row>
    <row r="66" spans="1:2" ht="15.75" x14ac:dyDescent="0.25">
      <c r="A66" s="107"/>
      <c r="B66" s="106"/>
    </row>
    <row r="67" spans="1:2" ht="31.5" x14ac:dyDescent="0.25">
      <c r="A67" s="107">
        <v>26</v>
      </c>
      <c r="B67" s="106" t="s">
        <v>340</v>
      </c>
    </row>
    <row r="68" spans="1:2" ht="15.75" x14ac:dyDescent="0.25">
      <c r="A68" s="107"/>
      <c r="B68" s="106"/>
    </row>
    <row r="69" spans="1:2" ht="47.25" x14ac:dyDescent="0.25">
      <c r="A69" s="107">
        <v>27</v>
      </c>
      <c r="B69" s="106" t="s">
        <v>341</v>
      </c>
    </row>
    <row r="70" spans="1:2" ht="15.75" x14ac:dyDescent="0.25">
      <c r="A70" s="110"/>
      <c r="B70" s="106"/>
    </row>
    <row r="71" spans="1:2" ht="15.75" x14ac:dyDescent="0.25">
      <c r="A71" s="107">
        <v>28</v>
      </c>
      <c r="B71" s="111" t="s">
        <v>194</v>
      </c>
    </row>
    <row r="72" spans="1:2" ht="15.75" x14ac:dyDescent="0.25">
      <c r="A72" s="107"/>
      <c r="B72" s="111"/>
    </row>
    <row r="73" spans="1:2" ht="15.75" x14ac:dyDescent="0.25">
      <c r="A73" s="107">
        <v>29</v>
      </c>
      <c r="B73" s="111" t="s">
        <v>195</v>
      </c>
    </row>
    <row r="74" spans="1:2" x14ac:dyDescent="0.25">
      <c r="A74" s="103"/>
      <c r="B74" s="10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0"/>
  <sheetViews>
    <sheetView tabSelected="1" zoomScaleNormal="100" workbookViewId="0">
      <pane xSplit="4" ySplit="5" topLeftCell="E62" activePane="bottomRight" state="frozen"/>
      <selection pane="topRight" activeCell="E1" sqref="E1"/>
      <selection pane="bottomLeft" activeCell="A5" sqref="A5"/>
      <selection pane="bottomRight" activeCell="AD158" sqref="AD158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6" customWidth="1"/>
    <col min="12" max="12" width="10.85546875" style="76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29" t="s">
        <v>16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  <c r="N1" s="130"/>
      <c r="O1" s="130"/>
      <c r="P1" s="130"/>
      <c r="Q1" s="130"/>
      <c r="R1" s="130"/>
      <c r="S1" s="130"/>
      <c r="T1" s="130"/>
      <c r="U1" s="130"/>
      <c r="V1" s="129"/>
      <c r="W1" s="130"/>
      <c r="X1" s="130"/>
      <c r="Y1" s="130"/>
      <c r="Z1" s="130"/>
      <c r="AA1" s="131"/>
      <c r="AB1" s="131"/>
      <c r="AC1" s="15"/>
      <c r="AD1" s="15"/>
    </row>
    <row r="2" spans="1:31" s="4" customFormat="1" ht="39" customHeight="1" x14ac:dyDescent="0.25">
      <c r="A2" s="126" t="s">
        <v>0</v>
      </c>
      <c r="B2" s="126"/>
      <c r="C2" s="126" t="s">
        <v>55</v>
      </c>
      <c r="D2" s="126" t="s">
        <v>1</v>
      </c>
      <c r="E2" s="132" t="s">
        <v>10</v>
      </c>
      <c r="F2" s="132" t="s">
        <v>9</v>
      </c>
      <c r="G2" s="132" t="s">
        <v>11</v>
      </c>
      <c r="H2" s="132" t="s">
        <v>12</v>
      </c>
      <c r="I2" s="126" t="s">
        <v>293</v>
      </c>
      <c r="J2" s="126" t="s">
        <v>294</v>
      </c>
      <c r="K2" s="133" t="s">
        <v>15</v>
      </c>
      <c r="L2" s="133"/>
      <c r="M2" s="133"/>
      <c r="N2" s="133"/>
      <c r="O2" s="133"/>
      <c r="P2" s="133" t="s">
        <v>299</v>
      </c>
      <c r="Q2" s="133"/>
      <c r="R2" s="133"/>
      <c r="S2" s="133"/>
      <c r="T2" s="133"/>
      <c r="U2" s="133"/>
      <c r="V2" s="126" t="s">
        <v>129</v>
      </c>
      <c r="W2" s="133" t="s">
        <v>3</v>
      </c>
      <c r="X2" s="133"/>
      <c r="Y2" s="133"/>
      <c r="Z2" s="133"/>
      <c r="AA2" s="133" t="s">
        <v>58</v>
      </c>
      <c r="AB2" s="132" t="s">
        <v>59</v>
      </c>
      <c r="AC2" s="134" t="s">
        <v>194</v>
      </c>
      <c r="AD2" s="134" t="s">
        <v>195</v>
      </c>
      <c r="AE2" s="127" t="s">
        <v>343</v>
      </c>
    </row>
    <row r="3" spans="1:31" ht="135" x14ac:dyDescent="0.25">
      <c r="A3" s="126"/>
      <c r="B3" s="126"/>
      <c r="C3" s="126"/>
      <c r="D3" s="126"/>
      <c r="E3" s="132"/>
      <c r="F3" s="132"/>
      <c r="G3" s="132"/>
      <c r="H3" s="132"/>
      <c r="I3" s="126"/>
      <c r="J3" s="126"/>
      <c r="K3" s="84" t="s">
        <v>300</v>
      </c>
      <c r="L3" s="84" t="s">
        <v>301</v>
      </c>
      <c r="M3" s="84" t="s">
        <v>306</v>
      </c>
      <c r="N3" s="84" t="s">
        <v>302</v>
      </c>
      <c r="O3" s="84" t="s">
        <v>303</v>
      </c>
      <c r="P3" s="84" t="s">
        <v>304</v>
      </c>
      <c r="Q3" s="84" t="s">
        <v>305</v>
      </c>
      <c r="R3" s="84" t="s">
        <v>307</v>
      </c>
      <c r="S3" s="84" t="s">
        <v>312</v>
      </c>
      <c r="T3" s="84" t="s">
        <v>308</v>
      </c>
      <c r="U3" s="84" t="s">
        <v>14</v>
      </c>
      <c r="V3" s="126"/>
      <c r="W3" s="84" t="s">
        <v>4</v>
      </c>
      <c r="X3" s="77" t="s">
        <v>57</v>
      </c>
      <c r="Y3" s="84" t="s">
        <v>56</v>
      </c>
      <c r="Z3" s="84" t="s">
        <v>2</v>
      </c>
      <c r="AA3" s="133"/>
      <c r="AB3" s="132"/>
      <c r="AC3" s="135"/>
      <c r="AD3" s="135"/>
      <c r="AE3" s="128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SUBTOTAL(109,P8:P206)</f>
        <v>0</v>
      </c>
      <c r="Q4" s="10"/>
      <c r="R4" s="10"/>
      <c r="S4" s="10">
        <f>SUBTOTAL(109,S8:S206)</f>
        <v>0</v>
      </c>
      <c r="T4" s="10">
        <f>SUBTOTAL(109,T8:T206)</f>
        <v>438</v>
      </c>
      <c r="U4" s="10">
        <f>SUBTOTAL(109,U8:U206)</f>
        <v>0</v>
      </c>
      <c r="V4" s="10"/>
      <c r="W4" s="10"/>
      <c r="X4" s="11"/>
      <c r="Y4" s="10"/>
      <c r="Z4" s="10"/>
      <c r="AA4" s="85"/>
      <c r="AB4" s="86"/>
      <c r="AC4" s="15"/>
      <c r="AD4" s="15"/>
      <c r="AE4" s="115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7"/>
      <c r="B6" s="87"/>
      <c r="C6" s="16"/>
      <c r="D6" s="16"/>
      <c r="E6" s="16">
        <f>E7+E62+E72+E86+E93+E103+E109+E114+E119+E136+E140+E151+E154+E159+E156+E161+E177+E187</f>
        <v>5</v>
      </c>
      <c r="F6" s="16">
        <f t="shared" ref="F6:H6" si="0">F7+F62+F72+F86+F93+F103+F109+F114+F119+F136+F140+F151+F154+F159+F156+F161+F177+F187</f>
        <v>226</v>
      </c>
      <c r="G6" s="16">
        <f t="shared" si="0"/>
        <v>5</v>
      </c>
      <c r="H6" s="16">
        <f t="shared" si="0"/>
        <v>219</v>
      </c>
      <c r="I6" s="16"/>
      <c r="J6" s="16">
        <f>COUNTIF(J7:J206,"Да")</f>
        <v>0</v>
      </c>
      <c r="K6" s="16"/>
      <c r="L6" s="16"/>
      <c r="M6" s="16"/>
      <c r="N6" s="16"/>
      <c r="O6" s="16"/>
      <c r="P6" s="16">
        <f>P7+P62+P72+P86+P93+P103+P109+P114+P119+P136+P140+P151+P154+P159+P156+P161+P177+P187</f>
        <v>0</v>
      </c>
      <c r="Q6" s="16"/>
      <c r="R6" s="16"/>
      <c r="S6" s="16">
        <f>S7+S62+S72+S86+S93+S103+S109+S114+S119+S136+S140+S151+S154+S159+S156+S161+S177+S187</f>
        <v>0</v>
      </c>
      <c r="T6" s="16">
        <f>T7+T62+T72+T86+T93+T103+T109+T114+T119+T136+T140+T151+T154+T159+T156+T161+T177+T187</f>
        <v>219</v>
      </c>
      <c r="U6" s="16">
        <f>U7+U62+U72+U86+U93+U103+U109+U114+U119+U136+U140+U151+U154+U159+U156+U161+U177+U187</f>
        <v>0</v>
      </c>
      <c r="V6" s="16"/>
      <c r="W6" s="16"/>
      <c r="X6" s="95"/>
      <c r="Y6" s="16"/>
      <c r="Z6" s="16"/>
      <c r="AA6" s="16"/>
      <c r="AB6" s="71"/>
      <c r="AC6" s="15"/>
      <c r="AD6" s="112"/>
      <c r="AE6" s="115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SUM(E8:E61)</f>
        <v>0</v>
      </c>
      <c r="F7" s="55">
        <f>SUM(F8:F61)</f>
        <v>0</v>
      </c>
      <c r="G7" s="55">
        <f>SUM(G8:G61)</f>
        <v>0</v>
      </c>
      <c r="H7" s="55">
        <f>SUM(H8:H61)</f>
        <v>0</v>
      </c>
      <c r="I7" s="55"/>
      <c r="J7" s="55"/>
      <c r="K7" s="55"/>
      <c r="L7" s="55"/>
      <c r="M7" s="55"/>
      <c r="N7" s="55"/>
      <c r="O7" s="55"/>
      <c r="P7" s="55">
        <f>SUM(P8:P61)</f>
        <v>0</v>
      </c>
      <c r="Q7" s="55">
        <f t="shared" ref="Q7:U7" si="1">SUM(Q8:Q61)</f>
        <v>0</v>
      </c>
      <c r="R7" s="55">
        <f t="shared" si="1"/>
        <v>0</v>
      </c>
      <c r="S7" s="55">
        <f t="shared" si="1"/>
        <v>0</v>
      </c>
      <c r="T7" s="55">
        <f t="shared" si="1"/>
        <v>0</v>
      </c>
      <c r="U7" s="55">
        <f t="shared" si="1"/>
        <v>0</v>
      </c>
      <c r="V7" s="55"/>
      <c r="W7" s="55"/>
      <c r="X7" s="96"/>
      <c r="Y7" s="55"/>
      <c r="Z7" s="55"/>
      <c r="AA7" s="55"/>
      <c r="AB7" s="55"/>
      <c r="AC7" s="59"/>
      <c r="AD7" s="59"/>
      <c r="AE7" s="114"/>
    </row>
    <row r="8" spans="1:31" ht="30" hidden="1" outlineLevel="1" x14ac:dyDescent="0.25">
      <c r="A8" s="29"/>
      <c r="B8" s="29">
        <v>1</v>
      </c>
      <c r="C8" s="29">
        <v>102007</v>
      </c>
      <c r="D8" s="66" t="s">
        <v>80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7"/>
      <c r="Y8" s="39"/>
      <c r="Z8" s="39"/>
      <c r="AA8" s="39"/>
      <c r="AB8" s="39"/>
      <c r="AC8" s="26"/>
      <c r="AD8" s="113"/>
      <c r="AE8" s="116"/>
    </row>
    <row r="9" spans="1:31" ht="30" hidden="1" outlineLevel="1" x14ac:dyDescent="0.25">
      <c r="A9" s="29"/>
      <c r="B9" s="29">
        <f>B8+1</f>
        <v>2</v>
      </c>
      <c r="C9" s="29">
        <v>103002</v>
      </c>
      <c r="D9" s="66" t="s">
        <v>81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7"/>
      <c r="Y9" s="39"/>
      <c r="Z9" s="39"/>
      <c r="AA9" s="39"/>
      <c r="AB9" s="39"/>
      <c r="AC9" s="26"/>
      <c r="AD9" s="26"/>
      <c r="AE9" s="116"/>
    </row>
    <row r="10" spans="1:31" s="5" customFormat="1" ht="30" hidden="1" outlineLevel="1" x14ac:dyDescent="0.25">
      <c r="A10" s="29"/>
      <c r="B10" s="29">
        <f t="shared" ref="B10:B24" si="2">B9+1</f>
        <v>3</v>
      </c>
      <c r="C10" s="29">
        <v>101002</v>
      </c>
      <c r="D10" s="66" t="s">
        <v>82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9"/>
      <c r="W10" s="29"/>
      <c r="X10" s="97"/>
      <c r="Y10" s="29"/>
      <c r="Z10" s="29"/>
      <c r="AA10" s="40"/>
      <c r="AB10" s="40"/>
      <c r="AC10" s="26"/>
      <c r="AD10" s="26"/>
      <c r="AE10" s="115"/>
    </row>
    <row r="11" spans="1:31" ht="30" hidden="1" outlineLevel="1" x14ac:dyDescent="0.25">
      <c r="A11" s="29"/>
      <c r="B11" s="29">
        <f t="shared" si="2"/>
        <v>4</v>
      </c>
      <c r="C11" s="29">
        <v>103017</v>
      </c>
      <c r="D11" s="66" t="s">
        <v>200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7"/>
      <c r="Y11" s="39"/>
      <c r="Z11" s="39"/>
      <c r="AA11" s="39"/>
      <c r="AB11" s="39"/>
      <c r="AC11" s="26"/>
      <c r="AD11" s="26"/>
      <c r="AE11" s="116"/>
    </row>
    <row r="12" spans="1:31" s="5" customFormat="1" hidden="1" outlineLevel="1" x14ac:dyDescent="0.25">
      <c r="A12" s="29"/>
      <c r="B12" s="29">
        <f t="shared" si="2"/>
        <v>5</v>
      </c>
      <c r="C12" s="29">
        <v>103004</v>
      </c>
      <c r="D12" s="66" t="s">
        <v>83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7"/>
      <c r="Y12" s="29"/>
      <c r="Z12" s="29"/>
      <c r="AA12" s="40"/>
      <c r="AB12" s="40"/>
      <c r="AC12" s="26"/>
      <c r="AD12" s="26"/>
      <c r="AE12" s="115"/>
    </row>
    <row r="13" spans="1:31" s="5" customFormat="1" ht="30" hidden="1" outlineLevel="1" x14ac:dyDescent="0.25">
      <c r="A13" s="29"/>
      <c r="B13" s="29">
        <f t="shared" si="2"/>
        <v>6</v>
      </c>
      <c r="C13" s="29">
        <v>102009</v>
      </c>
      <c r="D13" s="66" t="s">
        <v>84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7"/>
      <c r="Y13" s="29"/>
      <c r="Z13" s="29"/>
      <c r="AA13" s="40"/>
      <c r="AB13" s="40"/>
      <c r="AC13" s="26"/>
      <c r="AD13" s="26"/>
      <c r="AE13" s="115"/>
    </row>
    <row r="14" spans="1:31" s="5" customFormat="1" hidden="1" outlineLevel="1" x14ac:dyDescent="0.25">
      <c r="A14" s="29"/>
      <c r="B14" s="29">
        <f t="shared" si="2"/>
        <v>7</v>
      </c>
      <c r="C14" s="29">
        <v>101003</v>
      </c>
      <c r="D14" s="66" t="s">
        <v>85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9"/>
      <c r="W14" s="29"/>
      <c r="X14" s="97"/>
      <c r="Y14" s="29"/>
      <c r="Z14" s="29"/>
      <c r="AA14" s="40"/>
      <c r="AB14" s="40"/>
      <c r="AC14" s="26"/>
      <c r="AD14" s="26"/>
      <c r="AE14" s="115"/>
    </row>
    <row r="15" spans="1:31" hidden="1" outlineLevel="1" x14ac:dyDescent="0.25">
      <c r="A15" s="29"/>
      <c r="B15" s="29">
        <f t="shared" si="2"/>
        <v>8</v>
      </c>
      <c r="C15" s="29">
        <v>101004</v>
      </c>
      <c r="D15" s="66" t="s">
        <v>86</v>
      </c>
      <c r="E15" s="29"/>
      <c r="F15" s="29"/>
      <c r="G15" s="29"/>
      <c r="H15" s="29"/>
      <c r="I15" s="29"/>
      <c r="J15" s="29"/>
      <c r="K15" s="29"/>
      <c r="L15" s="29"/>
      <c r="M15" s="29"/>
      <c r="N15" s="40"/>
      <c r="O15" s="40"/>
      <c r="P15" s="29"/>
      <c r="Q15" s="29"/>
      <c r="R15" s="29"/>
      <c r="S15" s="29"/>
      <c r="T15" s="29"/>
      <c r="U15" s="29"/>
      <c r="V15" s="39"/>
      <c r="W15" s="29"/>
      <c r="X15" s="97"/>
      <c r="Y15" s="39"/>
      <c r="Z15" s="39"/>
      <c r="AA15" s="39"/>
      <c r="AB15" s="39"/>
      <c r="AC15" s="26"/>
      <c r="AD15" s="26"/>
      <c r="AE15" s="116"/>
    </row>
    <row r="16" spans="1:31" hidden="1" outlineLevel="1" x14ac:dyDescent="0.25">
      <c r="A16" s="29"/>
      <c r="B16" s="29">
        <f t="shared" si="2"/>
        <v>9</v>
      </c>
      <c r="C16" s="29">
        <v>101005</v>
      </c>
      <c r="D16" s="66" t="s">
        <v>87</v>
      </c>
      <c r="E16" s="29"/>
      <c r="F16" s="29"/>
      <c r="G16" s="29"/>
      <c r="H16" s="29"/>
      <c r="I16" s="29"/>
      <c r="J16" s="29"/>
      <c r="K16" s="29"/>
      <c r="L16" s="29"/>
      <c r="M16" s="29"/>
      <c r="N16" s="40"/>
      <c r="O16" s="40"/>
      <c r="P16" s="29"/>
      <c r="Q16" s="29"/>
      <c r="R16" s="29"/>
      <c r="S16" s="29"/>
      <c r="T16" s="29"/>
      <c r="U16" s="29"/>
      <c r="V16" s="39"/>
      <c r="W16" s="29"/>
      <c r="X16" s="97"/>
      <c r="Y16" s="39"/>
      <c r="Z16" s="39"/>
      <c r="AA16" s="39"/>
      <c r="AB16" s="39"/>
      <c r="AC16" s="26"/>
      <c r="AD16" s="26"/>
      <c r="AE16" s="116"/>
    </row>
    <row r="17" spans="1:31" s="5" customFormat="1" ht="30" hidden="1" outlineLevel="1" x14ac:dyDescent="0.25">
      <c r="A17" s="29"/>
      <c r="B17" s="29">
        <f t="shared" si="2"/>
        <v>10</v>
      </c>
      <c r="C17" s="29">
        <v>103005</v>
      </c>
      <c r="D17" s="66" t="s">
        <v>88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9"/>
      <c r="W17" s="29"/>
      <c r="X17" s="97"/>
      <c r="Y17" s="29"/>
      <c r="Z17" s="29"/>
      <c r="AA17" s="40"/>
      <c r="AB17" s="40"/>
      <c r="AC17" s="26"/>
      <c r="AD17" s="26"/>
      <c r="AE17" s="115"/>
    </row>
    <row r="18" spans="1:31" s="5" customFormat="1" ht="45" hidden="1" outlineLevel="1" x14ac:dyDescent="0.25">
      <c r="A18" s="29"/>
      <c r="B18" s="29">
        <f t="shared" si="2"/>
        <v>11</v>
      </c>
      <c r="C18" s="29">
        <v>101006</v>
      </c>
      <c r="D18" s="66" t="s">
        <v>79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9"/>
      <c r="W18" s="29"/>
      <c r="X18" s="97"/>
      <c r="Y18" s="29"/>
      <c r="Z18" s="29"/>
      <c r="AA18" s="40"/>
      <c r="AB18" s="40"/>
      <c r="AC18" s="26"/>
      <c r="AD18" s="26"/>
      <c r="AE18" s="115"/>
    </row>
    <row r="19" spans="1:31" ht="30" hidden="1" outlineLevel="1" x14ac:dyDescent="0.25">
      <c r="A19" s="29"/>
      <c r="B19" s="29">
        <f t="shared" si="2"/>
        <v>12</v>
      </c>
      <c r="C19" s="29">
        <v>101007</v>
      </c>
      <c r="D19" s="66" t="s">
        <v>89</v>
      </c>
      <c r="E19" s="29"/>
      <c r="F19" s="29"/>
      <c r="G19" s="29"/>
      <c r="H19" s="29"/>
      <c r="I19" s="29"/>
      <c r="J19" s="29"/>
      <c r="K19" s="29"/>
      <c r="L19" s="29"/>
      <c r="M19" s="29"/>
      <c r="N19" s="40"/>
      <c r="O19" s="40"/>
      <c r="P19" s="29"/>
      <c r="Q19" s="29"/>
      <c r="R19" s="29"/>
      <c r="S19" s="29"/>
      <c r="T19" s="29"/>
      <c r="U19" s="29"/>
      <c r="V19" s="39"/>
      <c r="W19" s="29"/>
      <c r="X19" s="97"/>
      <c r="Y19" s="39"/>
      <c r="Z19" s="39"/>
      <c r="AA19" s="39"/>
      <c r="AB19" s="39"/>
      <c r="AC19" s="26"/>
      <c r="AD19" s="26"/>
      <c r="AE19" s="116"/>
    </row>
    <row r="20" spans="1:31" hidden="1" outlineLevel="1" x14ac:dyDescent="0.25">
      <c r="A20" s="29"/>
      <c r="B20" s="29">
        <f t="shared" si="2"/>
        <v>13</v>
      </c>
      <c r="C20" s="29">
        <v>101008</v>
      </c>
      <c r="D20" s="66" t="s">
        <v>90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7"/>
      <c r="Y20" s="39"/>
      <c r="Z20" s="39"/>
      <c r="AA20" s="39"/>
      <c r="AB20" s="39"/>
      <c r="AC20" s="26"/>
      <c r="AD20" s="26"/>
      <c r="AE20" s="116"/>
    </row>
    <row r="21" spans="1:31" s="5" customFormat="1" ht="30" hidden="1" outlineLevel="1" x14ac:dyDescent="0.25">
      <c r="A21" s="29"/>
      <c r="B21" s="29">
        <f t="shared" si="2"/>
        <v>14</v>
      </c>
      <c r="C21" s="29">
        <v>101009</v>
      </c>
      <c r="D21" s="66" t="s">
        <v>91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9"/>
      <c r="W21" s="29"/>
      <c r="X21" s="97"/>
      <c r="Y21" s="29"/>
      <c r="Z21" s="29"/>
      <c r="AA21" s="40"/>
      <c r="AB21" s="40"/>
      <c r="AC21" s="26"/>
      <c r="AD21" s="26"/>
      <c r="AE21" s="115"/>
    </row>
    <row r="22" spans="1:31" ht="30" hidden="1" outlineLevel="1" x14ac:dyDescent="0.25">
      <c r="A22" s="29"/>
      <c r="B22" s="29">
        <f t="shared" si="2"/>
        <v>15</v>
      </c>
      <c r="C22" s="29">
        <v>102010</v>
      </c>
      <c r="D22" s="66" t="s">
        <v>92</v>
      </c>
      <c r="E22" s="29"/>
      <c r="F22" s="29"/>
      <c r="G22" s="29"/>
      <c r="H22" s="29"/>
      <c r="I22" s="29"/>
      <c r="J22" s="29"/>
      <c r="K22" s="29"/>
      <c r="L22" s="29"/>
      <c r="M22" s="29"/>
      <c r="N22" s="40"/>
      <c r="O22" s="40"/>
      <c r="P22" s="29"/>
      <c r="Q22" s="29"/>
      <c r="R22" s="29"/>
      <c r="S22" s="29"/>
      <c r="T22" s="29"/>
      <c r="U22" s="29"/>
      <c r="V22" s="39"/>
      <c r="W22" s="29"/>
      <c r="X22" s="97"/>
      <c r="Y22" s="39"/>
      <c r="Z22" s="39"/>
      <c r="AA22" s="39"/>
      <c r="AB22" s="39"/>
      <c r="AC22" s="26"/>
      <c r="AD22" s="26"/>
      <c r="AE22" s="116"/>
    </row>
    <row r="23" spans="1:31" ht="30" hidden="1" outlineLevel="1" x14ac:dyDescent="0.25">
      <c r="A23" s="29"/>
      <c r="B23" s="29">
        <f t="shared" si="2"/>
        <v>16</v>
      </c>
      <c r="C23" s="29">
        <v>103006</v>
      </c>
      <c r="D23" s="66" t="s">
        <v>93</v>
      </c>
      <c r="E23" s="29"/>
      <c r="F23" s="29"/>
      <c r="G23" s="29"/>
      <c r="H23" s="29"/>
      <c r="I23" s="29"/>
      <c r="J23" s="29"/>
      <c r="K23" s="29"/>
      <c r="L23" s="29"/>
      <c r="M23" s="29"/>
      <c r="N23" s="40"/>
      <c r="O23" s="40"/>
      <c r="P23" s="29"/>
      <c r="Q23" s="29"/>
      <c r="R23" s="29"/>
      <c r="S23" s="29"/>
      <c r="T23" s="29"/>
      <c r="U23" s="29"/>
      <c r="V23" s="39"/>
      <c r="W23" s="29"/>
      <c r="X23" s="97"/>
      <c r="Y23" s="39"/>
      <c r="Z23" s="39"/>
      <c r="AA23" s="39"/>
      <c r="AB23" s="39"/>
      <c r="AC23" s="26"/>
      <c r="AD23" s="26"/>
      <c r="AE23" s="116"/>
    </row>
    <row r="24" spans="1:31" s="5" customFormat="1" ht="30" hidden="1" outlineLevel="1" x14ac:dyDescent="0.25">
      <c r="A24" s="29"/>
      <c r="B24" s="29">
        <f t="shared" si="2"/>
        <v>17</v>
      </c>
      <c r="C24" s="29">
        <v>101011</v>
      </c>
      <c r="D24" s="66" t="s">
        <v>94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7"/>
      <c r="Y24" s="29"/>
      <c r="Z24" s="29"/>
      <c r="AA24" s="40"/>
      <c r="AB24" s="40"/>
      <c r="AC24" s="26"/>
      <c r="AD24" s="26"/>
      <c r="AE24" s="115"/>
    </row>
    <row r="25" spans="1:31" s="5" customFormat="1" hidden="1" outlineLevel="1" x14ac:dyDescent="0.25">
      <c r="A25" s="29"/>
      <c r="B25" s="29">
        <v>18</v>
      </c>
      <c r="C25" s="29">
        <v>101401</v>
      </c>
      <c r="D25" s="68" t="s">
        <v>201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9"/>
      <c r="W25" s="29"/>
      <c r="X25" s="97"/>
      <c r="Y25" s="29"/>
      <c r="Z25" s="29"/>
      <c r="AA25" s="40"/>
      <c r="AB25" s="40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102011</v>
      </c>
      <c r="D26" s="66" t="s">
        <v>95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7"/>
      <c r="Y26" s="29"/>
      <c r="Z26" s="29"/>
      <c r="AA26" s="40"/>
      <c r="AB26" s="40"/>
      <c r="AC26" s="26"/>
      <c r="AD26" s="26"/>
      <c r="AE26" s="115"/>
    </row>
    <row r="27" spans="1:31" ht="30" hidden="1" outlineLevel="1" x14ac:dyDescent="0.25">
      <c r="A27" s="29"/>
      <c r="B27" s="29">
        <v>20</v>
      </c>
      <c r="C27" s="29">
        <v>101012</v>
      </c>
      <c r="D27" s="66" t="s">
        <v>96</v>
      </c>
      <c r="E27" s="29"/>
      <c r="F27" s="29"/>
      <c r="G27" s="29"/>
      <c r="H27" s="29"/>
      <c r="I27" s="29"/>
      <c r="J27" s="29"/>
      <c r="K27" s="29"/>
      <c r="L27" s="29"/>
      <c r="M27" s="29"/>
      <c r="N27" s="40"/>
      <c r="O27" s="40"/>
      <c r="P27" s="29"/>
      <c r="Q27" s="29"/>
      <c r="R27" s="29"/>
      <c r="S27" s="29"/>
      <c r="T27" s="29"/>
      <c r="U27" s="29"/>
      <c r="V27" s="39"/>
      <c r="W27" s="29"/>
      <c r="X27" s="97"/>
      <c r="Y27" s="39"/>
      <c r="Z27" s="39"/>
      <c r="AA27" s="39"/>
      <c r="AB27" s="39"/>
      <c r="AC27" s="26"/>
      <c r="AD27" s="26"/>
      <c r="AE27" s="116"/>
    </row>
    <row r="28" spans="1:31" s="5" customFormat="1" ht="30" hidden="1" outlineLevel="1" x14ac:dyDescent="0.25">
      <c r="A28" s="29"/>
      <c r="B28" s="29">
        <v>21</v>
      </c>
      <c r="C28" s="29">
        <v>101013</v>
      </c>
      <c r="D28" s="66" t="s">
        <v>97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9"/>
      <c r="W28" s="29"/>
      <c r="X28" s="97"/>
      <c r="Y28" s="29"/>
      <c r="Z28" s="29"/>
      <c r="AA28" s="40"/>
      <c r="AB28" s="40"/>
      <c r="AC28" s="26"/>
      <c r="AD28" s="26"/>
      <c r="AE28" s="115"/>
    </row>
    <row r="29" spans="1:31" s="5" customFormat="1" ht="30" hidden="1" outlineLevel="1" x14ac:dyDescent="0.25">
      <c r="A29" s="29"/>
      <c r="B29" s="29">
        <v>22</v>
      </c>
      <c r="C29" s="29">
        <v>102012</v>
      </c>
      <c r="D29" s="66" t="s">
        <v>98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9"/>
      <c r="W29" s="29"/>
      <c r="X29" s="97"/>
      <c r="Y29" s="29"/>
      <c r="Z29" s="29"/>
      <c r="AA29" s="40"/>
      <c r="AB29" s="40"/>
      <c r="AC29" s="26"/>
      <c r="AD29" s="26"/>
      <c r="AE29" s="115"/>
    </row>
    <row r="30" spans="1:31" ht="30" hidden="1" outlineLevel="1" x14ac:dyDescent="0.25">
      <c r="A30" s="29"/>
      <c r="B30" s="29">
        <v>23</v>
      </c>
      <c r="C30" s="29">
        <v>102013</v>
      </c>
      <c r="D30" s="66" t="s">
        <v>99</v>
      </c>
      <c r="E30" s="29"/>
      <c r="F30" s="29"/>
      <c r="G30" s="29"/>
      <c r="H30" s="29"/>
      <c r="I30" s="29"/>
      <c r="J30" s="29"/>
      <c r="K30" s="29"/>
      <c r="L30" s="29"/>
      <c r="M30" s="29"/>
      <c r="N30" s="40"/>
      <c r="O30" s="40"/>
      <c r="P30" s="29"/>
      <c r="Q30" s="29"/>
      <c r="R30" s="29"/>
      <c r="S30" s="29"/>
      <c r="T30" s="29"/>
      <c r="U30" s="29"/>
      <c r="V30" s="39"/>
      <c r="W30" s="29"/>
      <c r="X30" s="97"/>
      <c r="Y30" s="39"/>
      <c r="Z30" s="39"/>
      <c r="AA30" s="39"/>
      <c r="AB30" s="39"/>
      <c r="AC30" s="26"/>
      <c r="AD30" s="26"/>
      <c r="AE30" s="116"/>
    </row>
    <row r="31" spans="1:31" ht="30" hidden="1" outlineLevel="1" x14ac:dyDescent="0.25">
      <c r="A31" s="29"/>
      <c r="B31" s="29">
        <v>24</v>
      </c>
      <c r="C31" s="29">
        <v>101014</v>
      </c>
      <c r="D31" s="66" t="s">
        <v>100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7"/>
      <c r="Y31" s="39"/>
      <c r="Z31" s="39"/>
      <c r="AA31" s="39"/>
      <c r="AB31" s="39"/>
      <c r="AC31" s="26"/>
      <c r="AD31" s="26"/>
      <c r="AE31" s="116"/>
    </row>
    <row r="32" spans="1:31" s="5" customFormat="1" ht="30" hidden="1" outlineLevel="1" x14ac:dyDescent="0.25">
      <c r="A32" s="29"/>
      <c r="B32" s="29">
        <v>25</v>
      </c>
      <c r="C32" s="29">
        <v>103008</v>
      </c>
      <c r="D32" s="66" t="s">
        <v>101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9"/>
      <c r="W32" s="29"/>
      <c r="X32" s="97"/>
      <c r="Y32" s="29"/>
      <c r="Z32" s="29"/>
      <c r="AA32" s="40"/>
      <c r="AB32" s="40"/>
      <c r="AC32" s="26"/>
      <c r="AD32" s="26"/>
      <c r="AE32" s="115"/>
    </row>
    <row r="33" spans="1:31" hidden="1" outlineLevel="1" x14ac:dyDescent="0.25">
      <c r="A33" s="29"/>
      <c r="B33" s="29">
        <v>26</v>
      </c>
      <c r="C33" s="29">
        <v>103009</v>
      </c>
      <c r="D33" s="66" t="s">
        <v>102</v>
      </c>
      <c r="E33" s="29"/>
      <c r="F33" s="29"/>
      <c r="G33" s="29"/>
      <c r="H33" s="29"/>
      <c r="I33" s="29"/>
      <c r="J33" s="29"/>
      <c r="K33" s="29"/>
      <c r="L33" s="29"/>
      <c r="M33" s="29"/>
      <c r="N33" s="40"/>
      <c r="O33" s="40"/>
      <c r="P33" s="29"/>
      <c r="Q33" s="29"/>
      <c r="R33" s="29"/>
      <c r="S33" s="29"/>
      <c r="T33" s="29"/>
      <c r="U33" s="29"/>
      <c r="V33" s="39"/>
      <c r="W33" s="29"/>
      <c r="X33" s="97"/>
      <c r="Y33" s="39"/>
      <c r="Z33" s="39"/>
      <c r="AA33" s="39"/>
      <c r="AB33" s="39"/>
      <c r="AC33" s="26"/>
      <c r="AD33" s="26"/>
      <c r="AE33" s="116"/>
    </row>
    <row r="34" spans="1:31" ht="30" hidden="1" outlineLevel="1" x14ac:dyDescent="0.25">
      <c r="A34" s="29"/>
      <c r="B34" s="29">
        <v>27</v>
      </c>
      <c r="C34" s="29">
        <v>101016</v>
      </c>
      <c r="D34" s="66" t="s">
        <v>103</v>
      </c>
      <c r="E34" s="29"/>
      <c r="F34" s="29"/>
      <c r="G34" s="29"/>
      <c r="H34" s="29"/>
      <c r="I34" s="29"/>
      <c r="J34" s="29"/>
      <c r="K34" s="29"/>
      <c r="L34" s="29"/>
      <c r="M34" s="29"/>
      <c r="N34" s="40"/>
      <c r="O34" s="40"/>
      <c r="P34" s="29"/>
      <c r="Q34" s="29"/>
      <c r="R34" s="29"/>
      <c r="S34" s="29"/>
      <c r="T34" s="29"/>
      <c r="U34" s="29"/>
      <c r="V34" s="39"/>
      <c r="W34" s="29"/>
      <c r="X34" s="97"/>
      <c r="Y34" s="39"/>
      <c r="Z34" s="39"/>
      <c r="AA34" s="39"/>
      <c r="AB34" s="39"/>
      <c r="AC34" s="26"/>
      <c r="AD34" s="26"/>
      <c r="AE34" s="116"/>
    </row>
    <row r="35" spans="1:31" s="5" customFormat="1" ht="30" hidden="1" outlineLevel="1" x14ac:dyDescent="0.25">
      <c r="A35" s="29"/>
      <c r="B35" s="29">
        <v>28</v>
      </c>
      <c r="C35" s="29">
        <v>102014</v>
      </c>
      <c r="D35" s="66" t="s">
        <v>104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9"/>
      <c r="W35" s="29"/>
      <c r="X35" s="97"/>
      <c r="Y35" s="29"/>
      <c r="Z35" s="29"/>
      <c r="AA35" s="40"/>
      <c r="AB35" s="40"/>
      <c r="AC35" s="26"/>
      <c r="AD35" s="26"/>
      <c r="AE35" s="115"/>
    </row>
    <row r="36" spans="1:31" s="5" customFormat="1" ht="30" hidden="1" outlineLevel="1" x14ac:dyDescent="0.25">
      <c r="A36" s="29"/>
      <c r="B36" s="29">
        <v>29</v>
      </c>
      <c r="C36" s="29">
        <v>103010</v>
      </c>
      <c r="D36" s="66" t="s">
        <v>105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9"/>
      <c r="W36" s="29"/>
      <c r="X36" s="97"/>
      <c r="Y36" s="29"/>
      <c r="Z36" s="29"/>
      <c r="AA36" s="40"/>
      <c r="AB36" s="40"/>
      <c r="AC36" s="26"/>
      <c r="AD36" s="26"/>
      <c r="AE36" s="115"/>
    </row>
    <row r="37" spans="1:31" ht="30" hidden="1" outlineLevel="1" x14ac:dyDescent="0.25">
      <c r="A37" s="29"/>
      <c r="B37" s="29">
        <v>30</v>
      </c>
      <c r="C37" s="29">
        <v>103011</v>
      </c>
      <c r="D37" s="66" t="s">
        <v>106</v>
      </c>
      <c r="E37" s="29"/>
      <c r="F37" s="29"/>
      <c r="G37" s="29"/>
      <c r="H37" s="29"/>
      <c r="I37" s="29"/>
      <c r="J37" s="29"/>
      <c r="K37" s="29"/>
      <c r="L37" s="29"/>
      <c r="M37" s="29"/>
      <c r="N37" s="40"/>
      <c r="O37" s="40"/>
      <c r="P37" s="29"/>
      <c r="Q37" s="29"/>
      <c r="R37" s="29"/>
      <c r="S37" s="29"/>
      <c r="T37" s="29"/>
      <c r="U37" s="29"/>
      <c r="V37" s="39"/>
      <c r="W37" s="29"/>
      <c r="X37" s="97"/>
      <c r="Y37" s="39"/>
      <c r="Z37" s="39"/>
      <c r="AA37" s="39"/>
      <c r="AB37" s="39"/>
      <c r="AC37" s="26"/>
      <c r="AD37" s="26"/>
      <c r="AE37" s="116"/>
    </row>
    <row r="38" spans="1:31" hidden="1" outlineLevel="1" x14ac:dyDescent="0.25">
      <c r="A38" s="29"/>
      <c r="B38" s="29">
        <v>31</v>
      </c>
      <c r="C38" s="29">
        <v>102015</v>
      </c>
      <c r="D38" s="66" t="s">
        <v>107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7"/>
      <c r="Y38" s="39"/>
      <c r="Z38" s="39"/>
      <c r="AA38" s="39"/>
      <c r="AB38" s="39"/>
      <c r="AC38" s="26"/>
      <c r="AD38" s="26"/>
      <c r="AE38" s="116"/>
    </row>
    <row r="39" spans="1:31" s="5" customFormat="1" hidden="1" outlineLevel="1" x14ac:dyDescent="0.25">
      <c r="A39" s="29"/>
      <c r="B39" s="29">
        <v>32</v>
      </c>
      <c r="C39" s="29">
        <v>101017</v>
      </c>
      <c r="D39" s="66" t="s">
        <v>108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7"/>
      <c r="Y39" s="29"/>
      <c r="Z39" s="29"/>
      <c r="AA39" s="40"/>
      <c r="AB39" s="40"/>
      <c r="AC39" s="26"/>
      <c r="AD39" s="26"/>
      <c r="AE39" s="115"/>
    </row>
    <row r="40" spans="1:31" ht="30" hidden="1" outlineLevel="1" x14ac:dyDescent="0.25">
      <c r="A40" s="29"/>
      <c r="B40" s="29">
        <v>33</v>
      </c>
      <c r="C40" s="29">
        <v>102017</v>
      </c>
      <c r="D40" s="66" t="s">
        <v>109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7"/>
      <c r="Y40" s="39"/>
      <c r="Z40" s="39"/>
      <c r="AA40" s="39"/>
      <c r="AB40" s="39"/>
      <c r="AC40" s="26"/>
      <c r="AD40" s="26"/>
      <c r="AE40" s="116"/>
    </row>
    <row r="41" spans="1:31" s="5" customFormat="1" ht="30" hidden="1" outlineLevel="1" x14ac:dyDescent="0.25">
      <c r="A41" s="29"/>
      <c r="B41" s="29">
        <v>34</v>
      </c>
      <c r="C41" s="29">
        <v>102019</v>
      </c>
      <c r="D41" s="66" t="s">
        <v>110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9"/>
      <c r="W41" s="29"/>
      <c r="X41" s="97"/>
      <c r="Y41" s="29"/>
      <c r="Z41" s="29"/>
      <c r="AA41" s="40"/>
      <c r="AB41" s="40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103013</v>
      </c>
      <c r="D42" s="66" t="s">
        <v>111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7"/>
      <c r="Y42" s="39"/>
      <c r="Z42" s="39"/>
      <c r="AA42" s="39"/>
      <c r="AB42" s="39"/>
      <c r="AC42" s="26"/>
      <c r="AD42" s="26"/>
      <c r="AE42" s="116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112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7"/>
      <c r="Y43" s="29"/>
      <c r="Z43" s="29"/>
      <c r="AA43" s="40"/>
      <c r="AB43" s="40"/>
      <c r="AC43" s="26"/>
      <c r="AD43" s="26"/>
      <c r="AE43" s="115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113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7"/>
      <c r="Y44" s="29"/>
      <c r="Z44" s="29"/>
      <c r="AA44" s="40"/>
      <c r="AB44" s="40"/>
      <c r="AC44" s="26"/>
      <c r="AD44" s="26"/>
      <c r="AE44" s="115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7"/>
      <c r="Y45" s="29"/>
      <c r="Z45" s="29"/>
      <c r="AA45" s="40"/>
      <c r="AB45" s="40"/>
      <c r="AC45" s="26"/>
      <c r="AD45" s="26"/>
      <c r="AE45" s="115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115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7"/>
      <c r="Y46" s="39"/>
      <c r="Z46" s="39"/>
      <c r="AA46" s="39"/>
      <c r="AB46" s="39"/>
      <c r="AC46" s="26"/>
      <c r="AD46" s="26"/>
      <c r="AE46" s="116"/>
    </row>
    <row r="47" spans="1:31" s="5" customFormat="1" ht="30" hidden="1" outlineLevel="1" x14ac:dyDescent="0.25">
      <c r="A47" s="29"/>
      <c r="B47" s="29">
        <v>40</v>
      </c>
      <c r="C47" s="29">
        <v>101152</v>
      </c>
      <c r="D47" s="66" t="s">
        <v>116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9"/>
      <c r="W47" s="29"/>
      <c r="X47" s="97"/>
      <c r="Y47" s="29"/>
      <c r="Z47" s="29"/>
      <c r="AA47" s="40"/>
      <c r="AB47" s="40"/>
      <c r="AC47" s="26"/>
      <c r="AD47" s="26"/>
      <c r="AE47" s="115"/>
    </row>
    <row r="48" spans="1:31" ht="30" hidden="1" outlineLevel="1" x14ac:dyDescent="0.25">
      <c r="A48" s="29"/>
      <c r="B48" s="29">
        <v>41</v>
      </c>
      <c r="C48" s="29">
        <v>102003</v>
      </c>
      <c r="D48" s="66" t="s">
        <v>117</v>
      </c>
      <c r="E48" s="29"/>
      <c r="F48" s="29"/>
      <c r="G48" s="29"/>
      <c r="H48" s="29"/>
      <c r="I48" s="29"/>
      <c r="J48" s="29"/>
      <c r="K48" s="29"/>
      <c r="L48" s="29"/>
      <c r="M48" s="29"/>
      <c r="N48" s="40"/>
      <c r="O48" s="40"/>
      <c r="P48" s="29"/>
      <c r="Q48" s="29"/>
      <c r="R48" s="29"/>
      <c r="S48" s="29"/>
      <c r="T48" s="29"/>
      <c r="U48" s="29"/>
      <c r="V48" s="39"/>
      <c r="W48" s="29"/>
      <c r="X48" s="97"/>
      <c r="Y48" s="39"/>
      <c r="Z48" s="39"/>
      <c r="AA48" s="39"/>
      <c r="AB48" s="39"/>
      <c r="AC48" s="26"/>
      <c r="AD48" s="26"/>
      <c r="AE48" s="116"/>
    </row>
    <row r="49" spans="1:31" s="5" customFormat="1" ht="30" hidden="1" outlineLevel="1" x14ac:dyDescent="0.25">
      <c r="A49" s="29"/>
      <c r="B49" s="29">
        <v>42</v>
      </c>
      <c r="C49" s="29">
        <v>102004</v>
      </c>
      <c r="D49" s="66" t="s">
        <v>118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7"/>
      <c r="Y49" s="29"/>
      <c r="Z49" s="29"/>
      <c r="AA49" s="40"/>
      <c r="AB49" s="40"/>
      <c r="AC49" s="26"/>
      <c r="AD49" s="26"/>
      <c r="AE49" s="115"/>
    </row>
    <row r="50" spans="1:31" s="5" customFormat="1" ht="30" hidden="1" outlineLevel="1" x14ac:dyDescent="0.25">
      <c r="A50" s="29"/>
      <c r="B50" s="29">
        <v>43</v>
      </c>
      <c r="C50" s="29">
        <v>103014</v>
      </c>
      <c r="D50" s="66" t="s">
        <v>119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9"/>
      <c r="W50" s="29"/>
      <c r="X50" s="97"/>
      <c r="Y50" s="29"/>
      <c r="Z50" s="29"/>
      <c r="AA50" s="40"/>
      <c r="AB50" s="40"/>
      <c r="AC50" s="26"/>
      <c r="AD50" s="26"/>
      <c r="AE50" s="115"/>
    </row>
    <row r="51" spans="1:31" ht="30" hidden="1" outlineLevel="1" x14ac:dyDescent="0.25">
      <c r="A51" s="29"/>
      <c r="B51" s="29">
        <v>44</v>
      </c>
      <c r="C51" s="29">
        <v>103015</v>
      </c>
      <c r="D51" s="66" t="s">
        <v>202</v>
      </c>
      <c r="E51" s="29"/>
      <c r="F51" s="29"/>
      <c r="G51" s="29"/>
      <c r="H51" s="29"/>
      <c r="I51" s="29"/>
      <c r="J51" s="29"/>
      <c r="K51" s="29"/>
      <c r="L51" s="29"/>
      <c r="M51" s="29"/>
      <c r="N51" s="40"/>
      <c r="O51" s="40"/>
      <c r="P51" s="29"/>
      <c r="Q51" s="29"/>
      <c r="R51" s="29"/>
      <c r="S51" s="29"/>
      <c r="T51" s="29"/>
      <c r="U51" s="29"/>
      <c r="V51" s="39"/>
      <c r="W51" s="29"/>
      <c r="X51" s="97"/>
      <c r="Y51" s="39"/>
      <c r="Z51" s="39"/>
      <c r="AA51" s="39"/>
      <c r="AB51" s="39"/>
      <c r="AC51" s="26"/>
      <c r="AD51" s="26"/>
      <c r="AE51" s="116"/>
    </row>
    <row r="52" spans="1:31" s="5" customFormat="1" ht="30" hidden="1" outlineLevel="1" x14ac:dyDescent="0.25">
      <c r="A52" s="29"/>
      <c r="B52" s="29">
        <v>45</v>
      </c>
      <c r="C52" s="29">
        <v>102005</v>
      </c>
      <c r="D52" s="66" t="s">
        <v>120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9"/>
      <c r="W52" s="29"/>
      <c r="X52" s="97"/>
      <c r="Y52" s="29"/>
      <c r="Z52" s="29"/>
      <c r="AA52" s="40"/>
      <c r="AB52" s="40"/>
      <c r="AC52" s="26"/>
      <c r="AD52" s="26"/>
      <c r="AE52" s="115"/>
    </row>
    <row r="53" spans="1:31" ht="30" hidden="1" outlineLevel="1" x14ac:dyDescent="0.25">
      <c r="A53" s="29"/>
      <c r="B53" s="29">
        <v>46</v>
      </c>
      <c r="C53" s="29">
        <v>101020</v>
      </c>
      <c r="D53" s="66" t="s">
        <v>121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7"/>
      <c r="Y53" s="39"/>
      <c r="Z53" s="39"/>
      <c r="AA53" s="39"/>
      <c r="AB53" s="39"/>
      <c r="AC53" s="26"/>
      <c r="AD53" s="26"/>
      <c r="AE53" s="116"/>
    </row>
    <row r="54" spans="1:31" ht="30" hidden="1" outlineLevel="1" x14ac:dyDescent="0.25">
      <c r="A54" s="29"/>
      <c r="B54" s="29">
        <v>47</v>
      </c>
      <c r="C54" s="29">
        <v>101021</v>
      </c>
      <c r="D54" s="66" t="s">
        <v>122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7"/>
      <c r="Y54" s="39"/>
      <c r="Z54" s="39"/>
      <c r="AA54" s="39"/>
      <c r="AB54" s="39"/>
      <c r="AC54" s="26"/>
      <c r="AD54" s="26"/>
      <c r="AE54" s="116"/>
    </row>
    <row r="55" spans="1:31" ht="30" hidden="1" outlineLevel="1" x14ac:dyDescent="0.25">
      <c r="A55" s="29"/>
      <c r="B55" s="29">
        <v>48</v>
      </c>
      <c r="C55" s="29">
        <v>102006</v>
      </c>
      <c r="D55" s="66" t="s">
        <v>123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7"/>
      <c r="Y55" s="39"/>
      <c r="Z55" s="39"/>
      <c r="AA55" s="39"/>
      <c r="AB55" s="39"/>
      <c r="AC55" s="26"/>
      <c r="AD55" s="26"/>
      <c r="AE55" s="116"/>
    </row>
    <row r="56" spans="1:31" ht="30" hidden="1" outlineLevel="1" x14ac:dyDescent="0.25">
      <c r="A56" s="29"/>
      <c r="B56" s="29">
        <v>49</v>
      </c>
      <c r="C56" s="29">
        <v>103016</v>
      </c>
      <c r="D56" s="66" t="s">
        <v>124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7"/>
      <c r="Y56" s="39"/>
      <c r="Z56" s="39"/>
      <c r="AA56" s="39"/>
      <c r="AB56" s="39"/>
      <c r="AC56" s="26"/>
      <c r="AD56" s="26"/>
      <c r="AE56" s="116"/>
    </row>
    <row r="57" spans="1:31" ht="30" hidden="1" outlineLevel="1" x14ac:dyDescent="0.25">
      <c r="A57" s="29"/>
      <c r="B57" s="29">
        <v>50</v>
      </c>
      <c r="C57" s="29">
        <v>101010</v>
      </c>
      <c r="D57" s="66" t="s">
        <v>125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7"/>
      <c r="Y57" s="39"/>
      <c r="Z57" s="39"/>
      <c r="AA57" s="39"/>
      <c r="AB57" s="39"/>
      <c r="AC57" s="26"/>
      <c r="AD57" s="26"/>
      <c r="AE57" s="116"/>
    </row>
    <row r="58" spans="1:31" ht="30" hidden="1" outlineLevel="1" x14ac:dyDescent="0.25">
      <c r="A58" s="29"/>
      <c r="B58" s="29">
        <v>51</v>
      </c>
      <c r="C58" s="29">
        <v>101019</v>
      </c>
      <c r="D58" s="66" t="s">
        <v>126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7"/>
      <c r="Y58" s="39"/>
      <c r="Z58" s="39"/>
      <c r="AA58" s="39"/>
      <c r="AB58" s="39"/>
      <c r="AC58" s="26"/>
      <c r="AD58" s="26"/>
      <c r="AE58" s="116"/>
    </row>
    <row r="59" spans="1:31" ht="30" hidden="1" outlineLevel="1" x14ac:dyDescent="0.25">
      <c r="A59" s="29"/>
      <c r="B59" s="29">
        <v>52</v>
      </c>
      <c r="C59" s="29">
        <v>102002</v>
      </c>
      <c r="D59" s="66" t="s">
        <v>128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7"/>
      <c r="Y59" s="39"/>
      <c r="Z59" s="39"/>
      <c r="AA59" s="39"/>
      <c r="AB59" s="39"/>
      <c r="AC59" s="26"/>
      <c r="AD59" s="26"/>
      <c r="AE59" s="116"/>
    </row>
    <row r="60" spans="1:31" hidden="1" outlineLevel="1" x14ac:dyDescent="0.25">
      <c r="A60" s="29"/>
      <c r="B60" s="29">
        <v>53</v>
      </c>
      <c r="C60" s="29">
        <v>102001</v>
      </c>
      <c r="D60" s="66" t="s">
        <v>127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7"/>
      <c r="Y60" s="39"/>
      <c r="Z60" s="39"/>
      <c r="AA60" s="39"/>
      <c r="AB60" s="39"/>
      <c r="AC60" s="26"/>
      <c r="AD60" s="26"/>
      <c r="AE60" s="116"/>
    </row>
    <row r="61" spans="1:31" ht="30" hidden="1" outlineLevel="1" x14ac:dyDescent="0.25">
      <c r="A61" s="29"/>
      <c r="B61" s="29">
        <v>54</v>
      </c>
      <c r="C61" s="29">
        <v>102402</v>
      </c>
      <c r="D61" s="66" t="s">
        <v>203</v>
      </c>
      <c r="E61" s="29"/>
      <c r="F61" s="29"/>
      <c r="G61" s="29"/>
      <c r="H61" s="29"/>
      <c r="I61" s="29"/>
      <c r="J61" s="29"/>
      <c r="K61" s="29"/>
      <c r="L61" s="29"/>
      <c r="M61" s="29"/>
      <c r="N61" s="40"/>
      <c r="O61" s="40"/>
      <c r="P61" s="29"/>
      <c r="Q61" s="29"/>
      <c r="R61" s="29"/>
      <c r="S61" s="29"/>
      <c r="T61" s="29"/>
      <c r="U61" s="29"/>
      <c r="V61" s="39"/>
      <c r="W61" s="29"/>
      <c r="X61" s="97"/>
      <c r="Y61" s="39"/>
      <c r="Z61" s="39"/>
      <c r="AA61" s="39"/>
      <c r="AB61" s="39"/>
      <c r="AC61" s="26"/>
      <c r="AD61" s="26"/>
      <c r="AE61" s="116"/>
    </row>
    <row r="62" spans="1:31" s="1" customFormat="1" collapsed="1" x14ac:dyDescent="0.25">
      <c r="A62" s="55">
        <v>2</v>
      </c>
      <c r="B62" s="55"/>
      <c r="C62" s="55"/>
      <c r="D62" s="67" t="s">
        <v>19</v>
      </c>
      <c r="E62" s="55">
        <f>SUM(E63:E71)</f>
        <v>0</v>
      </c>
      <c r="F62" s="55">
        <f>SUM(F63:F71)</f>
        <v>0</v>
      </c>
      <c r="G62" s="55">
        <f>SUM(G63:G71)</f>
        <v>0</v>
      </c>
      <c r="H62" s="55">
        <f>SUM(H63:H71)</f>
        <v>0</v>
      </c>
      <c r="I62" s="55"/>
      <c r="J62" s="55"/>
      <c r="K62" s="55"/>
      <c r="L62" s="55"/>
      <c r="M62" s="55"/>
      <c r="N62" s="62"/>
      <c r="O62" s="62"/>
      <c r="P62" s="55">
        <f>SUM(P63:P71)</f>
        <v>0</v>
      </c>
      <c r="Q62" s="55">
        <f t="shared" ref="Q62:U62" si="3">SUM(Q63:Q71)</f>
        <v>0</v>
      </c>
      <c r="R62" s="55">
        <f t="shared" si="3"/>
        <v>0</v>
      </c>
      <c r="S62" s="55">
        <f t="shared" si="3"/>
        <v>0</v>
      </c>
      <c r="T62" s="55">
        <f t="shared" si="3"/>
        <v>0</v>
      </c>
      <c r="U62" s="55">
        <f t="shared" si="3"/>
        <v>0</v>
      </c>
      <c r="V62" s="60"/>
      <c r="W62" s="55"/>
      <c r="X62" s="96"/>
      <c r="Y62" s="60"/>
      <c r="Z62" s="60"/>
      <c r="AA62" s="60"/>
      <c r="AB62" s="60"/>
      <c r="AC62" s="59"/>
      <c r="AD62" s="59"/>
      <c r="AE62" s="119"/>
    </row>
    <row r="63" spans="1:31" hidden="1" outlineLevel="1" x14ac:dyDescent="0.25">
      <c r="A63" s="29"/>
      <c r="B63" s="29">
        <f>B61+1</f>
        <v>55</v>
      </c>
      <c r="C63" s="29">
        <v>110001</v>
      </c>
      <c r="D63" s="66" t="s">
        <v>77</v>
      </c>
      <c r="E63" s="19"/>
      <c r="F63" s="29"/>
      <c r="G63" s="29"/>
      <c r="H63" s="29"/>
      <c r="I63" s="29"/>
      <c r="J63" s="29"/>
      <c r="K63" s="29"/>
      <c r="L63" s="29"/>
      <c r="M63" s="29"/>
      <c r="N63" s="66"/>
      <c r="O63" s="29"/>
      <c r="P63" s="29"/>
      <c r="Q63" s="29"/>
      <c r="R63" s="29"/>
      <c r="S63" s="29"/>
      <c r="T63" s="29"/>
      <c r="U63" s="29"/>
      <c r="V63" s="29"/>
      <c r="W63" s="29"/>
      <c r="X63" s="97"/>
      <c r="Y63" s="29"/>
      <c r="Z63" s="29"/>
      <c r="AA63" s="29"/>
      <c r="AB63" s="29"/>
      <c r="AC63" s="26"/>
      <c r="AD63" s="26"/>
      <c r="AE63" s="116"/>
    </row>
    <row r="64" spans="1:31" s="5" customFormat="1" ht="24.75" hidden="1" customHeight="1" outlineLevel="1" x14ac:dyDescent="0.25">
      <c r="A64" s="29"/>
      <c r="B64" s="29">
        <f>B63+1</f>
        <v>56</v>
      </c>
      <c r="C64" s="29">
        <v>110003</v>
      </c>
      <c r="D64" s="66" t="s">
        <v>130</v>
      </c>
      <c r="E64" s="42"/>
      <c r="F64" s="42"/>
      <c r="G64" s="42"/>
      <c r="H64" s="42"/>
      <c r="I64" s="42"/>
      <c r="J64" s="42"/>
      <c r="K64" s="42"/>
      <c r="L64" s="42"/>
      <c r="M64" s="42"/>
      <c r="N64" s="30"/>
      <c r="O64" s="42"/>
      <c r="P64" s="42"/>
      <c r="Q64" s="42"/>
      <c r="R64" s="42"/>
      <c r="S64" s="42"/>
      <c r="T64" s="42"/>
      <c r="U64" s="42"/>
      <c r="V64" s="44"/>
      <c r="W64" s="42"/>
      <c r="X64" s="98"/>
      <c r="Y64" s="43"/>
      <c r="Z64" s="44"/>
      <c r="AA64" s="45"/>
      <c r="AB64" s="45"/>
      <c r="AC64" s="26"/>
      <c r="AD64" s="26"/>
      <c r="AE64" s="115"/>
    </row>
    <row r="65" spans="1:31" ht="36" hidden="1" customHeight="1" outlineLevel="1" x14ac:dyDescent="0.25">
      <c r="A65" s="29"/>
      <c r="B65" s="29">
        <f t="shared" ref="B65:B71" si="4">B64+1</f>
        <v>57</v>
      </c>
      <c r="C65" s="29">
        <v>110004</v>
      </c>
      <c r="D65" s="66" t="s">
        <v>131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7"/>
      <c r="Y65" s="29"/>
      <c r="Z65" s="29"/>
      <c r="AA65" s="30"/>
      <c r="AB65" s="30"/>
      <c r="AC65" s="26"/>
      <c r="AD65" s="26"/>
      <c r="AE65" s="116"/>
    </row>
    <row r="66" spans="1:31" hidden="1" outlineLevel="1" x14ac:dyDescent="0.25">
      <c r="A66" s="29"/>
      <c r="B66" s="29">
        <f t="shared" si="4"/>
        <v>58</v>
      </c>
      <c r="C66" s="29">
        <v>110005</v>
      </c>
      <c r="D66" s="66" t="s">
        <v>132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7"/>
      <c r="Y66" s="29"/>
      <c r="Z66" s="29"/>
      <c r="AA66" s="29"/>
      <c r="AB66" s="29"/>
      <c r="AC66" s="26"/>
      <c r="AD66" s="26"/>
      <c r="AE66" s="116"/>
    </row>
    <row r="67" spans="1:31" ht="45" hidden="1" outlineLevel="1" x14ac:dyDescent="0.25">
      <c r="A67" s="29"/>
      <c r="B67" s="29">
        <f t="shared" si="4"/>
        <v>59</v>
      </c>
      <c r="C67" s="29">
        <v>110006</v>
      </c>
      <c r="D67" s="66" t="s">
        <v>133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7"/>
      <c r="Y67" s="29"/>
      <c r="Z67" s="29"/>
      <c r="AA67" s="29"/>
      <c r="AB67" s="29"/>
      <c r="AC67" s="26"/>
      <c r="AD67" s="26"/>
      <c r="AE67" s="116"/>
    </row>
    <row r="68" spans="1:31" hidden="1" outlineLevel="1" x14ac:dyDescent="0.25">
      <c r="A68" s="29"/>
      <c r="B68" s="29">
        <f t="shared" si="4"/>
        <v>60</v>
      </c>
      <c r="C68" s="29">
        <v>110007</v>
      </c>
      <c r="D68" s="66" t="s">
        <v>134</v>
      </c>
      <c r="E68" s="29"/>
      <c r="F68" s="29"/>
      <c r="G68" s="29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7"/>
      <c r="Y68" s="29"/>
      <c r="Z68" s="29"/>
      <c r="AA68" s="29"/>
      <c r="AB68" s="88"/>
      <c r="AC68" s="26"/>
      <c r="AD68" s="26"/>
      <c r="AE68" s="116"/>
    </row>
    <row r="69" spans="1:31" hidden="1" outlineLevel="1" x14ac:dyDescent="0.25">
      <c r="A69" s="29"/>
      <c r="B69" s="29">
        <f t="shared" si="4"/>
        <v>61</v>
      </c>
      <c r="C69" s="29">
        <v>110008</v>
      </c>
      <c r="D69" s="66" t="s">
        <v>135</v>
      </c>
      <c r="E69" s="29"/>
      <c r="F69" s="29"/>
      <c r="G69" s="34"/>
      <c r="H69" s="29"/>
      <c r="I69" s="29"/>
      <c r="J69" s="29"/>
      <c r="K69" s="29"/>
      <c r="L69" s="29"/>
      <c r="M69" s="29"/>
      <c r="N69" s="66"/>
      <c r="O69" s="29"/>
      <c r="P69" s="29"/>
      <c r="Q69" s="29"/>
      <c r="R69" s="29"/>
      <c r="S69" s="29"/>
      <c r="T69" s="29"/>
      <c r="U69" s="29"/>
      <c r="V69" s="29"/>
      <c r="W69" s="29"/>
      <c r="X69" s="97"/>
      <c r="Y69" s="29"/>
      <c r="Z69" s="29"/>
      <c r="AA69" s="29"/>
      <c r="AB69" s="29"/>
      <c r="AC69" s="26"/>
      <c r="AD69" s="26"/>
      <c r="AE69" s="116"/>
    </row>
    <row r="70" spans="1:31" s="65" customFormat="1" hidden="1" outlineLevel="1" x14ac:dyDescent="0.25">
      <c r="A70" s="29"/>
      <c r="B70" s="29">
        <f t="shared" si="4"/>
        <v>62</v>
      </c>
      <c r="C70" s="29">
        <v>110009</v>
      </c>
      <c r="D70" s="66" t="s">
        <v>136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40"/>
      <c r="P70" s="29"/>
      <c r="Q70" s="29"/>
      <c r="R70" s="29"/>
      <c r="S70" s="29"/>
      <c r="T70" s="29"/>
      <c r="U70" s="29"/>
      <c r="V70" s="29"/>
      <c r="W70" s="38"/>
      <c r="X70" s="97"/>
      <c r="Y70" s="39"/>
      <c r="Z70" s="39"/>
      <c r="AA70" s="29"/>
      <c r="AB70" s="29"/>
      <c r="AC70" s="26"/>
      <c r="AD70" s="26"/>
      <c r="AE70" s="117"/>
    </row>
    <row r="71" spans="1:31" hidden="1" outlineLevel="1" x14ac:dyDescent="0.25">
      <c r="A71" s="29"/>
      <c r="B71" s="29">
        <f t="shared" si="4"/>
        <v>63</v>
      </c>
      <c r="C71" s="29">
        <v>110010</v>
      </c>
      <c r="D71" s="66" t="s">
        <v>137</v>
      </c>
      <c r="E71" s="29"/>
      <c r="F71" s="29"/>
      <c r="G71" s="29"/>
      <c r="H71" s="29"/>
      <c r="I71" s="29"/>
      <c r="J71" s="29"/>
      <c r="K71" s="29"/>
      <c r="L71" s="29"/>
      <c r="M71" s="29"/>
      <c r="N71" s="66"/>
      <c r="O71" s="29"/>
      <c r="P71" s="29"/>
      <c r="Q71" s="29"/>
      <c r="R71" s="29"/>
      <c r="S71" s="29"/>
      <c r="T71" s="29"/>
      <c r="U71" s="29"/>
      <c r="V71" s="29"/>
      <c r="W71" s="29"/>
      <c r="X71" s="97"/>
      <c r="Y71" s="29"/>
      <c r="Z71" s="29"/>
      <c r="AA71" s="29"/>
      <c r="AB71" s="29"/>
      <c r="AC71" s="26"/>
      <c r="AD71" s="26"/>
      <c r="AE71" s="116"/>
    </row>
    <row r="72" spans="1:31" s="1" customFormat="1" collapsed="1" x14ac:dyDescent="0.25">
      <c r="A72" s="55">
        <v>3</v>
      </c>
      <c r="B72" s="55"/>
      <c r="C72" s="55"/>
      <c r="D72" s="67" t="s">
        <v>21</v>
      </c>
      <c r="E72" s="55">
        <f>SUM(E73:E85)</f>
        <v>0</v>
      </c>
      <c r="F72" s="55">
        <f t="shared" ref="F72:H72" si="5">SUM(F73:F85)</f>
        <v>0</v>
      </c>
      <c r="G72" s="55">
        <f t="shared" si="5"/>
        <v>0</v>
      </c>
      <c r="H72" s="55">
        <f t="shared" si="5"/>
        <v>0</v>
      </c>
      <c r="I72" s="55"/>
      <c r="J72" s="55"/>
      <c r="K72" s="55"/>
      <c r="L72" s="55"/>
      <c r="M72" s="55"/>
      <c r="N72" s="55"/>
      <c r="O72" s="55">
        <f t="shared" ref="O72" si="6">SUM(O73:O85)</f>
        <v>0</v>
      </c>
      <c r="P72" s="55">
        <f>SUM(P73:P85)</f>
        <v>0</v>
      </c>
      <c r="Q72" s="55">
        <f t="shared" ref="Q72:U72" si="7">SUM(Q73:Q85)</f>
        <v>0</v>
      </c>
      <c r="R72" s="55">
        <f t="shared" si="7"/>
        <v>0</v>
      </c>
      <c r="S72" s="55">
        <f t="shared" si="7"/>
        <v>0</v>
      </c>
      <c r="T72" s="55">
        <f t="shared" si="7"/>
        <v>0</v>
      </c>
      <c r="U72" s="55">
        <f t="shared" si="7"/>
        <v>0</v>
      </c>
      <c r="V72" s="60"/>
      <c r="W72" s="55"/>
      <c r="X72" s="96"/>
      <c r="Y72" s="60"/>
      <c r="Z72" s="60"/>
      <c r="AA72" s="60"/>
      <c r="AB72" s="60"/>
      <c r="AC72" s="59"/>
      <c r="AD72" s="59"/>
      <c r="AE72" s="119"/>
    </row>
    <row r="73" spans="1:31" hidden="1" outlineLevel="1" x14ac:dyDescent="0.25">
      <c r="A73" s="29"/>
      <c r="B73" s="29">
        <f>B71+1</f>
        <v>64</v>
      </c>
      <c r="C73" s="29">
        <v>111001</v>
      </c>
      <c r="D73" s="66" t="s">
        <v>138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6"/>
      <c r="W73" s="29"/>
      <c r="X73" s="97"/>
      <c r="Y73" s="29"/>
      <c r="Z73" s="29"/>
      <c r="AA73" s="29"/>
      <c r="AB73" s="29"/>
      <c r="AC73" s="26"/>
      <c r="AD73" s="26"/>
      <c r="AE73" s="116"/>
    </row>
    <row r="74" spans="1:31" hidden="1" outlineLevel="1" x14ac:dyDescent="0.25">
      <c r="A74" s="29"/>
      <c r="B74" s="29">
        <f>B73+1</f>
        <v>65</v>
      </c>
      <c r="C74" s="29">
        <v>111002</v>
      </c>
      <c r="D74" s="66" t="s">
        <v>139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9"/>
      <c r="W74" s="29"/>
      <c r="X74" s="97"/>
      <c r="Y74" s="29"/>
      <c r="Z74" s="29"/>
      <c r="AA74" s="29"/>
      <c r="AB74" s="29"/>
      <c r="AC74" s="26"/>
      <c r="AD74" s="26"/>
      <c r="AE74" s="116"/>
    </row>
    <row r="75" spans="1:31" ht="30" hidden="1" outlineLevel="1" x14ac:dyDescent="0.25">
      <c r="A75" s="29"/>
      <c r="B75" s="29">
        <f>B74+1</f>
        <v>66</v>
      </c>
      <c r="C75" s="29">
        <v>111003</v>
      </c>
      <c r="D75" s="66" t="s">
        <v>140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7"/>
      <c r="Y75" s="29"/>
      <c r="Z75" s="29"/>
      <c r="AA75" s="29"/>
      <c r="AB75" s="29"/>
      <c r="AC75" s="26"/>
      <c r="AD75" s="26"/>
      <c r="AE75" s="116"/>
    </row>
    <row r="76" spans="1:31" ht="30" hidden="1" outlineLevel="1" x14ac:dyDescent="0.25">
      <c r="A76" s="29"/>
      <c r="B76" s="29">
        <f t="shared" ref="B76:B85" si="8">B75+1</f>
        <v>67</v>
      </c>
      <c r="C76" s="29">
        <v>111004</v>
      </c>
      <c r="D76" s="66" t="s">
        <v>141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7"/>
      <c r="Y76" s="29"/>
      <c r="Z76" s="29"/>
      <c r="AA76" s="29"/>
      <c r="AB76" s="29"/>
      <c r="AC76" s="26"/>
      <c r="AD76" s="26"/>
      <c r="AE76" s="116"/>
    </row>
    <row r="77" spans="1:31" ht="30" hidden="1" outlineLevel="1" x14ac:dyDescent="0.25">
      <c r="A77" s="29"/>
      <c r="B77" s="29">
        <f t="shared" si="8"/>
        <v>68</v>
      </c>
      <c r="C77" s="29">
        <v>111005</v>
      </c>
      <c r="D77" s="66" t="s">
        <v>142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7"/>
      <c r="Y77" s="29"/>
      <c r="Z77" s="29"/>
      <c r="AA77" s="29"/>
      <c r="AB77" s="29"/>
      <c r="AC77" s="26"/>
      <c r="AD77" s="26"/>
      <c r="AE77" s="116"/>
    </row>
    <row r="78" spans="1:31" hidden="1" outlineLevel="1" x14ac:dyDescent="0.25">
      <c r="A78" s="29"/>
      <c r="B78" s="29">
        <f t="shared" si="8"/>
        <v>69</v>
      </c>
      <c r="C78" s="29">
        <v>111007</v>
      </c>
      <c r="D78" s="66" t="s">
        <v>143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7"/>
      <c r="Y78" s="29"/>
      <c r="Z78" s="29"/>
      <c r="AA78" s="29"/>
      <c r="AB78" s="29"/>
      <c r="AC78" s="26"/>
      <c r="AD78" s="26"/>
      <c r="AE78" s="116"/>
    </row>
    <row r="79" spans="1:31" hidden="1" outlineLevel="1" x14ac:dyDescent="0.25">
      <c r="A79" s="29"/>
      <c r="B79" s="29">
        <f t="shared" si="8"/>
        <v>70</v>
      </c>
      <c r="C79" s="29">
        <v>111008</v>
      </c>
      <c r="D79" s="66" t="s">
        <v>144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7"/>
      <c r="Y79" s="29"/>
      <c r="Z79" s="29"/>
      <c r="AA79" s="29"/>
      <c r="AB79" s="29"/>
      <c r="AC79" s="26"/>
      <c r="AD79" s="26"/>
      <c r="AE79" s="116"/>
    </row>
    <row r="80" spans="1:31" s="5" customFormat="1" ht="30" hidden="1" outlineLevel="1" x14ac:dyDescent="0.25">
      <c r="A80" s="29"/>
      <c r="B80" s="29">
        <f t="shared" si="8"/>
        <v>71</v>
      </c>
      <c r="C80" s="29">
        <v>111009</v>
      </c>
      <c r="D80" s="66" t="s">
        <v>145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7"/>
      <c r="Y80" s="29"/>
      <c r="Z80" s="29"/>
      <c r="AA80" s="40"/>
      <c r="AB80" s="40"/>
      <c r="AC80" s="26"/>
      <c r="AD80" s="26"/>
      <c r="AE80" s="115"/>
    </row>
    <row r="81" spans="1:31" ht="30" hidden="1" outlineLevel="1" x14ac:dyDescent="0.25">
      <c r="A81" s="29"/>
      <c r="B81" s="29">
        <f t="shared" si="8"/>
        <v>72</v>
      </c>
      <c r="C81" s="29">
        <v>111010</v>
      </c>
      <c r="D81" s="66" t="s">
        <v>146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7"/>
      <c r="Y81" s="29"/>
      <c r="Z81" s="29"/>
      <c r="AA81" s="29"/>
      <c r="AB81" s="29"/>
      <c r="AC81" s="26"/>
      <c r="AD81" s="26"/>
      <c r="AE81" s="116"/>
    </row>
    <row r="82" spans="1:31" ht="30" hidden="1" outlineLevel="1" x14ac:dyDescent="0.25">
      <c r="A82" s="29"/>
      <c r="B82" s="29">
        <f t="shared" si="8"/>
        <v>73</v>
      </c>
      <c r="C82" s="29">
        <v>111011</v>
      </c>
      <c r="D82" s="66" t="s">
        <v>147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7"/>
      <c r="Y82" s="29"/>
      <c r="Z82" s="29"/>
      <c r="AA82" s="29"/>
      <c r="AB82" s="29"/>
      <c r="AC82" s="26"/>
      <c r="AD82" s="26"/>
      <c r="AE82" s="116"/>
    </row>
    <row r="83" spans="1:31" ht="30" hidden="1" outlineLevel="1" x14ac:dyDescent="0.25">
      <c r="A83" s="29"/>
      <c r="B83" s="29">
        <f t="shared" si="8"/>
        <v>74</v>
      </c>
      <c r="C83" s="29">
        <v>111012</v>
      </c>
      <c r="D83" s="66" t="s">
        <v>148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7"/>
      <c r="Y83" s="29"/>
      <c r="Z83" s="29"/>
      <c r="AA83" s="29"/>
      <c r="AB83" s="29"/>
      <c r="AC83" s="26"/>
      <c r="AD83" s="26"/>
      <c r="AE83" s="116"/>
    </row>
    <row r="84" spans="1:31" ht="30" hidden="1" outlineLevel="1" x14ac:dyDescent="0.25">
      <c r="A84" s="29"/>
      <c r="B84" s="29">
        <f t="shared" si="8"/>
        <v>75</v>
      </c>
      <c r="C84" s="29">
        <v>111014</v>
      </c>
      <c r="D84" s="66" t="s">
        <v>149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7"/>
      <c r="Y84" s="29"/>
      <c r="Z84" s="29"/>
      <c r="AA84" s="29"/>
      <c r="AB84" s="29"/>
      <c r="AC84" s="26"/>
      <c r="AD84" s="26"/>
      <c r="AE84" s="116"/>
    </row>
    <row r="85" spans="1:31" ht="30" hidden="1" outlineLevel="1" x14ac:dyDescent="0.25">
      <c r="A85" s="29"/>
      <c r="B85" s="29">
        <f t="shared" si="8"/>
        <v>76</v>
      </c>
      <c r="C85" s="29">
        <v>111015</v>
      </c>
      <c r="D85" s="66" t="s">
        <v>150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6"/>
      <c r="W85" s="29"/>
      <c r="X85" s="97"/>
      <c r="Y85" s="29"/>
      <c r="Z85" s="29"/>
      <c r="AA85" s="29"/>
      <c r="AB85" s="29"/>
      <c r="AC85" s="26"/>
      <c r="AD85" s="26"/>
      <c r="AE85" s="116"/>
    </row>
    <row r="86" spans="1:31" s="1" customFormat="1" collapsed="1" x14ac:dyDescent="0.25">
      <c r="A86" s="55">
        <v>4</v>
      </c>
      <c r="B86" s="55"/>
      <c r="C86" s="55"/>
      <c r="D86" s="67" t="s">
        <v>22</v>
      </c>
      <c r="E86" s="55">
        <f>SUM(E87:E92)</f>
        <v>0</v>
      </c>
      <c r="F86" s="55">
        <f t="shared" ref="F86:H86" si="9">SUM(F87:F92)</f>
        <v>0</v>
      </c>
      <c r="G86" s="55">
        <f t="shared" si="9"/>
        <v>0</v>
      </c>
      <c r="H86" s="55">
        <f t="shared" si="9"/>
        <v>0</v>
      </c>
      <c r="I86" s="55"/>
      <c r="J86" s="55"/>
      <c r="K86" s="55"/>
      <c r="L86" s="55"/>
      <c r="M86" s="55"/>
      <c r="N86" s="62"/>
      <c r="O86" s="62"/>
      <c r="P86" s="55">
        <f>SUM(P87:P92)</f>
        <v>0</v>
      </c>
      <c r="Q86" s="55">
        <f t="shared" ref="Q86:U86" si="10">SUM(Q87:Q92)</f>
        <v>0</v>
      </c>
      <c r="R86" s="55">
        <f t="shared" si="10"/>
        <v>0</v>
      </c>
      <c r="S86" s="55">
        <f t="shared" si="10"/>
        <v>0</v>
      </c>
      <c r="T86" s="55">
        <f t="shared" si="10"/>
        <v>0</v>
      </c>
      <c r="U86" s="55">
        <f t="shared" si="10"/>
        <v>0</v>
      </c>
      <c r="V86" s="60"/>
      <c r="W86" s="55"/>
      <c r="X86" s="96"/>
      <c r="Y86" s="60"/>
      <c r="Z86" s="60"/>
      <c r="AA86" s="60"/>
      <c r="AB86" s="60"/>
      <c r="AC86" s="59"/>
      <c r="AD86" s="59"/>
      <c r="AE86" s="119"/>
    </row>
    <row r="87" spans="1:31" hidden="1" outlineLevel="1" x14ac:dyDescent="0.25">
      <c r="A87" s="29"/>
      <c r="B87" s="29">
        <f>B85+1</f>
        <v>77</v>
      </c>
      <c r="C87" s="29">
        <v>112004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7"/>
      <c r="Y87" s="38"/>
      <c r="Z87" s="38"/>
      <c r="AA87" s="39"/>
      <c r="AB87" s="39"/>
      <c r="AC87" s="26"/>
      <c r="AD87" s="26"/>
      <c r="AE87" s="116"/>
    </row>
    <row r="88" spans="1:31" ht="30" hidden="1" outlineLevel="1" x14ac:dyDescent="0.25">
      <c r="A88" s="29"/>
      <c r="B88" s="29">
        <f>B87+1</f>
        <v>78</v>
      </c>
      <c r="C88" s="29">
        <v>112002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7"/>
      <c r="Y88" s="38"/>
      <c r="Z88" s="38"/>
      <c r="AA88" s="39"/>
      <c r="AB88" s="39"/>
      <c r="AC88" s="26"/>
      <c r="AD88" s="26"/>
      <c r="AE88" s="116"/>
    </row>
    <row r="89" spans="1:31" ht="30" hidden="1" outlineLevel="1" x14ac:dyDescent="0.25">
      <c r="A89" s="29"/>
      <c r="B89" s="29">
        <f>B88+1</f>
        <v>79</v>
      </c>
      <c r="C89" s="29">
        <v>112003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40"/>
      <c r="O89" s="40"/>
      <c r="P89" s="29"/>
      <c r="Q89" s="29"/>
      <c r="R89" s="29"/>
      <c r="S89" s="29"/>
      <c r="T89" s="29"/>
      <c r="U89" s="29"/>
      <c r="V89" s="39"/>
      <c r="W89" s="29"/>
      <c r="X89" s="97"/>
      <c r="Y89" s="38"/>
      <c r="Z89" s="38"/>
      <c r="AA89" s="39"/>
      <c r="AB89" s="39"/>
      <c r="AC89" s="26"/>
      <c r="AD89" s="26"/>
      <c r="AE89" s="116"/>
    </row>
    <row r="90" spans="1:31" s="5" customFormat="1" hidden="1" outlineLevel="1" x14ac:dyDescent="0.25">
      <c r="A90" s="29"/>
      <c r="B90" s="29">
        <f>B89+1</f>
        <v>80</v>
      </c>
      <c r="C90" s="29">
        <v>112009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9"/>
      <c r="W90" s="29"/>
      <c r="X90" s="97"/>
      <c r="Y90" s="38"/>
      <c r="Z90" s="38"/>
      <c r="AA90" s="40"/>
      <c r="AB90" s="40"/>
      <c r="AC90" s="26"/>
      <c r="AD90" s="26"/>
      <c r="AE90" s="115"/>
    </row>
    <row r="91" spans="1:31" hidden="1" outlineLevel="1" x14ac:dyDescent="0.25">
      <c r="A91" s="29"/>
      <c r="B91" s="29">
        <f>B90+1</f>
        <v>81</v>
      </c>
      <c r="C91" s="29">
        <v>112005</v>
      </c>
      <c r="D91" s="70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18"/>
      <c r="O91" s="40"/>
      <c r="P91" s="29"/>
      <c r="Q91" s="29"/>
      <c r="R91" s="29"/>
      <c r="S91" s="29"/>
      <c r="T91" s="29"/>
      <c r="U91" s="29"/>
      <c r="V91" s="39"/>
      <c r="W91" s="29"/>
      <c r="X91" s="97"/>
      <c r="Y91" s="38"/>
      <c r="Z91" s="38"/>
      <c r="AA91" s="39"/>
      <c r="AB91" s="39"/>
      <c r="AC91" s="26"/>
      <c r="AD91" s="26"/>
      <c r="AE91" s="116"/>
    </row>
    <row r="92" spans="1:31" s="5" customFormat="1" ht="13.5" hidden="1" customHeight="1" outlineLevel="1" x14ac:dyDescent="0.25">
      <c r="A92" s="29"/>
      <c r="B92" s="29">
        <f>B91+1</f>
        <v>82</v>
      </c>
      <c r="C92" s="29">
        <v>112007</v>
      </c>
      <c r="D92" s="72" t="s">
        <v>75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9"/>
      <c r="W92" s="29"/>
      <c r="X92" s="97"/>
      <c r="Y92" s="38"/>
      <c r="Z92" s="38"/>
      <c r="AA92" s="40"/>
      <c r="AB92" s="40"/>
      <c r="AC92" s="26"/>
      <c r="AD92" s="26"/>
      <c r="AE92" s="115"/>
    </row>
    <row r="93" spans="1:31" s="1" customFormat="1" collapsed="1" x14ac:dyDescent="0.25">
      <c r="A93" s="55">
        <v>5</v>
      </c>
      <c r="B93" s="55"/>
      <c r="C93" s="55"/>
      <c r="D93" s="67" t="s">
        <v>23</v>
      </c>
      <c r="E93" s="55">
        <f>SUM(E94:E102)</f>
        <v>0</v>
      </c>
      <c r="F93" s="55">
        <f t="shared" ref="F93:H93" si="11">SUM(F94:F102)</f>
        <v>0</v>
      </c>
      <c r="G93" s="55">
        <f t="shared" si="11"/>
        <v>0</v>
      </c>
      <c r="H93" s="55">
        <f t="shared" si="11"/>
        <v>0</v>
      </c>
      <c r="I93" s="55"/>
      <c r="J93" s="55"/>
      <c r="K93" s="55"/>
      <c r="L93" s="55"/>
      <c r="M93" s="55"/>
      <c r="N93" s="62"/>
      <c r="O93" s="62"/>
      <c r="P93" s="55">
        <f>SUM(P94:P102)</f>
        <v>0</v>
      </c>
      <c r="Q93" s="55">
        <f t="shared" ref="Q93:U93" si="12">SUM(Q94:Q102)</f>
        <v>0</v>
      </c>
      <c r="R93" s="55">
        <f t="shared" si="12"/>
        <v>0</v>
      </c>
      <c r="S93" s="55">
        <f t="shared" si="12"/>
        <v>0</v>
      </c>
      <c r="T93" s="55">
        <f t="shared" si="12"/>
        <v>0</v>
      </c>
      <c r="U93" s="55">
        <f t="shared" si="12"/>
        <v>0</v>
      </c>
      <c r="V93" s="60"/>
      <c r="W93" s="55"/>
      <c r="X93" s="96"/>
      <c r="Y93" s="60"/>
      <c r="Z93" s="60"/>
      <c r="AA93" s="60"/>
      <c r="AB93" s="60"/>
      <c r="AC93" s="59"/>
      <c r="AD93" s="59"/>
      <c r="AE93" s="119"/>
    </row>
    <row r="94" spans="1:31" hidden="1" outlineLevel="1" x14ac:dyDescent="0.25">
      <c r="A94" s="29"/>
      <c r="B94" s="29">
        <f>B92+1</f>
        <v>83</v>
      </c>
      <c r="C94" s="29">
        <v>114001</v>
      </c>
      <c r="D94" s="66" t="s">
        <v>138</v>
      </c>
      <c r="E94" s="29"/>
      <c r="F94" s="29"/>
      <c r="G94" s="29"/>
      <c r="H94" s="29"/>
      <c r="I94" s="29"/>
      <c r="J94" s="29"/>
      <c r="K94" s="29"/>
      <c r="L94" s="29"/>
      <c r="M94" s="29"/>
      <c r="N94" s="40"/>
      <c r="O94" s="40"/>
      <c r="P94" s="29"/>
      <c r="Q94" s="29"/>
      <c r="R94" s="29"/>
      <c r="S94" s="29"/>
      <c r="T94" s="29"/>
      <c r="U94" s="29"/>
      <c r="V94" s="39"/>
      <c r="W94" s="29"/>
      <c r="X94" s="97"/>
      <c r="Y94" s="39"/>
      <c r="Z94" s="39"/>
      <c r="AA94" s="39"/>
      <c r="AB94" s="39"/>
      <c r="AC94" s="26"/>
      <c r="AD94" s="26"/>
      <c r="AE94" s="116"/>
    </row>
    <row r="95" spans="1:31" hidden="1" outlineLevel="1" x14ac:dyDescent="0.25">
      <c r="A95" s="29"/>
      <c r="B95" s="29">
        <f>B94+1</f>
        <v>84</v>
      </c>
      <c r="C95" s="29">
        <v>114011</v>
      </c>
      <c r="D95" s="66" t="s">
        <v>154</v>
      </c>
      <c r="E95" s="29"/>
      <c r="F95" s="29"/>
      <c r="G95" s="29"/>
      <c r="H95" s="29"/>
      <c r="I95" s="29"/>
      <c r="J95" s="29"/>
      <c r="K95" s="29"/>
      <c r="L95" s="29"/>
      <c r="M95" s="29"/>
      <c r="N95" s="66"/>
      <c r="O95" s="40"/>
      <c r="P95" s="29"/>
      <c r="Q95" s="29"/>
      <c r="R95" s="29"/>
      <c r="S95" s="29"/>
      <c r="T95" s="29"/>
      <c r="U95" s="29"/>
      <c r="V95" s="39"/>
      <c r="W95" s="29"/>
      <c r="X95" s="97"/>
      <c r="Y95" s="39"/>
      <c r="Z95" s="39"/>
      <c r="AA95" s="48"/>
      <c r="AB95" s="39"/>
      <c r="AC95" s="26"/>
      <c r="AD95" s="26"/>
      <c r="AE95" s="116"/>
    </row>
    <row r="96" spans="1:31" ht="30" hidden="1" outlineLevel="1" x14ac:dyDescent="0.25">
      <c r="A96" s="29"/>
      <c r="B96" s="29">
        <f t="shared" ref="B96:B102" si="13">B95+1</f>
        <v>85</v>
      </c>
      <c r="C96" s="29">
        <v>114002</v>
      </c>
      <c r="D96" s="66" t="s">
        <v>151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7"/>
      <c r="Y96" s="39"/>
      <c r="Z96" s="39"/>
      <c r="AA96" s="39"/>
      <c r="AB96" s="39"/>
      <c r="AC96" s="26"/>
      <c r="AD96" s="26"/>
      <c r="AE96" s="116"/>
    </row>
    <row r="97" spans="1:31" hidden="1" outlineLevel="1" x14ac:dyDescent="0.25">
      <c r="A97" s="29"/>
      <c r="B97" s="29">
        <f t="shared" si="13"/>
        <v>86</v>
      </c>
      <c r="C97" s="29">
        <v>114003</v>
      </c>
      <c r="D97" s="66" t="s">
        <v>132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7"/>
      <c r="Y97" s="39"/>
      <c r="Z97" s="39"/>
      <c r="AA97" s="39"/>
      <c r="AB97" s="26"/>
      <c r="AC97" s="26"/>
      <c r="AD97" s="26"/>
      <c r="AE97" s="116"/>
    </row>
    <row r="98" spans="1:31" hidden="1" outlineLevel="1" x14ac:dyDescent="0.25">
      <c r="A98" s="29"/>
      <c r="B98" s="29">
        <f t="shared" si="13"/>
        <v>87</v>
      </c>
      <c r="C98" s="29">
        <v>114004</v>
      </c>
      <c r="D98" s="66" t="s">
        <v>134</v>
      </c>
      <c r="E98" s="29"/>
      <c r="F98" s="29"/>
      <c r="G98" s="29"/>
      <c r="H98" s="29"/>
      <c r="I98" s="29"/>
      <c r="J98" s="29"/>
      <c r="K98" s="29"/>
      <c r="L98" s="29"/>
      <c r="M98" s="29"/>
      <c r="N98" s="40"/>
      <c r="O98" s="40"/>
      <c r="P98" s="29"/>
      <c r="Q98" s="29"/>
      <c r="R98" s="29"/>
      <c r="S98" s="29"/>
      <c r="T98" s="29"/>
      <c r="U98" s="29"/>
      <c r="V98" s="39"/>
      <c r="W98" s="29"/>
      <c r="X98" s="97"/>
      <c r="Y98" s="39"/>
      <c r="Z98" s="39"/>
      <c r="AA98" s="40"/>
      <c r="AB98" s="40"/>
      <c r="AC98" s="26"/>
      <c r="AD98" s="26"/>
      <c r="AE98" s="116"/>
    </row>
    <row r="99" spans="1:31" hidden="1" outlineLevel="1" x14ac:dyDescent="0.25">
      <c r="A99" s="29"/>
      <c r="B99" s="29">
        <f t="shared" si="13"/>
        <v>88</v>
      </c>
      <c r="C99" s="29">
        <v>114005</v>
      </c>
      <c r="D99" s="66" t="s">
        <v>152</v>
      </c>
      <c r="E99" s="29"/>
      <c r="F99" s="29"/>
      <c r="G99" s="29"/>
      <c r="H99" s="29"/>
      <c r="I99" s="29"/>
      <c r="J99" s="29"/>
      <c r="K99" s="29"/>
      <c r="L99" s="29"/>
      <c r="M99" s="29"/>
      <c r="N99" s="66"/>
      <c r="O99" s="40"/>
      <c r="P99" s="29"/>
      <c r="Q99" s="29"/>
      <c r="R99" s="29"/>
      <c r="S99" s="29"/>
      <c r="T99" s="29"/>
      <c r="U99" s="29"/>
      <c r="V99" s="39"/>
      <c r="W99" s="29"/>
      <c r="X99" s="97"/>
      <c r="Y99" s="39"/>
      <c r="Z99" s="39"/>
      <c r="AA99" s="39"/>
      <c r="AB99" s="39"/>
      <c r="AC99" s="26"/>
      <c r="AD99" s="26"/>
      <c r="AE99" s="116"/>
    </row>
    <row r="100" spans="1:31" ht="30" hidden="1" outlineLevel="1" x14ac:dyDescent="0.25">
      <c r="A100" s="29"/>
      <c r="B100" s="29">
        <f t="shared" si="13"/>
        <v>89</v>
      </c>
      <c r="C100" s="29">
        <v>114006</v>
      </c>
      <c r="D100" s="66" t="s">
        <v>153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7"/>
      <c r="Y100" s="39"/>
      <c r="Z100" s="39"/>
      <c r="AA100" s="39"/>
      <c r="AB100" s="39"/>
      <c r="AC100" s="26"/>
      <c r="AD100" s="26"/>
      <c r="AE100" s="116"/>
    </row>
    <row r="101" spans="1:31" hidden="1" outlineLevel="1" x14ac:dyDescent="0.25">
      <c r="A101" s="29"/>
      <c r="B101" s="29">
        <f t="shared" si="13"/>
        <v>90</v>
      </c>
      <c r="C101" s="29">
        <v>114008</v>
      </c>
      <c r="D101" s="66" t="s">
        <v>136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40"/>
      <c r="O101" s="40"/>
      <c r="P101" s="29"/>
      <c r="Q101" s="29"/>
      <c r="R101" s="29"/>
      <c r="S101" s="29"/>
      <c r="T101" s="29"/>
      <c r="U101" s="29"/>
      <c r="V101" s="39"/>
      <c r="W101" s="29"/>
      <c r="X101" s="97"/>
      <c r="Y101" s="39"/>
      <c r="Z101" s="39"/>
      <c r="AA101" s="39"/>
      <c r="AB101" s="39"/>
      <c r="AC101" s="26"/>
      <c r="AD101" s="26"/>
      <c r="AE101" s="116"/>
    </row>
    <row r="102" spans="1:31" hidden="1" outlineLevel="1" x14ac:dyDescent="0.25">
      <c r="A102" s="29"/>
      <c r="B102" s="29">
        <f t="shared" si="13"/>
        <v>91</v>
      </c>
      <c r="C102" s="29">
        <v>114010</v>
      </c>
      <c r="D102" s="66" t="s">
        <v>77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66"/>
      <c r="O102" s="40"/>
      <c r="P102" s="29"/>
      <c r="Q102" s="29"/>
      <c r="R102" s="29"/>
      <c r="S102" s="29"/>
      <c r="T102" s="29"/>
      <c r="U102" s="29"/>
      <c r="V102" s="39"/>
      <c r="W102" s="29"/>
      <c r="X102" s="97"/>
      <c r="Y102" s="39"/>
      <c r="Z102" s="39"/>
      <c r="AA102" s="39"/>
      <c r="AB102" s="39"/>
      <c r="AC102" s="26"/>
      <c r="AD102" s="26"/>
      <c r="AE102" s="116"/>
    </row>
    <row r="103" spans="1:31" s="1" customFormat="1" collapsed="1" x14ac:dyDescent="0.25">
      <c r="A103" s="55">
        <v>6</v>
      </c>
      <c r="B103" s="55"/>
      <c r="C103" s="55"/>
      <c r="D103" s="67" t="s">
        <v>24</v>
      </c>
      <c r="E103" s="55">
        <f>SUM(E104:E108)</f>
        <v>0</v>
      </c>
      <c r="F103" s="55">
        <f t="shared" ref="F103:H103" si="14">SUM(F104:F108)</f>
        <v>0</v>
      </c>
      <c r="G103" s="55">
        <f t="shared" si="14"/>
        <v>0</v>
      </c>
      <c r="H103" s="55">
        <f t="shared" si="14"/>
        <v>0</v>
      </c>
      <c r="I103" s="55"/>
      <c r="J103" s="55"/>
      <c r="K103" s="55"/>
      <c r="L103" s="55"/>
      <c r="M103" s="55"/>
      <c r="N103" s="62"/>
      <c r="O103" s="62"/>
      <c r="P103" s="55">
        <f>SUM(P104:P108)</f>
        <v>0</v>
      </c>
      <c r="Q103" s="55">
        <f t="shared" ref="Q103:U103" si="15">SUM(Q104:Q108)</f>
        <v>0</v>
      </c>
      <c r="R103" s="55">
        <f t="shared" si="15"/>
        <v>0</v>
      </c>
      <c r="S103" s="55">
        <f t="shared" si="15"/>
        <v>0</v>
      </c>
      <c r="T103" s="55">
        <f t="shared" si="15"/>
        <v>0</v>
      </c>
      <c r="U103" s="55">
        <f t="shared" si="15"/>
        <v>0</v>
      </c>
      <c r="V103" s="60"/>
      <c r="W103" s="55"/>
      <c r="X103" s="96"/>
      <c r="Y103" s="60"/>
      <c r="Z103" s="60"/>
      <c r="AA103" s="60"/>
      <c r="AB103" s="60"/>
      <c r="AC103" s="59"/>
      <c r="AD103" s="59"/>
      <c r="AE103" s="119"/>
    </row>
    <row r="104" spans="1:31" s="7" customFormat="1" ht="21" hidden="1" customHeight="1" outlineLevel="1" x14ac:dyDescent="0.25">
      <c r="A104" s="29"/>
      <c r="B104" s="29">
        <f>B102+1</f>
        <v>92</v>
      </c>
      <c r="C104" s="29">
        <v>115002</v>
      </c>
      <c r="D104" s="66" t="s">
        <v>20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66"/>
      <c r="O104" s="40"/>
      <c r="P104" s="29"/>
      <c r="Q104" s="29"/>
      <c r="R104" s="29"/>
      <c r="S104" s="29"/>
      <c r="T104" s="29"/>
      <c r="U104" s="29"/>
      <c r="V104" s="39"/>
      <c r="W104" s="29"/>
      <c r="X104" s="97"/>
      <c r="Y104" s="39"/>
      <c r="Z104" s="39"/>
      <c r="AA104" s="48"/>
      <c r="AB104" s="40"/>
      <c r="AC104" s="26"/>
      <c r="AD104" s="26"/>
      <c r="AE104" s="118"/>
    </row>
    <row r="105" spans="1:31" s="7" customFormat="1" ht="21" hidden="1" customHeight="1" outlineLevel="1" x14ac:dyDescent="0.25">
      <c r="A105" s="29"/>
      <c r="B105" s="29">
        <f>B104+1</f>
        <v>93</v>
      </c>
      <c r="C105" s="29">
        <v>115003</v>
      </c>
      <c r="D105" s="66" t="s">
        <v>25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7"/>
      <c r="Y105" s="39"/>
      <c r="Z105" s="39"/>
      <c r="AA105" s="39"/>
      <c r="AB105" s="40"/>
      <c r="AC105" s="26"/>
      <c r="AD105" s="26"/>
      <c r="AE105" s="118"/>
    </row>
    <row r="106" spans="1:31" s="7" customFormat="1" ht="21" hidden="1" customHeight="1" outlineLevel="1" x14ac:dyDescent="0.25">
      <c r="A106" s="29"/>
      <c r="B106" s="29">
        <f>B105+1</f>
        <v>94</v>
      </c>
      <c r="C106" s="29">
        <v>115004</v>
      </c>
      <c r="D106" s="66" t="s">
        <v>17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7"/>
      <c r="Y106" s="39"/>
      <c r="Z106" s="39"/>
      <c r="AA106" s="39"/>
      <c r="AB106" s="40"/>
      <c r="AC106" s="26"/>
      <c r="AD106" s="26"/>
      <c r="AE106" s="118"/>
    </row>
    <row r="107" spans="1:31" s="7" customFormat="1" ht="21" hidden="1" customHeight="1" outlineLevel="1" x14ac:dyDescent="0.25">
      <c r="A107" s="29"/>
      <c r="B107" s="29">
        <f>B106+1</f>
        <v>95</v>
      </c>
      <c r="C107" s="29">
        <v>115006</v>
      </c>
      <c r="D107" s="66" t="s">
        <v>26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7"/>
      <c r="Y107" s="39"/>
      <c r="Z107" s="39"/>
      <c r="AA107" s="39"/>
      <c r="AB107" s="89"/>
      <c r="AC107" s="26"/>
      <c r="AD107" s="26"/>
      <c r="AE107" s="118"/>
    </row>
    <row r="108" spans="1:31" s="7" customFormat="1" ht="21" hidden="1" customHeight="1" outlineLevel="1" x14ac:dyDescent="0.25">
      <c r="A108" s="29"/>
      <c r="B108" s="29">
        <f>B107+1</f>
        <v>96</v>
      </c>
      <c r="C108" s="29">
        <v>115007</v>
      </c>
      <c r="D108" s="66" t="s">
        <v>204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40"/>
      <c r="O108" s="40"/>
      <c r="P108" s="29"/>
      <c r="Q108" s="29"/>
      <c r="R108" s="29"/>
      <c r="S108" s="29"/>
      <c r="T108" s="29"/>
      <c r="U108" s="29"/>
      <c r="V108" s="39"/>
      <c r="W108" s="29"/>
      <c r="X108" s="97"/>
      <c r="Y108" s="39"/>
      <c r="Z108" s="39"/>
      <c r="AA108" s="39"/>
      <c r="AB108" s="90"/>
      <c r="AC108" s="26"/>
      <c r="AD108" s="26"/>
      <c r="AE108" s="118"/>
    </row>
    <row r="109" spans="1:31" s="1" customFormat="1" collapsed="1" x14ac:dyDescent="0.25">
      <c r="A109" s="55">
        <v>7</v>
      </c>
      <c r="B109" s="55"/>
      <c r="C109" s="55"/>
      <c r="D109" s="67" t="s">
        <v>27</v>
      </c>
      <c r="E109" s="55">
        <f>SUM(E110:E113)</f>
        <v>0</v>
      </c>
      <c r="F109" s="55">
        <f>SUM(F110:F113)</f>
        <v>0</v>
      </c>
      <c r="G109" s="55">
        <f>SUM(G110:G113)</f>
        <v>0</v>
      </c>
      <c r="H109" s="55">
        <f>SUM(H110:H113)</f>
        <v>0</v>
      </c>
      <c r="I109" s="55"/>
      <c r="J109" s="55"/>
      <c r="K109" s="55"/>
      <c r="L109" s="55"/>
      <c r="M109" s="55"/>
      <c r="N109" s="62"/>
      <c r="O109" s="62"/>
      <c r="P109" s="55">
        <f>SUM(P110:P113)</f>
        <v>0</v>
      </c>
      <c r="Q109" s="55">
        <f t="shared" ref="Q109:U109" si="16">SUM(Q110:Q113)</f>
        <v>0</v>
      </c>
      <c r="R109" s="55">
        <f t="shared" si="16"/>
        <v>0</v>
      </c>
      <c r="S109" s="55">
        <f t="shared" si="16"/>
        <v>0</v>
      </c>
      <c r="T109" s="55">
        <f t="shared" si="16"/>
        <v>0</v>
      </c>
      <c r="U109" s="55">
        <f t="shared" si="16"/>
        <v>0</v>
      </c>
      <c r="V109" s="60"/>
      <c r="W109" s="55"/>
      <c r="X109" s="96"/>
      <c r="Y109" s="60"/>
      <c r="Z109" s="60"/>
      <c r="AA109" s="60"/>
      <c r="AB109" s="60"/>
      <c r="AC109" s="59"/>
      <c r="AD109" s="59"/>
      <c r="AE109" s="119"/>
    </row>
    <row r="110" spans="1:31" ht="30" hidden="1" outlineLevel="1" x14ac:dyDescent="0.25">
      <c r="A110" s="29"/>
      <c r="B110" s="29">
        <f>B108+1</f>
        <v>97</v>
      </c>
      <c r="C110" s="29">
        <v>116001</v>
      </c>
      <c r="D110" s="66" t="s">
        <v>156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97"/>
      <c r="Y110" s="29"/>
      <c r="Z110" s="29"/>
      <c r="AA110" s="29"/>
      <c r="AB110" s="29"/>
      <c r="AC110" s="26"/>
      <c r="AD110" s="26"/>
      <c r="AE110" s="116"/>
    </row>
    <row r="111" spans="1:31" s="5" customFormat="1" hidden="1" outlineLevel="1" x14ac:dyDescent="0.25">
      <c r="A111" s="29"/>
      <c r="B111" s="29">
        <f>B110+1</f>
        <v>98</v>
      </c>
      <c r="C111" s="29">
        <v>116002</v>
      </c>
      <c r="D111" s="66" t="s">
        <v>155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97"/>
      <c r="Y111" s="29"/>
      <c r="Z111" s="29"/>
      <c r="AA111" s="40"/>
      <c r="AB111" s="40"/>
      <c r="AC111" s="26"/>
      <c r="AD111" s="26"/>
      <c r="AE111" s="115"/>
    </row>
    <row r="112" spans="1:31" hidden="1" outlineLevel="1" x14ac:dyDescent="0.25">
      <c r="A112" s="29"/>
      <c r="B112" s="29">
        <f>B111+1</f>
        <v>99</v>
      </c>
      <c r="C112" s="29">
        <v>116003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97"/>
      <c r="Y112" s="29"/>
      <c r="Z112" s="29"/>
      <c r="AA112" s="29"/>
      <c r="AB112" s="88"/>
      <c r="AC112" s="26"/>
      <c r="AD112" s="26"/>
      <c r="AE112" s="116"/>
    </row>
    <row r="113" spans="1:31" hidden="1" outlineLevel="1" x14ac:dyDescent="0.25">
      <c r="A113" s="26"/>
      <c r="B113" s="29">
        <f>B112+1</f>
        <v>100</v>
      </c>
      <c r="C113" s="29">
        <v>116004</v>
      </c>
      <c r="D113" s="66" t="s">
        <v>77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78"/>
      <c r="P113" s="29"/>
      <c r="Q113" s="29"/>
      <c r="R113" s="29"/>
      <c r="S113" s="78"/>
      <c r="T113" s="78"/>
      <c r="U113" s="78"/>
      <c r="V113" s="78"/>
      <c r="W113" s="29"/>
      <c r="X113" s="99"/>
      <c r="Y113" s="78"/>
      <c r="Z113" s="78"/>
      <c r="AA113" s="79"/>
      <c r="AB113" s="29"/>
      <c r="AC113" s="26"/>
      <c r="AD113" s="26"/>
      <c r="AE113" s="116"/>
    </row>
    <row r="114" spans="1:31" s="1" customFormat="1" collapsed="1" x14ac:dyDescent="0.25">
      <c r="A114" s="55">
        <v>8</v>
      </c>
      <c r="B114" s="55"/>
      <c r="C114" s="55"/>
      <c r="D114" s="67" t="s">
        <v>28</v>
      </c>
      <c r="E114" s="55">
        <f>SUM(E115:E118)</f>
        <v>0</v>
      </c>
      <c r="F114" s="55">
        <f>SUM(F115:F118)</f>
        <v>0</v>
      </c>
      <c r="G114" s="55">
        <f>SUM(G115:G118)</f>
        <v>0</v>
      </c>
      <c r="H114" s="55">
        <f>SUM(H115:H118)</f>
        <v>0</v>
      </c>
      <c r="I114" s="55"/>
      <c r="J114" s="55"/>
      <c r="K114" s="55"/>
      <c r="L114" s="55"/>
      <c r="M114" s="55"/>
      <c r="N114" s="62"/>
      <c r="O114" s="62"/>
      <c r="P114" s="55">
        <f>SUM(P115:P118)</f>
        <v>0</v>
      </c>
      <c r="Q114" s="55">
        <f t="shared" ref="Q114:U114" si="17">SUM(Q115:Q118)</f>
        <v>0</v>
      </c>
      <c r="R114" s="55">
        <f t="shared" si="17"/>
        <v>0</v>
      </c>
      <c r="S114" s="55">
        <f t="shared" si="17"/>
        <v>0</v>
      </c>
      <c r="T114" s="55">
        <f t="shared" si="17"/>
        <v>0</v>
      </c>
      <c r="U114" s="55">
        <f t="shared" si="17"/>
        <v>0</v>
      </c>
      <c r="V114" s="60"/>
      <c r="W114" s="55"/>
      <c r="X114" s="96"/>
      <c r="Y114" s="60"/>
      <c r="Z114" s="60"/>
      <c r="AA114" s="60"/>
      <c r="AB114" s="60"/>
      <c r="AC114" s="59"/>
      <c r="AD114" s="59"/>
      <c r="AE114" s="119"/>
    </row>
    <row r="115" spans="1:31" hidden="1" outlineLevel="1" x14ac:dyDescent="0.25">
      <c r="A115" s="29"/>
      <c r="B115" s="29">
        <f>B113+1</f>
        <v>101</v>
      </c>
      <c r="C115" s="29">
        <v>117001</v>
      </c>
      <c r="D115" s="66" t="s">
        <v>138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40"/>
      <c r="O115" s="40"/>
      <c r="P115" s="29"/>
      <c r="Q115" s="29"/>
      <c r="R115" s="29"/>
      <c r="S115" s="29"/>
      <c r="T115" s="29"/>
      <c r="U115" s="29"/>
      <c r="V115" s="39"/>
      <c r="W115" s="29"/>
      <c r="X115" s="97"/>
      <c r="Y115" s="39"/>
      <c r="Z115" s="39"/>
      <c r="AA115" s="48"/>
      <c r="AB115" s="91"/>
      <c r="AC115" s="26"/>
      <c r="AD115" s="26"/>
      <c r="AE115" s="116"/>
    </row>
    <row r="116" spans="1:31" s="5" customFormat="1" hidden="1" outlineLevel="1" x14ac:dyDescent="0.25">
      <c r="A116" s="29"/>
      <c r="B116" s="29">
        <f>B115+1</f>
        <v>102</v>
      </c>
      <c r="C116" s="29">
        <v>117002</v>
      </c>
      <c r="D116" s="66" t="s">
        <v>61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7"/>
      <c r="Y116" s="29"/>
      <c r="Z116" s="29"/>
      <c r="AA116" s="40"/>
      <c r="AB116" s="40"/>
      <c r="AC116" s="26"/>
      <c r="AD116" s="26"/>
      <c r="AE116" s="115"/>
    </row>
    <row r="117" spans="1:31" s="5" customFormat="1" hidden="1" outlineLevel="1" x14ac:dyDescent="0.25">
      <c r="A117" s="29"/>
      <c r="B117" s="29">
        <f>B116+1</f>
        <v>103</v>
      </c>
      <c r="C117" s="29">
        <v>117003</v>
      </c>
      <c r="D117" s="66" t="s">
        <v>155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7"/>
      <c r="Y117" s="29"/>
      <c r="Z117" s="29"/>
      <c r="AA117" s="40"/>
      <c r="AB117" s="40"/>
      <c r="AC117" s="26"/>
      <c r="AD117" s="26"/>
      <c r="AE117" s="115"/>
    </row>
    <row r="118" spans="1:31" s="5" customFormat="1" hidden="1" outlineLevel="1" x14ac:dyDescent="0.25">
      <c r="A118" s="26"/>
      <c r="B118" s="29">
        <f>B117+1</f>
        <v>104</v>
      </c>
      <c r="C118" s="29">
        <v>117004</v>
      </c>
      <c r="D118" s="66" t="s">
        <v>131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9"/>
      <c r="W118" s="29"/>
      <c r="X118" s="97"/>
      <c r="Y118" s="29"/>
      <c r="Z118" s="29"/>
      <c r="AA118" s="40"/>
      <c r="AB118" s="40"/>
      <c r="AC118" s="26"/>
      <c r="AD118" s="26"/>
      <c r="AE118" s="115"/>
    </row>
    <row r="119" spans="1:31" s="1" customFormat="1" collapsed="1" x14ac:dyDescent="0.25">
      <c r="A119" s="55">
        <v>9</v>
      </c>
      <c r="B119" s="55"/>
      <c r="C119" s="55"/>
      <c r="D119" s="67" t="s">
        <v>29</v>
      </c>
      <c r="E119" s="55">
        <f>SUM(E120:E135)</f>
        <v>0</v>
      </c>
      <c r="F119" s="55">
        <f t="shared" ref="F119:H119" si="18">SUM(F120:F135)</f>
        <v>0</v>
      </c>
      <c r="G119" s="55">
        <f t="shared" si="18"/>
        <v>0</v>
      </c>
      <c r="H119" s="55">
        <f t="shared" si="18"/>
        <v>0</v>
      </c>
      <c r="I119" s="55"/>
      <c r="J119" s="55"/>
      <c r="K119" s="55"/>
      <c r="L119" s="55"/>
      <c r="M119" s="55"/>
      <c r="N119" s="62"/>
      <c r="O119" s="62"/>
      <c r="P119" s="55">
        <f>SUM(P120:P135)</f>
        <v>0</v>
      </c>
      <c r="Q119" s="55">
        <f t="shared" ref="Q119:U119" si="19">SUM(Q120:Q135)</f>
        <v>0</v>
      </c>
      <c r="R119" s="55">
        <f t="shared" si="19"/>
        <v>0</v>
      </c>
      <c r="S119" s="55">
        <f t="shared" si="19"/>
        <v>0</v>
      </c>
      <c r="T119" s="55">
        <f t="shared" si="19"/>
        <v>0</v>
      </c>
      <c r="U119" s="55">
        <f t="shared" si="19"/>
        <v>0</v>
      </c>
      <c r="V119" s="60"/>
      <c r="W119" s="55"/>
      <c r="X119" s="96"/>
      <c r="Y119" s="60"/>
      <c r="Z119" s="60"/>
      <c r="AA119" s="60"/>
      <c r="AB119" s="60"/>
      <c r="AC119" s="59"/>
      <c r="AD119" s="59"/>
      <c r="AE119" s="119"/>
    </row>
    <row r="120" spans="1:31" hidden="1" outlineLevel="1" x14ac:dyDescent="0.25">
      <c r="A120" s="29"/>
      <c r="B120" s="29">
        <f>B118+1</f>
        <v>105</v>
      </c>
      <c r="C120" s="29">
        <v>118005</v>
      </c>
      <c r="D120" s="70" t="s">
        <v>30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40"/>
      <c r="O120" s="40"/>
      <c r="P120" s="29"/>
      <c r="Q120" s="29"/>
      <c r="R120" s="29"/>
      <c r="S120" s="29"/>
      <c r="T120" s="29"/>
      <c r="U120" s="29"/>
      <c r="V120" s="39"/>
      <c r="W120" s="29"/>
      <c r="X120" s="97"/>
      <c r="Y120" s="39"/>
      <c r="Z120" s="39"/>
      <c r="AA120" s="39"/>
      <c r="AB120" s="39"/>
      <c r="AC120" s="26"/>
      <c r="AD120" s="26"/>
      <c r="AE120" s="116"/>
    </row>
    <row r="121" spans="1:31" s="5" customFormat="1" hidden="1" outlineLevel="1" x14ac:dyDescent="0.25">
      <c r="A121" s="29"/>
      <c r="B121" s="29">
        <f>B120+1</f>
        <v>106</v>
      </c>
      <c r="C121" s="29">
        <v>118008</v>
      </c>
      <c r="D121" s="70" t="s">
        <v>31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7"/>
      <c r="Y121" s="29"/>
      <c r="Z121" s="29"/>
      <c r="AA121" s="40"/>
      <c r="AB121" s="40"/>
      <c r="AC121" s="26"/>
      <c r="AD121" s="26"/>
      <c r="AE121" s="115"/>
    </row>
    <row r="122" spans="1:31" s="5" customFormat="1" hidden="1" outlineLevel="1" x14ac:dyDescent="0.25">
      <c r="A122" s="29"/>
      <c r="B122" s="29">
        <f t="shared" ref="B122:B135" si="20">B121+1</f>
        <v>107</v>
      </c>
      <c r="C122" s="29">
        <v>118012</v>
      </c>
      <c r="D122" s="70" t="s">
        <v>32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7"/>
      <c r="Y122" s="29"/>
      <c r="Z122" s="29"/>
      <c r="AA122" s="40"/>
      <c r="AB122" s="40"/>
      <c r="AC122" s="26"/>
      <c r="AD122" s="26"/>
      <c r="AE122" s="115"/>
    </row>
    <row r="123" spans="1:31" s="5" customFormat="1" hidden="1" outlineLevel="1" x14ac:dyDescent="0.25">
      <c r="A123" s="29"/>
      <c r="B123" s="29">
        <f t="shared" si="20"/>
        <v>108</v>
      </c>
      <c r="C123" s="29">
        <v>118006</v>
      </c>
      <c r="D123" s="70" t="s">
        <v>78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9"/>
      <c r="W123" s="29"/>
      <c r="X123" s="97"/>
      <c r="Y123" s="29"/>
      <c r="Z123" s="29"/>
      <c r="AA123" s="40"/>
      <c r="AB123" s="40"/>
      <c r="AC123" s="26"/>
      <c r="AD123" s="26"/>
      <c r="AE123" s="115"/>
    </row>
    <row r="124" spans="1:31" hidden="1" outlineLevel="1" x14ac:dyDescent="0.25">
      <c r="A124" s="29"/>
      <c r="B124" s="29">
        <f t="shared" si="20"/>
        <v>109</v>
      </c>
      <c r="C124" s="29">
        <v>118017</v>
      </c>
      <c r="D124" s="70" t="s">
        <v>33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40"/>
      <c r="O124" s="40"/>
      <c r="P124" s="29"/>
      <c r="Q124" s="29"/>
      <c r="R124" s="29"/>
      <c r="S124" s="29"/>
      <c r="T124" s="29"/>
      <c r="U124" s="29"/>
      <c r="V124" s="39"/>
      <c r="W124" s="29"/>
      <c r="X124" s="97"/>
      <c r="Y124" s="39"/>
      <c r="Z124" s="39"/>
      <c r="AA124" s="29"/>
      <c r="AB124" s="29"/>
      <c r="AC124" s="26"/>
      <c r="AD124" s="26"/>
      <c r="AE124" s="116"/>
    </row>
    <row r="125" spans="1:31" s="5" customFormat="1" hidden="1" outlineLevel="1" x14ac:dyDescent="0.25">
      <c r="A125" s="29"/>
      <c r="B125" s="29">
        <f t="shared" si="20"/>
        <v>110</v>
      </c>
      <c r="C125" s="29">
        <v>118015</v>
      </c>
      <c r="D125" s="70" t="s">
        <v>34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7"/>
      <c r="Y125" s="29"/>
      <c r="Z125" s="29"/>
      <c r="AA125" s="40"/>
      <c r="AB125" s="40"/>
      <c r="AC125" s="26"/>
      <c r="AD125" s="26"/>
      <c r="AE125" s="115"/>
    </row>
    <row r="126" spans="1:31" s="5" customFormat="1" hidden="1" outlineLevel="1" x14ac:dyDescent="0.25">
      <c r="A126" s="29"/>
      <c r="B126" s="29">
        <f t="shared" si="20"/>
        <v>111</v>
      </c>
      <c r="C126" s="29">
        <v>118019</v>
      </c>
      <c r="D126" s="70" t="s">
        <v>35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7"/>
      <c r="Y126" s="29"/>
      <c r="Z126" s="29"/>
      <c r="AA126" s="40"/>
      <c r="AB126" s="40"/>
      <c r="AC126" s="26"/>
      <c r="AD126" s="26"/>
      <c r="AE126" s="115"/>
    </row>
    <row r="127" spans="1:31" s="5" customFormat="1" hidden="1" outlineLevel="1" x14ac:dyDescent="0.25">
      <c r="A127" s="29"/>
      <c r="B127" s="29">
        <f t="shared" si="20"/>
        <v>112</v>
      </c>
      <c r="C127" s="29">
        <v>118011</v>
      </c>
      <c r="D127" s="70" t="s">
        <v>36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7"/>
      <c r="Y127" s="29"/>
      <c r="Z127" s="29"/>
      <c r="AA127" s="40"/>
      <c r="AB127" s="40"/>
      <c r="AC127" s="26"/>
      <c r="AD127" s="26"/>
      <c r="AE127" s="115"/>
    </row>
    <row r="128" spans="1:31" s="5" customFormat="1" hidden="1" outlineLevel="1" x14ac:dyDescent="0.25">
      <c r="A128" s="29"/>
      <c r="B128" s="29">
        <f t="shared" si="20"/>
        <v>113</v>
      </c>
      <c r="C128" s="29">
        <v>118003</v>
      </c>
      <c r="D128" s="70" t="s">
        <v>37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7"/>
      <c r="Y128" s="29"/>
      <c r="Z128" s="29"/>
      <c r="AA128" s="40"/>
      <c r="AB128" s="40"/>
      <c r="AC128" s="26"/>
      <c r="AD128" s="26"/>
      <c r="AE128" s="115"/>
    </row>
    <row r="129" spans="1:31" s="5" customFormat="1" ht="30" hidden="1" outlineLevel="1" x14ac:dyDescent="0.25">
      <c r="A129" s="29"/>
      <c r="B129" s="29">
        <f t="shared" si="20"/>
        <v>114</v>
      </c>
      <c r="C129" s="29">
        <v>118001</v>
      </c>
      <c r="D129" s="70" t="s">
        <v>38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7"/>
      <c r="Y129" s="29"/>
      <c r="Z129" s="29"/>
      <c r="AA129" s="40"/>
      <c r="AB129" s="40"/>
      <c r="AC129" s="26"/>
      <c r="AD129" s="26"/>
      <c r="AE129" s="115"/>
    </row>
    <row r="130" spans="1:31" s="5" customFormat="1" hidden="1" outlineLevel="1" x14ac:dyDescent="0.25">
      <c r="A130" s="29"/>
      <c r="B130" s="29">
        <f t="shared" si="20"/>
        <v>115</v>
      </c>
      <c r="C130" s="29">
        <v>118022</v>
      </c>
      <c r="D130" s="70" t="s">
        <v>39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9"/>
      <c r="W130" s="29"/>
      <c r="X130" s="97"/>
      <c r="Y130" s="29"/>
      <c r="Z130" s="29"/>
      <c r="AA130" s="40"/>
      <c r="AB130" s="40"/>
      <c r="AC130" s="26"/>
      <c r="AD130" s="26"/>
      <c r="AE130" s="115"/>
    </row>
    <row r="131" spans="1:31" hidden="1" outlineLevel="1" x14ac:dyDescent="0.25">
      <c r="A131" s="29"/>
      <c r="B131" s="29">
        <f t="shared" si="20"/>
        <v>116</v>
      </c>
      <c r="C131" s="29">
        <v>118010</v>
      </c>
      <c r="D131" s="70" t="s">
        <v>40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40"/>
      <c r="O131" s="40"/>
      <c r="P131" s="29"/>
      <c r="Q131" s="29"/>
      <c r="R131" s="29"/>
      <c r="S131" s="29"/>
      <c r="T131" s="29"/>
      <c r="U131" s="29"/>
      <c r="V131" s="48"/>
      <c r="W131" s="29"/>
      <c r="X131" s="97"/>
      <c r="Y131" s="39"/>
      <c r="Z131" s="39"/>
      <c r="AA131" s="29"/>
      <c r="AB131" s="29"/>
      <c r="AC131" s="26"/>
      <c r="AD131" s="26"/>
      <c r="AE131" s="116"/>
    </row>
    <row r="132" spans="1:31" s="5" customFormat="1" hidden="1" outlineLevel="1" x14ac:dyDescent="0.25">
      <c r="A132" s="29"/>
      <c r="B132" s="29">
        <f t="shared" si="20"/>
        <v>117</v>
      </c>
      <c r="C132" s="29">
        <v>118004</v>
      </c>
      <c r="D132" s="70" t="s">
        <v>41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7"/>
      <c r="Y132" s="29"/>
      <c r="Z132" s="29"/>
      <c r="AA132" s="66"/>
      <c r="AB132" s="40"/>
      <c r="AC132" s="26"/>
      <c r="AD132" s="26"/>
      <c r="AE132" s="115"/>
    </row>
    <row r="133" spans="1:31" s="5" customFormat="1" hidden="1" outlineLevel="1" x14ac:dyDescent="0.25">
      <c r="A133" s="29"/>
      <c r="B133" s="29">
        <f t="shared" si="20"/>
        <v>118</v>
      </c>
      <c r="C133" s="29">
        <v>118014</v>
      </c>
      <c r="D133" s="70" t="s">
        <v>42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9"/>
      <c r="W133" s="29"/>
      <c r="X133" s="97"/>
      <c r="Y133" s="29"/>
      <c r="Z133" s="29"/>
      <c r="AA133" s="40"/>
      <c r="AB133" s="40"/>
      <c r="AC133" s="26"/>
      <c r="AD133" s="26"/>
      <c r="AE133" s="115"/>
    </row>
    <row r="134" spans="1:31" hidden="1" outlineLevel="1" x14ac:dyDescent="0.25">
      <c r="A134" s="29"/>
      <c r="B134" s="29">
        <f t="shared" si="20"/>
        <v>119</v>
      </c>
      <c r="C134" s="29">
        <v>118013</v>
      </c>
      <c r="D134" s="70" t="s">
        <v>60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7"/>
      <c r="Y134" s="39"/>
      <c r="Z134" s="39"/>
      <c r="AA134" s="29"/>
      <c r="AB134" s="29"/>
      <c r="AC134" s="26"/>
      <c r="AD134" s="26"/>
      <c r="AE134" s="116"/>
    </row>
    <row r="135" spans="1:31" hidden="1" outlineLevel="1" x14ac:dyDescent="0.25">
      <c r="A135" s="29"/>
      <c r="B135" s="29">
        <f t="shared" si="20"/>
        <v>120</v>
      </c>
      <c r="C135" s="29">
        <v>118007</v>
      </c>
      <c r="D135" s="70" t="s">
        <v>43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40"/>
      <c r="O135" s="40"/>
      <c r="P135" s="29"/>
      <c r="Q135" s="29"/>
      <c r="R135" s="29"/>
      <c r="S135" s="29"/>
      <c r="T135" s="29"/>
      <c r="U135" s="29"/>
      <c r="V135" s="39"/>
      <c r="W135" s="29"/>
      <c r="X135" s="97"/>
      <c r="Y135" s="39"/>
      <c r="Z135" s="39"/>
      <c r="AA135" s="29"/>
      <c r="AB135" s="29"/>
      <c r="AC135" s="26"/>
      <c r="AD135" s="26"/>
      <c r="AE135" s="116"/>
    </row>
    <row r="136" spans="1:31" s="1" customFormat="1" collapsed="1" x14ac:dyDescent="0.25">
      <c r="A136" s="55">
        <v>10</v>
      </c>
      <c r="B136" s="55"/>
      <c r="C136" s="55"/>
      <c r="D136" s="67" t="s">
        <v>44</v>
      </c>
      <c r="E136" s="55">
        <f>SUM(E137:E139)</f>
        <v>0</v>
      </c>
      <c r="F136" s="55">
        <f t="shared" ref="F136:H136" si="21">SUM(F137:F139)</f>
        <v>0</v>
      </c>
      <c r="G136" s="55">
        <f t="shared" si="21"/>
        <v>0</v>
      </c>
      <c r="H136" s="55">
        <f t="shared" si="21"/>
        <v>0</v>
      </c>
      <c r="I136" s="55"/>
      <c r="J136" s="55"/>
      <c r="K136" s="55"/>
      <c r="L136" s="55"/>
      <c r="M136" s="55"/>
      <c r="N136" s="62"/>
      <c r="O136" s="62"/>
      <c r="P136" s="55">
        <f>SUM(P137:P139)</f>
        <v>0</v>
      </c>
      <c r="Q136" s="55">
        <f t="shared" ref="Q136:U136" si="22">SUM(Q137:Q139)</f>
        <v>0</v>
      </c>
      <c r="R136" s="55">
        <f t="shared" si="22"/>
        <v>0</v>
      </c>
      <c r="S136" s="55">
        <f t="shared" si="22"/>
        <v>0</v>
      </c>
      <c r="T136" s="55">
        <f t="shared" si="22"/>
        <v>0</v>
      </c>
      <c r="U136" s="55">
        <f t="shared" si="22"/>
        <v>0</v>
      </c>
      <c r="V136" s="60"/>
      <c r="W136" s="55"/>
      <c r="X136" s="96"/>
      <c r="Y136" s="60"/>
      <c r="Z136" s="60"/>
      <c r="AA136" s="60"/>
      <c r="AB136" s="60"/>
      <c r="AC136" s="59"/>
      <c r="AD136" s="59"/>
      <c r="AE136" s="119"/>
    </row>
    <row r="137" spans="1:31" ht="30" hidden="1" outlineLevel="1" x14ac:dyDescent="0.25">
      <c r="A137" s="29"/>
      <c r="B137" s="29">
        <f>B135+1</f>
        <v>121</v>
      </c>
      <c r="C137" s="29">
        <v>119001</v>
      </c>
      <c r="D137" s="66" t="s">
        <v>157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40"/>
      <c r="O137" s="40"/>
      <c r="P137" s="29"/>
      <c r="Q137" s="29"/>
      <c r="R137" s="29"/>
      <c r="S137" s="29"/>
      <c r="T137" s="29"/>
      <c r="U137" s="29"/>
      <c r="V137" s="39"/>
      <c r="W137" s="29"/>
      <c r="X137" s="97"/>
      <c r="Y137" s="39"/>
      <c r="Z137" s="39"/>
      <c r="AA137" s="39"/>
      <c r="AB137" s="39"/>
      <c r="AC137" s="26"/>
      <c r="AD137" s="26"/>
      <c r="AE137" s="116"/>
    </row>
    <row r="138" spans="1:31" s="5" customFormat="1" hidden="1" outlineLevel="1" x14ac:dyDescent="0.25">
      <c r="A138" s="29"/>
      <c r="B138" s="29">
        <f>B137+1</f>
        <v>122</v>
      </c>
      <c r="C138" s="29">
        <v>119005</v>
      </c>
      <c r="D138" s="66" t="s">
        <v>285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7"/>
      <c r="Y138" s="29"/>
      <c r="Z138" s="29"/>
      <c r="AA138" s="40"/>
      <c r="AB138" s="40"/>
      <c r="AC138" s="26"/>
      <c r="AD138" s="26"/>
      <c r="AE138" s="115"/>
    </row>
    <row r="139" spans="1:31" s="5" customFormat="1" hidden="1" outlineLevel="1" x14ac:dyDescent="0.25">
      <c r="A139" s="26"/>
      <c r="B139" s="29">
        <f>B138+1</f>
        <v>123</v>
      </c>
      <c r="C139" s="29">
        <v>119004</v>
      </c>
      <c r="D139" s="66" t="s">
        <v>158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9"/>
      <c r="W139" s="29"/>
      <c r="X139" s="97"/>
      <c r="Y139" s="29"/>
      <c r="Z139" s="29"/>
      <c r="AA139" s="40"/>
      <c r="AB139" s="40"/>
      <c r="AC139" s="26"/>
      <c r="AD139" s="26"/>
      <c r="AE139" s="115"/>
    </row>
    <row r="140" spans="1:31" s="1" customFormat="1" collapsed="1" x14ac:dyDescent="0.25">
      <c r="A140" s="55">
        <v>11</v>
      </c>
      <c r="B140" s="55"/>
      <c r="C140" s="55"/>
      <c r="D140" s="67" t="s">
        <v>45</v>
      </c>
      <c r="E140" s="55">
        <f>SUM(E141:E150)</f>
        <v>0</v>
      </c>
      <c r="F140" s="55">
        <f>SUM(F141:F150)</f>
        <v>0</v>
      </c>
      <c r="G140" s="55">
        <f>SUM(G141:G150)</f>
        <v>0</v>
      </c>
      <c r="H140" s="55">
        <f>SUM(H141:H150)</f>
        <v>0</v>
      </c>
      <c r="I140" s="55"/>
      <c r="J140" s="55"/>
      <c r="K140" s="55"/>
      <c r="L140" s="55"/>
      <c r="M140" s="55"/>
      <c r="N140" s="62"/>
      <c r="O140" s="62"/>
      <c r="P140" s="55">
        <f>SUM(P141:P150)</f>
        <v>0</v>
      </c>
      <c r="Q140" s="55">
        <f t="shared" ref="Q140:U140" si="23">SUM(Q141:Q150)</f>
        <v>0</v>
      </c>
      <c r="R140" s="55">
        <f t="shared" si="23"/>
        <v>0</v>
      </c>
      <c r="S140" s="55">
        <f t="shared" si="23"/>
        <v>0</v>
      </c>
      <c r="T140" s="55">
        <f t="shared" si="23"/>
        <v>0</v>
      </c>
      <c r="U140" s="55">
        <f t="shared" si="23"/>
        <v>0</v>
      </c>
      <c r="V140" s="60"/>
      <c r="W140" s="55"/>
      <c r="X140" s="96"/>
      <c r="Y140" s="60"/>
      <c r="Z140" s="60"/>
      <c r="AA140" s="60"/>
      <c r="AB140" s="60"/>
      <c r="AC140" s="59"/>
      <c r="AD140" s="59"/>
      <c r="AE140" s="119"/>
    </row>
    <row r="141" spans="1:31" hidden="1" outlineLevel="1" x14ac:dyDescent="0.25">
      <c r="A141" s="29"/>
      <c r="B141" s="29">
        <f>B139+1</f>
        <v>124</v>
      </c>
      <c r="C141" s="29">
        <v>120001</v>
      </c>
      <c r="D141" s="66" t="s">
        <v>138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6"/>
      <c r="O141" s="40"/>
      <c r="P141" s="29"/>
      <c r="Q141" s="29"/>
      <c r="R141" s="29"/>
      <c r="S141" s="29"/>
      <c r="T141" s="29"/>
      <c r="U141" s="29"/>
      <c r="V141" s="39"/>
      <c r="W141" s="29"/>
      <c r="X141" s="97"/>
      <c r="Y141" s="39"/>
      <c r="Z141" s="39"/>
      <c r="AA141" s="39"/>
      <c r="AB141" s="39"/>
      <c r="AC141" s="26"/>
      <c r="AD141" s="26"/>
      <c r="AE141" s="116"/>
    </row>
    <row r="142" spans="1:31" s="5" customFormat="1" hidden="1" outlineLevel="1" x14ac:dyDescent="0.25">
      <c r="A142" s="29"/>
      <c r="B142" s="29">
        <f>B141+1</f>
        <v>125</v>
      </c>
      <c r="C142" s="29">
        <v>120003</v>
      </c>
      <c r="D142" s="66" t="s">
        <v>130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9"/>
      <c r="W142" s="29"/>
      <c r="X142" s="97"/>
      <c r="Y142" s="29"/>
      <c r="Z142" s="29"/>
      <c r="AA142" s="40"/>
      <c r="AB142" s="40"/>
      <c r="AC142" s="26"/>
      <c r="AD142" s="26"/>
      <c r="AE142" s="115"/>
    </row>
    <row r="143" spans="1:31" hidden="1" outlineLevel="1" x14ac:dyDescent="0.25">
      <c r="A143" s="29"/>
      <c r="B143" s="29">
        <f t="shared" ref="B143:B150" si="24">B142+1</f>
        <v>126</v>
      </c>
      <c r="C143" s="29">
        <v>120005</v>
      </c>
      <c r="D143" s="66" t="s">
        <v>132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40"/>
      <c r="O143" s="40"/>
      <c r="P143" s="29"/>
      <c r="Q143" s="29"/>
      <c r="R143" s="29"/>
      <c r="S143" s="29"/>
      <c r="T143" s="29"/>
      <c r="U143" s="29"/>
      <c r="V143" s="39"/>
      <c r="W143" s="29"/>
      <c r="X143" s="97"/>
      <c r="Y143" s="39"/>
      <c r="Z143" s="39"/>
      <c r="AA143" s="39"/>
      <c r="AB143" s="39"/>
      <c r="AC143" s="26"/>
      <c r="AD143" s="26"/>
      <c r="AE143" s="116"/>
    </row>
    <row r="144" spans="1:31" s="5" customFormat="1" hidden="1" outlineLevel="1" x14ac:dyDescent="0.25">
      <c r="A144" s="29"/>
      <c r="B144" s="29">
        <f t="shared" si="24"/>
        <v>127</v>
      </c>
      <c r="C144" s="29">
        <v>120006</v>
      </c>
      <c r="D144" s="66" t="s">
        <v>134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9"/>
      <c r="W144" s="29"/>
      <c r="X144" s="97"/>
      <c r="Y144" s="29"/>
      <c r="Z144" s="29"/>
      <c r="AA144" s="40"/>
      <c r="AB144" s="40"/>
      <c r="AC144" s="26"/>
      <c r="AD144" s="26"/>
      <c r="AE144" s="115"/>
    </row>
    <row r="145" spans="1:31" hidden="1" outlineLevel="1" x14ac:dyDescent="0.25">
      <c r="A145" s="29"/>
      <c r="B145" s="29">
        <f t="shared" si="24"/>
        <v>128</v>
      </c>
      <c r="C145" s="29">
        <v>120007</v>
      </c>
      <c r="D145" s="66" t="s">
        <v>159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7"/>
      <c r="Y145" s="39"/>
      <c r="Z145" s="39"/>
      <c r="AA145" s="39"/>
      <c r="AB145" s="39"/>
      <c r="AC145" s="26"/>
      <c r="AD145" s="26"/>
      <c r="AE145" s="116"/>
    </row>
    <row r="146" spans="1:31" hidden="1" outlineLevel="1" x14ac:dyDescent="0.25">
      <c r="A146" s="29"/>
      <c r="B146" s="29">
        <f t="shared" si="24"/>
        <v>129</v>
      </c>
      <c r="C146" s="29">
        <v>120008</v>
      </c>
      <c r="D146" s="66" t="s">
        <v>160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40"/>
      <c r="O146" s="40"/>
      <c r="P146" s="29"/>
      <c r="Q146" s="29"/>
      <c r="R146" s="29"/>
      <c r="S146" s="29"/>
      <c r="T146" s="29"/>
      <c r="U146" s="29"/>
      <c r="V146" s="39"/>
      <c r="W146" s="29"/>
      <c r="X146" s="97"/>
      <c r="Y146" s="39"/>
      <c r="Z146" s="39"/>
      <c r="AA146" s="39"/>
      <c r="AB146" s="39"/>
      <c r="AC146" s="26"/>
      <c r="AD146" s="26"/>
      <c r="AE146" s="116"/>
    </row>
    <row r="147" spans="1:31" s="5" customFormat="1" hidden="1" outlineLevel="1" x14ac:dyDescent="0.25">
      <c r="A147" s="29"/>
      <c r="B147" s="29">
        <f t="shared" si="24"/>
        <v>130</v>
      </c>
      <c r="C147" s="29">
        <v>120009</v>
      </c>
      <c r="D147" s="66" t="s">
        <v>161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9"/>
      <c r="W147" s="29"/>
      <c r="X147" s="97"/>
      <c r="Y147" s="29"/>
      <c r="Z147" s="29"/>
      <c r="AA147" s="40"/>
      <c r="AB147" s="40"/>
      <c r="AC147" s="26"/>
      <c r="AD147" s="26"/>
      <c r="AE147" s="115"/>
    </row>
    <row r="148" spans="1:31" hidden="1" outlineLevel="1" x14ac:dyDescent="0.25">
      <c r="A148" s="29"/>
      <c r="B148" s="29">
        <f t="shared" si="24"/>
        <v>131</v>
      </c>
      <c r="C148" s="29">
        <v>120010</v>
      </c>
      <c r="D148" s="66" t="s">
        <v>286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40"/>
      <c r="O148" s="40"/>
      <c r="P148" s="29"/>
      <c r="Q148" s="29"/>
      <c r="R148" s="29"/>
      <c r="S148" s="29"/>
      <c r="T148" s="29"/>
      <c r="U148" s="29"/>
      <c r="V148" s="39"/>
      <c r="W148" s="29"/>
      <c r="X148" s="97"/>
      <c r="Y148" s="39"/>
      <c r="Z148" s="39"/>
      <c r="AA148" s="39"/>
      <c r="AB148" s="39"/>
      <c r="AC148" s="26"/>
      <c r="AD148" s="26"/>
      <c r="AE148" s="116"/>
    </row>
    <row r="149" spans="1:31" s="5" customFormat="1" hidden="1" outlineLevel="1" x14ac:dyDescent="0.25">
      <c r="A149" s="29"/>
      <c r="B149" s="29">
        <f t="shared" si="24"/>
        <v>132</v>
      </c>
      <c r="C149" s="29">
        <v>120011</v>
      </c>
      <c r="D149" s="66" t="s">
        <v>287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9"/>
      <c r="W149" s="29"/>
      <c r="X149" s="97"/>
      <c r="Y149" s="29"/>
      <c r="Z149" s="29"/>
      <c r="AA149" s="40"/>
      <c r="AB149" s="40"/>
      <c r="AC149" s="26"/>
      <c r="AD149" s="26"/>
      <c r="AE149" s="115"/>
    </row>
    <row r="150" spans="1:31" hidden="1" outlineLevel="1" x14ac:dyDescent="0.25">
      <c r="A150" s="26"/>
      <c r="B150" s="29">
        <f t="shared" si="24"/>
        <v>133</v>
      </c>
      <c r="C150" s="29">
        <v>120012</v>
      </c>
      <c r="D150" s="66" t="s">
        <v>162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40"/>
      <c r="O150" s="40"/>
      <c r="P150" s="29"/>
      <c r="Q150" s="29"/>
      <c r="R150" s="29"/>
      <c r="S150" s="29"/>
      <c r="T150" s="29"/>
      <c r="U150" s="29"/>
      <c r="V150" s="39"/>
      <c r="W150" s="29"/>
      <c r="X150" s="97"/>
      <c r="Y150" s="39"/>
      <c r="Z150" s="39"/>
      <c r="AA150" s="39"/>
      <c r="AB150" s="39"/>
      <c r="AC150" s="26"/>
      <c r="AD150" s="26"/>
      <c r="AE150" s="116"/>
    </row>
    <row r="151" spans="1:31" s="1" customFormat="1" collapsed="1" x14ac:dyDescent="0.25">
      <c r="A151" s="55">
        <v>12</v>
      </c>
      <c r="B151" s="55"/>
      <c r="C151" s="55"/>
      <c r="D151" s="67" t="s">
        <v>46</v>
      </c>
      <c r="E151" s="55">
        <f>SUM(E152:E153)</f>
        <v>0</v>
      </c>
      <c r="F151" s="55">
        <f>SUM(F152:F153)</f>
        <v>0</v>
      </c>
      <c r="G151" s="55">
        <f>SUM(G152:G153)</f>
        <v>0</v>
      </c>
      <c r="H151" s="55">
        <f>SUM(H152:H153)</f>
        <v>0</v>
      </c>
      <c r="I151" s="55"/>
      <c r="J151" s="55"/>
      <c r="K151" s="55"/>
      <c r="L151" s="55"/>
      <c r="M151" s="55"/>
      <c r="N151" s="62"/>
      <c r="O151" s="62"/>
      <c r="P151" s="55">
        <f>SUM(P152:P153)</f>
        <v>0</v>
      </c>
      <c r="Q151" s="55">
        <f t="shared" ref="Q151:U151" si="25">SUM(Q152:Q153)</f>
        <v>0</v>
      </c>
      <c r="R151" s="55">
        <f t="shared" si="25"/>
        <v>0</v>
      </c>
      <c r="S151" s="55">
        <f t="shared" si="25"/>
        <v>0</v>
      </c>
      <c r="T151" s="55">
        <f t="shared" si="25"/>
        <v>0</v>
      </c>
      <c r="U151" s="55">
        <f t="shared" si="25"/>
        <v>0</v>
      </c>
      <c r="V151" s="60"/>
      <c r="W151" s="55"/>
      <c r="X151" s="96"/>
      <c r="Y151" s="60"/>
      <c r="Z151" s="60"/>
      <c r="AA151" s="60"/>
      <c r="AB151" s="60"/>
      <c r="AC151" s="59"/>
      <c r="AD151" s="59"/>
      <c r="AE151" s="119"/>
    </row>
    <row r="152" spans="1:31" hidden="1" outlineLevel="1" x14ac:dyDescent="0.25">
      <c r="A152" s="29"/>
      <c r="B152" s="29">
        <f>B150+1</f>
        <v>134</v>
      </c>
      <c r="C152" s="29">
        <v>121001</v>
      </c>
      <c r="D152" s="66" t="s">
        <v>131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7"/>
      <c r="Y152" s="39"/>
      <c r="Z152" s="39"/>
      <c r="AA152" s="39"/>
      <c r="AB152" s="39"/>
      <c r="AC152" s="26"/>
      <c r="AD152" s="26"/>
      <c r="AE152" s="116"/>
    </row>
    <row r="153" spans="1:31" hidden="1" outlineLevel="1" x14ac:dyDescent="0.25">
      <c r="A153" s="29"/>
      <c r="B153" s="29">
        <f>B152+1</f>
        <v>135</v>
      </c>
      <c r="C153" s="29">
        <v>121002</v>
      </c>
      <c r="D153" s="66" t="s">
        <v>288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40"/>
      <c r="O153" s="40"/>
      <c r="P153" s="29"/>
      <c r="Q153" s="29"/>
      <c r="R153" s="29"/>
      <c r="S153" s="29"/>
      <c r="T153" s="29"/>
      <c r="U153" s="29"/>
      <c r="V153" s="39"/>
      <c r="W153" s="29"/>
      <c r="X153" s="97"/>
      <c r="Y153" s="39"/>
      <c r="Z153" s="39"/>
      <c r="AA153" s="39"/>
      <c r="AB153" s="39"/>
      <c r="AC153" s="26"/>
      <c r="AD153" s="26"/>
      <c r="AE153" s="116"/>
    </row>
    <row r="154" spans="1:31" s="2" customFormat="1" ht="14.25" customHeight="1" collapsed="1" x14ac:dyDescent="0.2">
      <c r="A154" s="55">
        <v>13</v>
      </c>
      <c r="B154" s="55"/>
      <c r="C154" s="55"/>
      <c r="D154" s="67" t="s">
        <v>47</v>
      </c>
      <c r="E154" s="55">
        <f>SUM(E155)</f>
        <v>0</v>
      </c>
      <c r="F154" s="55">
        <f>SUM(F155)</f>
        <v>0</v>
      </c>
      <c r="G154" s="55">
        <f>SUM(G155)</f>
        <v>0</v>
      </c>
      <c r="H154" s="55">
        <f>SUM(H155)</f>
        <v>0</v>
      </c>
      <c r="I154" s="55"/>
      <c r="J154" s="55"/>
      <c r="K154" s="55"/>
      <c r="L154" s="55"/>
      <c r="M154" s="55"/>
      <c r="N154" s="55"/>
      <c r="O154" s="55"/>
      <c r="P154" s="55">
        <f>P155</f>
        <v>0</v>
      </c>
      <c r="Q154" s="55">
        <f t="shared" ref="Q154:U154" si="26">Q155</f>
        <v>0</v>
      </c>
      <c r="R154" s="55">
        <f t="shared" si="26"/>
        <v>0</v>
      </c>
      <c r="S154" s="55">
        <f t="shared" si="26"/>
        <v>0</v>
      </c>
      <c r="T154" s="55">
        <f t="shared" si="26"/>
        <v>0</v>
      </c>
      <c r="U154" s="55">
        <f t="shared" si="26"/>
        <v>0</v>
      </c>
      <c r="V154" s="60"/>
      <c r="W154" s="55"/>
      <c r="X154" s="96"/>
      <c r="Y154" s="55"/>
      <c r="Z154" s="55"/>
      <c r="AA154" s="62"/>
      <c r="AB154" s="62"/>
      <c r="AC154" s="59"/>
      <c r="AD154" s="59"/>
      <c r="AE154" s="114"/>
    </row>
    <row r="155" spans="1:31" s="5" customFormat="1" ht="15.75" hidden="1" customHeight="1" outlineLevel="1" x14ac:dyDescent="0.25">
      <c r="A155" s="26"/>
      <c r="B155" s="29">
        <f>B153+1</f>
        <v>136</v>
      </c>
      <c r="C155" s="29">
        <v>122001</v>
      </c>
      <c r="D155" s="66" t="s">
        <v>163</v>
      </c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9"/>
      <c r="W155" s="29"/>
      <c r="X155" s="97"/>
      <c r="Y155" s="29"/>
      <c r="Z155" s="29"/>
      <c r="AA155" s="40"/>
      <c r="AB155" s="40"/>
      <c r="AC155" s="26"/>
      <c r="AD155" s="26"/>
      <c r="AE155" s="115"/>
    </row>
    <row r="156" spans="1:31" s="1" customFormat="1" collapsed="1" x14ac:dyDescent="0.25">
      <c r="A156" s="55">
        <v>14</v>
      </c>
      <c r="B156" s="55"/>
      <c r="C156" s="55"/>
      <c r="D156" s="67" t="s">
        <v>48</v>
      </c>
      <c r="E156" s="55">
        <f>SUM(E157:E158)</f>
        <v>5</v>
      </c>
      <c r="F156" s="55">
        <f>SUM(F157:F158)</f>
        <v>226</v>
      </c>
      <c r="G156" s="55">
        <f>SUM(G157:G158)</f>
        <v>5</v>
      </c>
      <c r="H156" s="55">
        <f>SUM(H157:H158)</f>
        <v>219</v>
      </c>
      <c r="I156" s="55"/>
      <c r="J156" s="55"/>
      <c r="K156" s="55"/>
      <c r="L156" s="55"/>
      <c r="M156" s="55"/>
      <c r="N156" s="62"/>
      <c r="O156" s="62"/>
      <c r="P156" s="55">
        <f>SUM(P157:P158)</f>
        <v>0</v>
      </c>
      <c r="Q156" s="55">
        <f t="shared" ref="Q156:U156" si="27">SUM(Q157:Q158)</f>
        <v>0</v>
      </c>
      <c r="R156" s="55">
        <f t="shared" si="27"/>
        <v>0</v>
      </c>
      <c r="S156" s="55">
        <f t="shared" si="27"/>
        <v>0</v>
      </c>
      <c r="T156" s="55">
        <f t="shared" si="27"/>
        <v>219</v>
      </c>
      <c r="U156" s="55">
        <f t="shared" si="27"/>
        <v>0</v>
      </c>
      <c r="V156" s="60"/>
      <c r="W156" s="55"/>
      <c r="X156" s="96"/>
      <c r="Y156" s="60"/>
      <c r="Z156" s="60"/>
      <c r="AA156" s="60"/>
      <c r="AB156" s="60"/>
      <c r="AC156" s="59"/>
      <c r="AD156" s="59"/>
      <c r="AE156" s="119"/>
    </row>
    <row r="157" spans="1:31" outlineLevel="1" x14ac:dyDescent="0.25">
      <c r="A157" s="29"/>
      <c r="B157" s="29">
        <f>B155+1</f>
        <v>137</v>
      </c>
      <c r="C157" s="29">
        <v>123002</v>
      </c>
      <c r="D157" s="66" t="s">
        <v>164</v>
      </c>
      <c r="E157" s="29">
        <v>2</v>
      </c>
      <c r="F157" s="29">
        <v>82</v>
      </c>
      <c r="G157" s="29">
        <v>2</v>
      </c>
      <c r="H157" s="29">
        <v>75</v>
      </c>
      <c r="I157" s="29">
        <v>2</v>
      </c>
      <c r="J157" s="152" t="s">
        <v>344</v>
      </c>
      <c r="K157" s="152" t="s">
        <v>344</v>
      </c>
      <c r="L157" s="152" t="s">
        <v>344</v>
      </c>
      <c r="M157" s="152" t="s">
        <v>346</v>
      </c>
      <c r="N157" s="153" t="s">
        <v>352</v>
      </c>
      <c r="O157" s="40"/>
      <c r="P157" s="29"/>
      <c r="Q157" s="29"/>
      <c r="R157" s="29"/>
      <c r="S157" s="29"/>
      <c r="T157" s="29">
        <v>75</v>
      </c>
      <c r="U157" s="29"/>
      <c r="V157" s="39"/>
      <c r="W157" s="29"/>
      <c r="X157" s="97"/>
      <c r="Y157" s="39"/>
      <c r="Z157" s="39"/>
      <c r="AA157" s="154" t="s">
        <v>354</v>
      </c>
      <c r="AB157" s="154" t="s">
        <v>353</v>
      </c>
      <c r="AC157" s="155" t="s">
        <v>355</v>
      </c>
      <c r="AD157" s="155">
        <v>75</v>
      </c>
      <c r="AE157" s="116"/>
    </row>
    <row r="158" spans="1:31" outlineLevel="1" x14ac:dyDescent="0.25">
      <c r="A158" s="26"/>
      <c r="B158" s="29">
        <f>B157+1</f>
        <v>138</v>
      </c>
      <c r="C158" s="29">
        <v>123003</v>
      </c>
      <c r="D158" s="66" t="s">
        <v>165</v>
      </c>
      <c r="E158" s="29">
        <v>3</v>
      </c>
      <c r="F158" s="29">
        <v>144</v>
      </c>
      <c r="G158" s="29">
        <v>3</v>
      </c>
      <c r="H158" s="29">
        <v>144</v>
      </c>
      <c r="I158" s="29">
        <v>2</v>
      </c>
      <c r="J158" s="29" t="s">
        <v>344</v>
      </c>
      <c r="K158" s="29" t="s">
        <v>344</v>
      </c>
      <c r="L158" s="29" t="s">
        <v>344</v>
      </c>
      <c r="M158" s="29" t="s">
        <v>346</v>
      </c>
      <c r="N158" s="40" t="s">
        <v>345</v>
      </c>
      <c r="O158" s="40"/>
      <c r="P158" s="29"/>
      <c r="Q158" s="29"/>
      <c r="R158" s="29"/>
      <c r="S158" s="29"/>
      <c r="T158" s="29">
        <v>144</v>
      </c>
      <c r="U158" s="29"/>
      <c r="V158" s="39"/>
      <c r="W158" s="29"/>
      <c r="X158" s="97"/>
      <c r="Y158" s="39"/>
      <c r="Z158" s="39"/>
      <c r="AA158" s="29" t="s">
        <v>347</v>
      </c>
      <c r="AB158" s="29" t="s">
        <v>348</v>
      </c>
      <c r="AC158" s="121" t="s">
        <v>349</v>
      </c>
      <c r="AD158" s="120">
        <v>144</v>
      </c>
      <c r="AE158" s="116"/>
    </row>
    <row r="159" spans="1:31" s="1" customFormat="1" x14ac:dyDescent="0.25">
      <c r="A159" s="55">
        <v>15</v>
      </c>
      <c r="B159" s="55"/>
      <c r="C159" s="55"/>
      <c r="D159" s="67" t="s">
        <v>49</v>
      </c>
      <c r="E159" s="55">
        <f>SUM(E160)</f>
        <v>0</v>
      </c>
      <c r="F159" s="55">
        <f>SUM(F160)</f>
        <v>0</v>
      </c>
      <c r="G159" s="55">
        <f>SUM(G160)</f>
        <v>0</v>
      </c>
      <c r="H159" s="55">
        <f>SUM(H160)</f>
        <v>0</v>
      </c>
      <c r="I159" s="55"/>
      <c r="J159" s="55"/>
      <c r="K159" s="55"/>
      <c r="L159" s="55"/>
      <c r="M159" s="55"/>
      <c r="N159" s="62"/>
      <c r="O159" s="62"/>
      <c r="P159" s="55">
        <f>P160</f>
        <v>0</v>
      </c>
      <c r="Q159" s="55">
        <f t="shared" ref="Q159:U159" si="28">Q160</f>
        <v>0</v>
      </c>
      <c r="R159" s="55">
        <f t="shared" si="28"/>
        <v>0</v>
      </c>
      <c r="S159" s="55">
        <f t="shared" si="28"/>
        <v>0</v>
      </c>
      <c r="T159" s="55">
        <f t="shared" si="28"/>
        <v>0</v>
      </c>
      <c r="U159" s="55">
        <f t="shared" si="28"/>
        <v>0</v>
      </c>
      <c r="V159" s="60"/>
      <c r="W159" s="55"/>
      <c r="X159" s="96"/>
      <c r="Y159" s="60"/>
      <c r="Z159" s="60"/>
      <c r="AA159" s="60"/>
      <c r="AB159" s="60"/>
      <c r="AC159" s="59"/>
      <c r="AD159" s="59"/>
      <c r="AE159" s="119"/>
    </row>
    <row r="160" spans="1:31" ht="30" hidden="1" outlineLevel="1" x14ac:dyDescent="0.25">
      <c r="A160" s="26"/>
      <c r="B160" s="29">
        <f>B158+1</f>
        <v>139</v>
      </c>
      <c r="C160" s="29">
        <v>124002</v>
      </c>
      <c r="D160" s="66" t="s">
        <v>166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40"/>
      <c r="O160" s="40"/>
      <c r="P160" s="29"/>
      <c r="Q160" s="29"/>
      <c r="R160" s="29"/>
      <c r="S160" s="29"/>
      <c r="T160" s="29"/>
      <c r="U160" s="29"/>
      <c r="V160" s="39"/>
      <c r="W160" s="29"/>
      <c r="X160" s="97"/>
      <c r="Y160" s="39"/>
      <c r="Z160" s="39"/>
      <c r="AA160" s="39"/>
      <c r="AB160" s="39"/>
      <c r="AC160" s="26"/>
      <c r="AD160" s="26"/>
      <c r="AE160" s="116"/>
    </row>
    <row r="161" spans="1:31" s="1" customFormat="1" collapsed="1" x14ac:dyDescent="0.25">
      <c r="A161" s="55">
        <v>16</v>
      </c>
      <c r="B161" s="55"/>
      <c r="C161" s="55"/>
      <c r="D161" s="67" t="s">
        <v>50</v>
      </c>
      <c r="E161" s="55">
        <f>SUM(E162:E176)</f>
        <v>0</v>
      </c>
      <c r="F161" s="55">
        <f>SUM(F162:F176)</f>
        <v>0</v>
      </c>
      <c r="G161" s="55">
        <f>SUM(G162:G176)</f>
        <v>0</v>
      </c>
      <c r="H161" s="55">
        <f>SUM(H162:H176)</f>
        <v>0</v>
      </c>
      <c r="I161" s="55"/>
      <c r="J161" s="55"/>
      <c r="K161" s="55"/>
      <c r="L161" s="55"/>
      <c r="M161" s="55"/>
      <c r="N161" s="62"/>
      <c r="O161" s="62"/>
      <c r="P161" s="55">
        <f>SUM(P162:P176)</f>
        <v>0</v>
      </c>
      <c r="Q161" s="55">
        <f t="shared" ref="Q161:U161" si="29">SUM(Q162:Q176)</f>
        <v>0</v>
      </c>
      <c r="R161" s="55">
        <f t="shared" si="29"/>
        <v>0</v>
      </c>
      <c r="S161" s="55">
        <f t="shared" si="29"/>
        <v>0</v>
      </c>
      <c r="T161" s="55">
        <f t="shared" si="29"/>
        <v>0</v>
      </c>
      <c r="U161" s="55">
        <f t="shared" si="29"/>
        <v>0</v>
      </c>
      <c r="V161" s="60"/>
      <c r="W161" s="55"/>
      <c r="X161" s="96"/>
      <c r="Y161" s="60"/>
      <c r="Z161" s="60"/>
      <c r="AA161" s="60"/>
      <c r="AB161" s="60"/>
      <c r="AC161" s="59"/>
      <c r="AD161" s="59"/>
      <c r="AE161" s="119"/>
    </row>
    <row r="162" spans="1:31" hidden="1" outlineLevel="1" x14ac:dyDescent="0.25">
      <c r="A162" s="29"/>
      <c r="B162" s="29">
        <f>B160+1</f>
        <v>140</v>
      </c>
      <c r="C162" s="29">
        <v>126001</v>
      </c>
      <c r="D162" s="66" t="s">
        <v>167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66"/>
      <c r="O162" s="40"/>
      <c r="P162" s="29"/>
      <c r="Q162" s="29"/>
      <c r="R162" s="29"/>
      <c r="S162" s="29"/>
      <c r="T162" s="29"/>
      <c r="U162" s="29"/>
      <c r="V162" s="39"/>
      <c r="W162" s="29"/>
      <c r="X162" s="97"/>
      <c r="Y162" s="39"/>
      <c r="Z162" s="39"/>
      <c r="AA162" s="39"/>
      <c r="AB162" s="39"/>
      <c r="AC162" s="26"/>
      <c r="AD162" s="26"/>
      <c r="AE162" s="116"/>
    </row>
    <row r="163" spans="1:31" s="5" customFormat="1" hidden="1" outlineLevel="1" x14ac:dyDescent="0.25">
      <c r="A163" s="29"/>
      <c r="B163" s="29">
        <f>B162+1</f>
        <v>141</v>
      </c>
      <c r="C163" s="29">
        <v>126002</v>
      </c>
      <c r="D163" s="66" t="s">
        <v>168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7"/>
      <c r="Y163" s="29"/>
      <c r="Z163" s="29"/>
      <c r="AA163" s="40"/>
      <c r="AB163" s="40"/>
      <c r="AC163" s="26"/>
      <c r="AD163" s="26"/>
      <c r="AE163" s="115"/>
    </row>
    <row r="164" spans="1:31" s="5" customFormat="1" hidden="1" outlineLevel="1" x14ac:dyDescent="0.25">
      <c r="A164" s="29"/>
      <c r="B164" s="29">
        <f t="shared" ref="B164:B176" si="30">B163+1</f>
        <v>142</v>
      </c>
      <c r="C164" s="29">
        <v>126003</v>
      </c>
      <c r="D164" s="66" t="s">
        <v>169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7"/>
      <c r="Y164" s="29"/>
      <c r="Z164" s="29"/>
      <c r="AA164" s="40"/>
      <c r="AB164" s="40"/>
      <c r="AC164" s="26"/>
      <c r="AD164" s="26"/>
      <c r="AE164" s="115"/>
    </row>
    <row r="165" spans="1:31" s="5" customFormat="1" hidden="1" outlineLevel="1" x14ac:dyDescent="0.25">
      <c r="A165" s="29"/>
      <c r="B165" s="29">
        <f t="shared" si="30"/>
        <v>143</v>
      </c>
      <c r="C165" s="29">
        <v>126004</v>
      </c>
      <c r="D165" s="66" t="s">
        <v>170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9"/>
      <c r="W165" s="29"/>
      <c r="X165" s="97"/>
      <c r="Y165" s="29"/>
      <c r="Z165" s="29"/>
      <c r="AA165" s="40"/>
      <c r="AB165" s="40"/>
      <c r="AC165" s="26"/>
      <c r="AD165" s="26"/>
      <c r="AE165" s="115"/>
    </row>
    <row r="166" spans="1:31" s="5" customFormat="1" hidden="1" outlineLevel="1" x14ac:dyDescent="0.25">
      <c r="A166" s="29"/>
      <c r="B166" s="29">
        <f t="shared" si="30"/>
        <v>144</v>
      </c>
      <c r="C166" s="29">
        <v>126005</v>
      </c>
      <c r="D166" s="66" t="s">
        <v>171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7"/>
      <c r="Y166" s="29"/>
      <c r="Z166" s="29"/>
      <c r="AA166" s="40"/>
      <c r="AB166" s="40"/>
      <c r="AC166" s="26"/>
      <c r="AD166" s="26"/>
      <c r="AE166" s="115"/>
    </row>
    <row r="167" spans="1:31" s="5" customFormat="1" ht="45" hidden="1" outlineLevel="1" x14ac:dyDescent="0.25">
      <c r="A167" s="29"/>
      <c r="B167" s="29">
        <f t="shared" si="30"/>
        <v>145</v>
      </c>
      <c r="C167" s="29">
        <v>126015</v>
      </c>
      <c r="D167" s="66" t="s">
        <v>172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9"/>
      <c r="W167" s="29"/>
      <c r="X167" s="97"/>
      <c r="Y167" s="29"/>
      <c r="Z167" s="29"/>
      <c r="AA167" s="40"/>
      <c r="AB167" s="40"/>
      <c r="AC167" s="26"/>
      <c r="AD167" s="26"/>
      <c r="AE167" s="115"/>
    </row>
    <row r="168" spans="1:31" hidden="1" outlineLevel="1" x14ac:dyDescent="0.25">
      <c r="A168" s="29"/>
      <c r="B168" s="29">
        <f t="shared" si="30"/>
        <v>146</v>
      </c>
      <c r="C168" s="29">
        <v>126006</v>
      </c>
      <c r="D168" s="66" t="s">
        <v>173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40"/>
      <c r="P168" s="29"/>
      <c r="Q168" s="29"/>
      <c r="R168" s="29"/>
      <c r="S168" s="29"/>
      <c r="T168" s="29"/>
      <c r="U168" s="29"/>
      <c r="V168" s="39"/>
      <c r="W168" s="29"/>
      <c r="X168" s="97"/>
      <c r="Y168" s="39"/>
      <c r="Z168" s="39"/>
      <c r="AA168" s="39"/>
      <c r="AB168" s="39"/>
      <c r="AC168" s="26"/>
      <c r="AD168" s="26"/>
      <c r="AE168" s="116"/>
    </row>
    <row r="169" spans="1:31" s="5" customFormat="1" hidden="1" outlineLevel="1" x14ac:dyDescent="0.25">
      <c r="A169" s="29"/>
      <c r="B169" s="29">
        <f t="shared" si="30"/>
        <v>147</v>
      </c>
      <c r="C169" s="29">
        <v>126007</v>
      </c>
      <c r="D169" s="66" t="s">
        <v>174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9"/>
      <c r="W169" s="29"/>
      <c r="X169" s="97"/>
      <c r="Y169" s="29"/>
      <c r="Z169" s="29"/>
      <c r="AA169" s="40"/>
      <c r="AB169" s="40"/>
      <c r="AC169" s="26"/>
      <c r="AD169" s="26"/>
      <c r="AE169" s="115"/>
    </row>
    <row r="170" spans="1:31" hidden="1" outlineLevel="1" x14ac:dyDescent="0.25">
      <c r="A170" s="29"/>
      <c r="B170" s="29">
        <f t="shared" si="30"/>
        <v>148</v>
      </c>
      <c r="C170" s="29">
        <v>126008</v>
      </c>
      <c r="D170" s="66" t="s">
        <v>175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40"/>
      <c r="O170" s="40"/>
      <c r="P170" s="29"/>
      <c r="Q170" s="29"/>
      <c r="R170" s="29"/>
      <c r="S170" s="29"/>
      <c r="T170" s="29"/>
      <c r="U170" s="29"/>
      <c r="V170" s="39"/>
      <c r="W170" s="29"/>
      <c r="X170" s="97"/>
      <c r="Y170" s="39"/>
      <c r="Z170" s="39"/>
      <c r="AA170" s="39"/>
      <c r="AB170" s="39"/>
      <c r="AC170" s="26"/>
      <c r="AD170" s="26"/>
      <c r="AE170" s="116"/>
    </row>
    <row r="171" spans="1:31" ht="27" hidden="1" customHeight="1" outlineLevel="1" x14ac:dyDescent="0.25">
      <c r="A171" s="29"/>
      <c r="B171" s="29">
        <f t="shared" si="30"/>
        <v>149</v>
      </c>
      <c r="C171" s="29">
        <v>126009</v>
      </c>
      <c r="D171" s="66" t="s">
        <v>176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66"/>
      <c r="O171" s="29"/>
      <c r="P171" s="29"/>
      <c r="Q171" s="29"/>
      <c r="R171" s="29"/>
      <c r="S171" s="29"/>
      <c r="T171" s="29"/>
      <c r="U171" s="29"/>
      <c r="V171" s="29"/>
      <c r="W171" s="29"/>
      <c r="X171" s="97"/>
      <c r="Y171" s="29"/>
      <c r="Z171" s="29"/>
      <c r="AA171" s="29"/>
      <c r="AB171" s="40"/>
      <c r="AC171" s="26"/>
      <c r="AD171" s="26"/>
      <c r="AE171" s="116"/>
    </row>
    <row r="172" spans="1:31" hidden="1" outlineLevel="1" x14ac:dyDescent="0.25">
      <c r="A172" s="29"/>
      <c r="B172" s="29">
        <f t="shared" si="30"/>
        <v>150</v>
      </c>
      <c r="C172" s="29">
        <v>126010</v>
      </c>
      <c r="D172" s="66" t="s">
        <v>177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7"/>
      <c r="Y172" s="39"/>
      <c r="Z172" s="39"/>
      <c r="AA172" s="39"/>
      <c r="AB172" s="92"/>
      <c r="AC172" s="26"/>
      <c r="AD172" s="26"/>
      <c r="AE172" s="116"/>
    </row>
    <row r="173" spans="1:31" s="5" customFormat="1" hidden="1" outlineLevel="1" x14ac:dyDescent="0.25">
      <c r="A173" s="29"/>
      <c r="B173" s="29">
        <f t="shared" si="30"/>
        <v>151</v>
      </c>
      <c r="C173" s="29">
        <v>126011</v>
      </c>
      <c r="D173" s="66" t="s">
        <v>178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9"/>
      <c r="W173" s="29"/>
      <c r="X173" s="97"/>
      <c r="Y173" s="29"/>
      <c r="Z173" s="29"/>
      <c r="AA173" s="40"/>
      <c r="AB173" s="40"/>
      <c r="AC173" s="26"/>
      <c r="AD173" s="26"/>
      <c r="AE173" s="115"/>
    </row>
    <row r="174" spans="1:31" hidden="1" outlineLevel="1" x14ac:dyDescent="0.25">
      <c r="A174" s="29"/>
      <c r="B174" s="29">
        <f t="shared" si="30"/>
        <v>152</v>
      </c>
      <c r="C174" s="29">
        <v>126012</v>
      </c>
      <c r="D174" s="66" t="s">
        <v>77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30"/>
      <c r="O174" s="29"/>
      <c r="P174" s="29"/>
      <c r="Q174" s="29"/>
      <c r="R174" s="29"/>
      <c r="S174" s="29"/>
      <c r="T174" s="29"/>
      <c r="U174" s="29"/>
      <c r="V174" s="29"/>
      <c r="W174" s="29"/>
      <c r="X174" s="97"/>
      <c r="Y174" s="29"/>
      <c r="Z174" s="29"/>
      <c r="AA174" s="29"/>
      <c r="AB174" s="40"/>
      <c r="AC174" s="26"/>
      <c r="AD174" s="26"/>
      <c r="AE174" s="116"/>
    </row>
    <row r="175" spans="1:31" ht="30" hidden="1" outlineLevel="1" x14ac:dyDescent="0.25">
      <c r="A175" s="29"/>
      <c r="B175" s="29">
        <f t="shared" si="30"/>
        <v>153</v>
      </c>
      <c r="C175" s="29">
        <v>126201</v>
      </c>
      <c r="D175" s="66" t="s">
        <v>179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7"/>
      <c r="Y175" s="39"/>
      <c r="Z175" s="39"/>
      <c r="AA175" s="39"/>
      <c r="AB175" s="39"/>
      <c r="AC175" s="26"/>
      <c r="AD175" s="26"/>
      <c r="AE175" s="116"/>
    </row>
    <row r="176" spans="1:31" hidden="1" outlineLevel="1" x14ac:dyDescent="0.25">
      <c r="A176" s="26"/>
      <c r="B176" s="29">
        <f t="shared" si="30"/>
        <v>154</v>
      </c>
      <c r="C176" s="29">
        <v>126401</v>
      </c>
      <c r="D176" s="66" t="s">
        <v>180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7"/>
      <c r="Y176" s="39"/>
      <c r="Z176" s="39"/>
      <c r="AA176" s="39"/>
      <c r="AB176" s="39"/>
      <c r="AC176" s="26"/>
      <c r="AD176" s="26"/>
      <c r="AE176" s="116"/>
    </row>
    <row r="177" spans="1:31" s="1" customFormat="1" collapsed="1" x14ac:dyDescent="0.25">
      <c r="A177" s="55">
        <v>17</v>
      </c>
      <c r="B177" s="55"/>
      <c r="C177" s="55"/>
      <c r="D177" s="67" t="s">
        <v>51</v>
      </c>
      <c r="E177" s="55">
        <f>SUM(E178:E186)</f>
        <v>0</v>
      </c>
      <c r="F177" s="55">
        <f>SUM(F178:F186)</f>
        <v>0</v>
      </c>
      <c r="G177" s="55">
        <f>SUM(G178:G186)</f>
        <v>0</v>
      </c>
      <c r="H177" s="55">
        <f>SUM(H178:H186)</f>
        <v>0</v>
      </c>
      <c r="I177" s="55"/>
      <c r="J177" s="55"/>
      <c r="K177" s="55"/>
      <c r="L177" s="55"/>
      <c r="M177" s="55"/>
      <c r="N177" s="62"/>
      <c r="O177" s="62"/>
      <c r="P177" s="55">
        <f>SUM(P178:P186)</f>
        <v>0</v>
      </c>
      <c r="Q177" s="55">
        <f t="shared" ref="Q177:U177" si="31">SUM(Q178:Q186)</f>
        <v>0</v>
      </c>
      <c r="R177" s="55">
        <f t="shared" si="31"/>
        <v>0</v>
      </c>
      <c r="S177" s="55">
        <f t="shared" si="31"/>
        <v>0</v>
      </c>
      <c r="T177" s="55">
        <f t="shared" si="31"/>
        <v>0</v>
      </c>
      <c r="U177" s="55">
        <f t="shared" si="31"/>
        <v>0</v>
      </c>
      <c r="V177" s="60"/>
      <c r="W177" s="55"/>
      <c r="X177" s="96"/>
      <c r="Y177" s="60"/>
      <c r="Z177" s="60"/>
      <c r="AA177" s="60"/>
      <c r="AB177" s="60"/>
      <c r="AC177" s="59"/>
      <c r="AD177" s="59"/>
      <c r="AE177" s="119"/>
    </row>
    <row r="178" spans="1:31" hidden="1" outlineLevel="1" x14ac:dyDescent="0.25">
      <c r="A178" s="29"/>
      <c r="B178" s="29">
        <f>B176+1</f>
        <v>155</v>
      </c>
      <c r="C178" s="29">
        <v>125002</v>
      </c>
      <c r="D178" s="69" t="s">
        <v>61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66"/>
      <c r="O178" s="40"/>
      <c r="P178" s="29"/>
      <c r="Q178" s="29"/>
      <c r="R178" s="29"/>
      <c r="S178" s="29"/>
      <c r="T178" s="29"/>
      <c r="U178" s="29"/>
      <c r="V178" s="39"/>
      <c r="W178" s="29"/>
      <c r="X178" s="97"/>
      <c r="Y178" s="39"/>
      <c r="Z178" s="39"/>
      <c r="AA178" s="39"/>
      <c r="AB178" s="39"/>
      <c r="AC178" s="26"/>
      <c r="AD178" s="26"/>
      <c r="AE178" s="116"/>
    </row>
    <row r="179" spans="1:31" hidden="1" outlineLevel="1" x14ac:dyDescent="0.25">
      <c r="A179" s="29"/>
      <c r="B179" s="29">
        <f>B178+1</f>
        <v>156</v>
      </c>
      <c r="C179" s="29">
        <v>125003</v>
      </c>
      <c r="D179" s="69" t="s">
        <v>62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40"/>
      <c r="O179" s="40"/>
      <c r="P179" s="29"/>
      <c r="Q179" s="29"/>
      <c r="R179" s="29"/>
      <c r="S179" s="29"/>
      <c r="T179" s="29"/>
      <c r="U179" s="29"/>
      <c r="V179" s="39"/>
      <c r="W179" s="29"/>
      <c r="X179" s="97"/>
      <c r="Y179" s="39"/>
      <c r="Z179" s="39"/>
      <c r="AA179" s="39"/>
      <c r="AB179" s="39"/>
      <c r="AC179" s="26"/>
      <c r="AD179" s="26"/>
      <c r="AE179" s="116"/>
    </row>
    <row r="180" spans="1:31" hidden="1" outlineLevel="1" x14ac:dyDescent="0.25">
      <c r="A180" s="29"/>
      <c r="B180" s="29">
        <f t="shared" ref="B180:B186" si="32">B179+1</f>
        <v>157</v>
      </c>
      <c r="C180" s="29">
        <v>125001</v>
      </c>
      <c r="D180" s="69" t="s">
        <v>63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7"/>
      <c r="Y180" s="39"/>
      <c r="Z180" s="39"/>
      <c r="AA180" s="39"/>
      <c r="AB180" s="39"/>
      <c r="AC180" s="26"/>
      <c r="AD180" s="26"/>
      <c r="AE180" s="116"/>
    </row>
    <row r="181" spans="1:31" hidden="1" outlineLevel="1" x14ac:dyDescent="0.25">
      <c r="A181" s="29"/>
      <c r="B181" s="29">
        <f t="shared" si="32"/>
        <v>158</v>
      </c>
      <c r="C181" s="29">
        <v>125005</v>
      </c>
      <c r="D181" s="69" t="s">
        <v>64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7"/>
      <c r="Y181" s="39"/>
      <c r="Z181" s="39"/>
      <c r="AA181" s="39"/>
      <c r="AB181" s="39"/>
      <c r="AC181" s="26"/>
      <c r="AD181" s="26"/>
      <c r="AE181" s="116"/>
    </row>
    <row r="182" spans="1:31" hidden="1" outlineLevel="1" x14ac:dyDescent="0.25">
      <c r="A182" s="29"/>
      <c r="B182" s="29">
        <f t="shared" si="32"/>
        <v>159</v>
      </c>
      <c r="C182" s="29">
        <v>127001</v>
      </c>
      <c r="D182" s="69" t="s">
        <v>65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66"/>
      <c r="O182" s="40"/>
      <c r="P182" s="29"/>
      <c r="Q182" s="29"/>
      <c r="R182" s="29"/>
      <c r="S182" s="29"/>
      <c r="T182" s="29"/>
      <c r="U182" s="29"/>
      <c r="V182" s="39"/>
      <c r="W182" s="29"/>
      <c r="X182" s="97"/>
      <c r="Y182" s="39"/>
      <c r="Z182" s="39"/>
      <c r="AA182" s="39"/>
      <c r="AB182" s="39"/>
      <c r="AC182" s="26"/>
      <c r="AD182" s="26"/>
      <c r="AE182" s="116"/>
    </row>
    <row r="183" spans="1:31" s="5" customFormat="1" hidden="1" outlineLevel="1" x14ac:dyDescent="0.25">
      <c r="A183" s="29"/>
      <c r="B183" s="29">
        <f t="shared" si="32"/>
        <v>160</v>
      </c>
      <c r="C183" s="29">
        <v>127003</v>
      </c>
      <c r="D183" s="69" t="s">
        <v>66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9"/>
      <c r="W183" s="29"/>
      <c r="X183" s="97"/>
      <c r="Y183" s="29"/>
      <c r="Z183" s="29"/>
      <c r="AA183" s="40"/>
      <c r="AB183" s="40"/>
      <c r="AC183" s="26"/>
      <c r="AD183" s="26"/>
      <c r="AE183" s="115"/>
    </row>
    <row r="184" spans="1:31" s="5" customFormat="1" hidden="1" outlineLevel="1" x14ac:dyDescent="0.25">
      <c r="A184" s="29"/>
      <c r="B184" s="29">
        <f t="shared" si="32"/>
        <v>161</v>
      </c>
      <c r="C184" s="29">
        <v>127004</v>
      </c>
      <c r="D184" s="69" t="s">
        <v>67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9"/>
      <c r="W184" s="29"/>
      <c r="X184" s="97"/>
      <c r="Y184" s="29"/>
      <c r="Z184" s="29"/>
      <c r="AA184" s="40"/>
      <c r="AB184" s="40"/>
      <c r="AC184" s="26"/>
      <c r="AD184" s="26"/>
      <c r="AE184" s="115"/>
    </row>
    <row r="185" spans="1:31" hidden="1" outlineLevel="1" x14ac:dyDescent="0.25">
      <c r="A185" s="29"/>
      <c r="B185" s="29">
        <f t="shared" si="32"/>
        <v>162</v>
      </c>
      <c r="C185" s="29">
        <v>128001</v>
      </c>
      <c r="D185" s="69" t="s">
        <v>68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40"/>
      <c r="O185" s="40"/>
      <c r="P185" s="29"/>
      <c r="Q185" s="29"/>
      <c r="R185" s="29"/>
      <c r="S185" s="29"/>
      <c r="T185" s="29"/>
      <c r="U185" s="29"/>
      <c r="V185" s="39"/>
      <c r="W185" s="29"/>
      <c r="X185" s="97"/>
      <c r="Y185" s="39"/>
      <c r="Z185" s="39"/>
      <c r="AA185" s="39"/>
      <c r="AB185" s="39"/>
      <c r="AC185" s="26"/>
      <c r="AD185" s="26"/>
      <c r="AE185" s="116"/>
    </row>
    <row r="186" spans="1:31" hidden="1" outlineLevel="1" x14ac:dyDescent="0.25">
      <c r="A186" s="26"/>
      <c r="B186" s="29">
        <f t="shared" si="32"/>
        <v>163</v>
      </c>
      <c r="C186" s="29">
        <v>128003</v>
      </c>
      <c r="D186" s="69" t="s">
        <v>69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40"/>
      <c r="O186" s="40"/>
      <c r="P186" s="29"/>
      <c r="Q186" s="29"/>
      <c r="R186" s="29"/>
      <c r="S186" s="29"/>
      <c r="T186" s="29"/>
      <c r="U186" s="29"/>
      <c r="V186" s="39"/>
      <c r="W186" s="29"/>
      <c r="X186" s="97"/>
      <c r="Y186" s="39"/>
      <c r="Z186" s="39"/>
      <c r="AA186" s="39"/>
      <c r="AB186" s="39"/>
      <c r="AC186" s="26"/>
      <c r="AD186" s="26"/>
      <c r="AE186" s="116"/>
    </row>
    <row r="187" spans="1:31" s="1" customFormat="1" collapsed="1" x14ac:dyDescent="0.25">
      <c r="A187" s="55">
        <v>18</v>
      </c>
      <c r="B187" s="55"/>
      <c r="C187" s="55"/>
      <c r="D187" s="83" t="s">
        <v>52</v>
      </c>
      <c r="E187" s="55">
        <f>SUM(E188:E206)</f>
        <v>0</v>
      </c>
      <c r="F187" s="55">
        <f>SUM(F188:F206)</f>
        <v>0</v>
      </c>
      <c r="G187" s="55">
        <f>SUM(G188:G206)</f>
        <v>0</v>
      </c>
      <c r="H187" s="55">
        <f>SUM(H188:H206)</f>
        <v>0</v>
      </c>
      <c r="I187" s="55"/>
      <c r="J187" s="55"/>
      <c r="K187" s="55"/>
      <c r="L187" s="55"/>
      <c r="M187" s="55"/>
      <c r="N187" s="62"/>
      <c r="O187" s="62"/>
      <c r="P187" s="55">
        <f>SUM(P188:P206)</f>
        <v>0</v>
      </c>
      <c r="Q187" s="55">
        <f t="shared" ref="Q187:U187" si="33">SUM(Q188:Q206)</f>
        <v>0</v>
      </c>
      <c r="R187" s="55">
        <f t="shared" si="33"/>
        <v>0</v>
      </c>
      <c r="S187" s="55">
        <f t="shared" si="33"/>
        <v>0</v>
      </c>
      <c r="T187" s="55">
        <f t="shared" si="33"/>
        <v>0</v>
      </c>
      <c r="U187" s="55">
        <f t="shared" si="33"/>
        <v>0</v>
      </c>
      <c r="V187" s="60"/>
      <c r="W187" s="55"/>
      <c r="X187" s="96"/>
      <c r="Y187" s="60"/>
      <c r="Z187" s="60"/>
      <c r="AA187" s="60"/>
      <c r="AB187" s="60"/>
      <c r="AC187" s="59"/>
      <c r="AD187" s="59"/>
      <c r="AE187" s="119"/>
    </row>
    <row r="188" spans="1:31" ht="13.5" hidden="1" customHeight="1" outlineLevel="1" x14ac:dyDescent="0.25">
      <c r="A188" s="29"/>
      <c r="B188" s="29">
        <f>B186+1</f>
        <v>164</v>
      </c>
      <c r="C188" s="29">
        <v>103201</v>
      </c>
      <c r="D188" s="80" t="s">
        <v>181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40"/>
      <c r="O188" s="40"/>
      <c r="P188" s="29"/>
      <c r="Q188" s="29"/>
      <c r="R188" s="29"/>
      <c r="S188" s="29"/>
      <c r="T188" s="29"/>
      <c r="U188" s="29"/>
      <c r="V188" s="39"/>
      <c r="W188" s="29"/>
      <c r="X188" s="97"/>
      <c r="Y188" s="39"/>
      <c r="Z188" s="39"/>
      <c r="AA188" s="39"/>
      <c r="AB188" s="29"/>
      <c r="AC188" s="26"/>
      <c r="AD188" s="26"/>
      <c r="AE188" s="116"/>
    </row>
    <row r="189" spans="1:31" hidden="1" outlineLevel="1" x14ac:dyDescent="0.25">
      <c r="A189" s="29"/>
      <c r="B189" s="29">
        <f>B188+1</f>
        <v>165</v>
      </c>
      <c r="C189" s="29">
        <v>118202</v>
      </c>
      <c r="D189" s="80" t="s">
        <v>182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81"/>
      <c r="O189" s="40"/>
      <c r="P189" s="29"/>
      <c r="Q189" s="29"/>
      <c r="R189" s="29"/>
      <c r="S189" s="29"/>
      <c r="T189" s="29"/>
      <c r="U189" s="29"/>
      <c r="V189" s="39"/>
      <c r="W189" s="29"/>
      <c r="X189" s="97"/>
      <c r="Y189" s="39"/>
      <c r="Z189" s="39"/>
      <c r="AA189" s="39"/>
      <c r="AB189" s="39"/>
      <c r="AC189" s="26"/>
      <c r="AD189" s="26"/>
      <c r="AE189" s="116"/>
    </row>
    <row r="190" spans="1:31" s="5" customFormat="1" hidden="1" outlineLevel="1" x14ac:dyDescent="0.25">
      <c r="A190" s="29"/>
      <c r="B190" s="29">
        <f>B189+1</f>
        <v>166</v>
      </c>
      <c r="C190" s="29">
        <v>111201</v>
      </c>
      <c r="D190" s="80" t="s">
        <v>184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7"/>
      <c r="Y190" s="29"/>
      <c r="Z190" s="29"/>
      <c r="AA190" s="40"/>
      <c r="AB190" s="40"/>
      <c r="AC190" s="26"/>
      <c r="AD190" s="26"/>
      <c r="AE190" s="115"/>
    </row>
    <row r="191" spans="1:31" s="5" customFormat="1" hidden="1" outlineLevel="1" x14ac:dyDescent="0.25">
      <c r="A191" s="29"/>
      <c r="B191" s="29">
        <f t="shared" ref="B191:B196" si="34">B190+1</f>
        <v>167</v>
      </c>
      <c r="C191" s="29">
        <v>119202</v>
      </c>
      <c r="D191" s="80" t="s">
        <v>183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7"/>
      <c r="Y191" s="29"/>
      <c r="Z191" s="29"/>
      <c r="AA191" s="40"/>
      <c r="AB191" s="40"/>
      <c r="AC191" s="26"/>
      <c r="AD191" s="26"/>
      <c r="AE191" s="115"/>
    </row>
    <row r="192" spans="1:31" s="5" customFormat="1" hidden="1" outlineLevel="1" x14ac:dyDescent="0.25">
      <c r="A192" s="29"/>
      <c r="B192" s="29">
        <f t="shared" si="34"/>
        <v>168</v>
      </c>
      <c r="C192" s="29">
        <v>101402</v>
      </c>
      <c r="D192" s="73" t="s">
        <v>191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7"/>
      <c r="Y192" s="29"/>
      <c r="Z192" s="29"/>
      <c r="AA192" s="40"/>
      <c r="AB192" s="40"/>
      <c r="AC192" s="26"/>
      <c r="AD192" s="26"/>
      <c r="AE192" s="115"/>
    </row>
    <row r="193" spans="1:31" s="5" customFormat="1" hidden="1" outlineLevel="1" x14ac:dyDescent="0.25">
      <c r="A193" s="29"/>
      <c r="B193" s="29">
        <f t="shared" si="34"/>
        <v>169</v>
      </c>
      <c r="C193" s="29">
        <v>118403</v>
      </c>
      <c r="D193" s="69" t="s">
        <v>192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7"/>
      <c r="Y193" s="29"/>
      <c r="Z193" s="29"/>
      <c r="AA193" s="40"/>
      <c r="AB193" s="40"/>
      <c r="AC193" s="26"/>
      <c r="AD193" s="26"/>
      <c r="AE193" s="115"/>
    </row>
    <row r="194" spans="1:31" s="5" customFormat="1" hidden="1" outlineLevel="1" x14ac:dyDescent="0.25">
      <c r="A194" s="29"/>
      <c r="B194" s="29">
        <f t="shared" si="34"/>
        <v>170</v>
      </c>
      <c r="C194" s="29">
        <v>115401</v>
      </c>
      <c r="D194" s="74" t="s">
        <v>289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7"/>
      <c r="Y194" s="29"/>
      <c r="Z194" s="29"/>
      <c r="AA194" s="40"/>
      <c r="AB194" s="40"/>
      <c r="AC194" s="26"/>
      <c r="AD194" s="26"/>
      <c r="AE194" s="115"/>
    </row>
    <row r="195" spans="1:31" s="5" customFormat="1" hidden="1" outlineLevel="1" x14ac:dyDescent="0.25">
      <c r="A195" s="29"/>
      <c r="B195" s="29">
        <f t="shared" si="34"/>
        <v>171</v>
      </c>
      <c r="C195" s="29">
        <v>111402</v>
      </c>
      <c r="D195" s="73" t="s">
        <v>193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7"/>
      <c r="Y195" s="29"/>
      <c r="Z195" s="29"/>
      <c r="AA195" s="40"/>
      <c r="AB195" s="40"/>
      <c r="AC195" s="26"/>
      <c r="AD195" s="26"/>
      <c r="AE195" s="115"/>
    </row>
    <row r="196" spans="1:31" s="5" customFormat="1" ht="30" hidden="1" outlineLevel="1" x14ac:dyDescent="0.25">
      <c r="A196" s="29"/>
      <c r="B196" s="29">
        <f t="shared" si="34"/>
        <v>172</v>
      </c>
      <c r="C196" s="29">
        <v>111401</v>
      </c>
      <c r="D196" s="70" t="s">
        <v>196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7"/>
      <c r="Y196" s="29"/>
      <c r="Z196" s="29"/>
      <c r="AA196" s="40"/>
      <c r="AB196" s="40"/>
      <c r="AC196" s="26"/>
      <c r="AD196" s="26"/>
      <c r="AE196" s="115"/>
    </row>
    <row r="197" spans="1:31" s="5" customFormat="1" ht="30" hidden="1" outlineLevel="1" x14ac:dyDescent="0.25">
      <c r="A197" s="29"/>
      <c r="B197" s="29">
        <f>B196+1</f>
        <v>173</v>
      </c>
      <c r="C197" s="29">
        <v>114401</v>
      </c>
      <c r="D197" s="70" t="s">
        <v>290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9"/>
      <c r="W197" s="29"/>
      <c r="X197" s="97"/>
      <c r="Y197" s="29"/>
      <c r="Z197" s="29"/>
      <c r="AA197" s="40"/>
      <c r="AB197" s="40"/>
      <c r="AC197" s="26"/>
      <c r="AD197" s="26"/>
      <c r="AE197" s="115"/>
    </row>
    <row r="198" spans="1:31" s="5" customFormat="1" ht="30" hidden="1" outlineLevel="1" x14ac:dyDescent="0.25">
      <c r="A198" s="29"/>
      <c r="B198" s="29">
        <f>B197+1</f>
        <v>174</v>
      </c>
      <c r="C198" s="29">
        <v>118401</v>
      </c>
      <c r="D198" s="70" t="s">
        <v>197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7"/>
      <c r="Y198" s="29"/>
      <c r="Z198" s="29"/>
      <c r="AA198" s="40"/>
      <c r="AB198" s="40"/>
      <c r="AC198" s="26"/>
      <c r="AD198" s="26"/>
      <c r="AE198" s="115"/>
    </row>
    <row r="199" spans="1:31" s="5" customFormat="1" ht="30" hidden="1" outlineLevel="1" x14ac:dyDescent="0.25">
      <c r="A199" s="29"/>
      <c r="B199" s="29">
        <f t="shared" ref="B199:B206" si="35">B198+1</f>
        <v>175</v>
      </c>
      <c r="C199" s="29">
        <v>126301</v>
      </c>
      <c r="D199" s="82" t="s">
        <v>199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9"/>
      <c r="W199" s="29"/>
      <c r="X199" s="97"/>
      <c r="Y199" s="29"/>
      <c r="Z199" s="29"/>
      <c r="AA199" s="40"/>
      <c r="AB199" s="40"/>
      <c r="AC199" s="26"/>
      <c r="AD199" s="26"/>
      <c r="AE199" s="115"/>
    </row>
    <row r="200" spans="1:31" s="5" customFormat="1" ht="30" hidden="1" outlineLevel="1" x14ac:dyDescent="0.25">
      <c r="A200" s="29"/>
      <c r="B200" s="29">
        <f t="shared" si="35"/>
        <v>176</v>
      </c>
      <c r="C200" s="29"/>
      <c r="D200" s="18" t="s">
        <v>198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9"/>
      <c r="W200" s="29"/>
      <c r="X200" s="97"/>
      <c r="Y200" s="29"/>
      <c r="Z200" s="29"/>
      <c r="AA200" s="40"/>
      <c r="AB200" s="40"/>
      <c r="AC200" s="26"/>
      <c r="AD200" s="26"/>
      <c r="AE200" s="115"/>
    </row>
    <row r="201" spans="1:31" s="5" customFormat="1" ht="45" hidden="1" outlineLevel="1" x14ac:dyDescent="0.25">
      <c r="A201" s="29"/>
      <c r="B201" s="29">
        <f t="shared" si="35"/>
        <v>177</v>
      </c>
      <c r="C201" s="29">
        <v>110502</v>
      </c>
      <c r="D201" s="36" t="s">
        <v>188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9"/>
      <c r="W201" s="29"/>
      <c r="X201" s="97"/>
      <c r="Y201" s="29"/>
      <c r="Z201" s="29"/>
      <c r="AA201" s="40"/>
      <c r="AB201" s="40"/>
      <c r="AC201" s="26"/>
      <c r="AD201" s="26"/>
      <c r="AE201" s="115"/>
    </row>
    <row r="202" spans="1:31" s="5" customFormat="1" ht="45" hidden="1" outlineLevel="1" x14ac:dyDescent="0.25">
      <c r="A202" s="29"/>
      <c r="B202" s="29">
        <f t="shared" si="35"/>
        <v>178</v>
      </c>
      <c r="C202" s="29">
        <v>118501</v>
      </c>
      <c r="D202" s="36" t="s">
        <v>186</v>
      </c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97"/>
      <c r="Y202" s="29"/>
      <c r="Z202" s="29"/>
      <c r="AA202" s="40"/>
      <c r="AB202" s="40"/>
      <c r="AC202" s="26"/>
      <c r="AD202" s="26"/>
      <c r="AE202" s="115"/>
    </row>
    <row r="203" spans="1:31" s="5" customFormat="1" ht="30" hidden="1" outlineLevel="1" x14ac:dyDescent="0.25">
      <c r="A203" s="29"/>
      <c r="B203" s="29">
        <f t="shared" si="35"/>
        <v>179</v>
      </c>
      <c r="C203" s="29">
        <v>115501</v>
      </c>
      <c r="D203" s="75" t="s">
        <v>185</v>
      </c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9"/>
      <c r="W203" s="29"/>
      <c r="X203" s="97"/>
      <c r="Y203" s="29"/>
      <c r="Z203" s="29"/>
      <c r="AA203" s="40"/>
      <c r="AB203" s="40"/>
      <c r="AC203" s="26"/>
      <c r="AD203" s="26"/>
      <c r="AE203" s="115"/>
    </row>
    <row r="204" spans="1:31" s="5" customFormat="1" ht="45" hidden="1" outlineLevel="1" x14ac:dyDescent="0.25">
      <c r="A204" s="29"/>
      <c r="B204" s="29">
        <f t="shared" si="35"/>
        <v>180</v>
      </c>
      <c r="C204" s="29">
        <v>114501</v>
      </c>
      <c r="D204" s="36" t="s">
        <v>187</v>
      </c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9"/>
      <c r="W204" s="29"/>
      <c r="X204" s="97"/>
      <c r="Y204" s="29"/>
      <c r="Z204" s="29"/>
      <c r="AA204" s="40"/>
      <c r="AB204" s="40"/>
      <c r="AC204" s="26"/>
      <c r="AD204" s="26"/>
      <c r="AE204" s="115"/>
    </row>
    <row r="205" spans="1:31" ht="30" hidden="1" outlineLevel="1" x14ac:dyDescent="0.25">
      <c r="A205" s="29"/>
      <c r="B205" s="29">
        <f t="shared" si="35"/>
        <v>181</v>
      </c>
      <c r="C205" s="29">
        <v>111501</v>
      </c>
      <c r="D205" s="70" t="s">
        <v>189</v>
      </c>
      <c r="E205" s="29"/>
      <c r="F205" s="29"/>
      <c r="G205" s="29"/>
      <c r="H205" s="29"/>
      <c r="I205" s="29"/>
      <c r="J205" s="29"/>
      <c r="K205" s="29"/>
      <c r="L205" s="29"/>
      <c r="M205" s="29"/>
      <c r="N205" s="40"/>
      <c r="O205" s="40"/>
      <c r="P205" s="30"/>
      <c r="Q205" s="30"/>
      <c r="R205" s="30"/>
      <c r="S205" s="29"/>
      <c r="T205" s="29"/>
      <c r="U205" s="30"/>
      <c r="V205" s="39"/>
      <c r="W205" s="29"/>
      <c r="X205" s="97"/>
      <c r="Y205" s="39"/>
      <c r="Z205" s="39"/>
      <c r="AA205" s="48"/>
      <c r="AB205" s="39"/>
      <c r="AC205" s="26"/>
      <c r="AD205" s="26"/>
      <c r="AE205" s="116"/>
    </row>
    <row r="206" spans="1:31" ht="30" hidden="1" outlineLevel="1" x14ac:dyDescent="0.25">
      <c r="A206" s="29"/>
      <c r="B206" s="29">
        <f t="shared" si="35"/>
        <v>182</v>
      </c>
      <c r="C206" s="29">
        <v>101503</v>
      </c>
      <c r="D206" s="18" t="s">
        <v>190</v>
      </c>
      <c r="E206" s="29"/>
      <c r="F206" s="29"/>
      <c r="G206" s="29"/>
      <c r="H206" s="29"/>
      <c r="I206" s="29"/>
      <c r="J206" s="29"/>
      <c r="K206" s="29"/>
      <c r="L206" s="29"/>
      <c r="M206" s="29"/>
      <c r="N206" s="40"/>
      <c r="O206" s="40"/>
      <c r="P206" s="30"/>
      <c r="Q206" s="30"/>
      <c r="R206" s="30"/>
      <c r="S206" s="29"/>
      <c r="T206" s="29"/>
      <c r="U206" s="30"/>
      <c r="V206" s="39"/>
      <c r="W206" s="29"/>
      <c r="X206" s="97"/>
      <c r="Y206" s="39"/>
      <c r="Z206" s="39"/>
      <c r="AA206" s="48"/>
      <c r="AB206" s="39"/>
      <c r="AC206" s="26"/>
      <c r="AD206" s="26"/>
      <c r="AE206" s="116"/>
    </row>
    <row r="207" spans="1:31" collapsed="1" x14ac:dyDescent="0.25">
      <c r="A207" s="3"/>
      <c r="B207" s="3"/>
      <c r="C207" s="3"/>
    </row>
    <row r="208" spans="1:31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</sheetData>
  <autoFilter ref="A5:AB208"/>
  <dataConsolidate/>
  <mergeCells count="19">
    <mergeCell ref="J2:J3"/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</mergeCells>
  <conditionalFormatting sqref="I8:I61 I63:I71 I73:I85 I87:I92 I94:I102 I104:I108 I110:I113 I115:I118 I120:I135 I137:I139 I141:I150 I152:I153 I155 I157 I160 I162:I176 I178:I186 I188:I206">
    <cfRule type="expression" dxfId="23" priority="23">
      <formula>IF(AND(H8&lt;&gt;1,I8=1),1,0)</formula>
    </cfRule>
  </conditionalFormatting>
  <conditionalFormatting sqref="H8:H61 H63:H71 H73:H85 H87:H92 H94:H102 H104:H108 H110:H113 H115:H118 H120:H135 H137:H139 H141:H150 H152:H153 H155 H157 H160 H162:H176 H178:H186 H188:H206">
    <cfRule type="expression" dxfId="22" priority="20">
      <formula>IF(SUM(P8:U8)&lt;&gt;H8,1,0)</formula>
    </cfRule>
    <cfRule type="expression" dxfId="21" priority="22">
      <formula>IF(AND(H8&lt;&gt;1,I8=1),1,0)</formula>
    </cfRule>
  </conditionalFormatting>
  <conditionalFormatting sqref="P8:P61 P63:P71 P73:P85 P87:P92 P94:P102 P104:P108 P110:P113 P115:P118 P120:P135 P137:P139 P141:P150 P152:P153 P155 P157 P160 P162:P176 P178:P186 P188:P206">
    <cfRule type="expression" dxfId="20" priority="17">
      <formula>IF(SUM(P8:U8)&lt;&gt;H8,1,0)</formula>
    </cfRule>
  </conditionalFormatting>
  <conditionalFormatting sqref="Q8:Q61 Q63:Q71 Q73:Q85 Q87:Q92 Q94:Q102 Q104:Q108 Q110:Q113 Q115:Q118 Q120:Q135 Q137:Q139 Q141:Q150 Q152:Q153 Q155 Q157 Q160 Q162:Q176 Q178:Q186 Q188:Q206">
    <cfRule type="expression" dxfId="19" priority="16">
      <formula>IF(SUM(P8:U8)&lt;&gt;H8,1,0)</formula>
    </cfRule>
  </conditionalFormatting>
  <conditionalFormatting sqref="R8:R61 R63:R71 R73:R85 R87:R92 R94:R102 R104:R108 R110:R113 R115:R118 R120:R135 R137:R139 R141:R150 R152:R153 R155 R157 R160 R162:R176 R178:R186 R188:R206">
    <cfRule type="expression" dxfId="18" priority="15">
      <formula>IF(SUM(P8:U8)&lt;&gt;H8,1,0)</formula>
    </cfRule>
  </conditionalFormatting>
  <conditionalFormatting sqref="S8:S61 S63:S71 S73:S85 S87:S92 S94:S102 S104:S108 S110:S113 S115:S118 S120:S135 S137:S139 S141:S150 S152:S153 S155 S157 S160 S162:S176 S178:S186 S188:S206">
    <cfRule type="expression" dxfId="17" priority="14">
      <formula>IF(SUM(P8:U8)&lt;&gt;H8,1,0)</formula>
    </cfRule>
  </conditionalFormatting>
  <conditionalFormatting sqref="T8:T61 T63:T71 T73:T85 T87:T92 T94:T102 T104:T108 T110:T113 T115:T118 T120:T135 T137:T139 T141:T150 T152:T153 T155 T157 T160 T162:T176 T178:T186 T188:T206">
    <cfRule type="expression" dxfId="16" priority="13">
      <formula>IF(SUM(P8:U8)&lt;&gt;H8,1,0)</formula>
    </cfRule>
  </conditionalFormatting>
  <conditionalFormatting sqref="U8:U61 U63:U71 U73:U85 U87:U92 U94:U102 U104:U108 U110:U113 U115:U118 U120:U135 U137:U139 U141:U150 U152:U153 U155 U157 U160 U162:U176 U178:U186 U188:U206">
    <cfRule type="expression" dxfId="15" priority="12">
      <formula>IF(SUM(P8:U8)&lt;&gt;H8,1,0)</formula>
    </cfRule>
  </conditionalFormatting>
  <conditionalFormatting sqref="V8:V61 V63:V85 V87:V92 V94:V102 V104:V108 V110:V113 V115:V118 V120:V135 V137:V139 V141:V150 V152:V153 V155 V157 V160 V162:V176 V178:V186 V188:V206">
    <cfRule type="expression" dxfId="14" priority="11">
      <formula>IF(AND(U8&lt;&gt;0,V8=0),1,0)</formula>
    </cfRule>
  </conditionalFormatting>
  <conditionalFormatting sqref="I158">
    <cfRule type="expression" dxfId="13" priority="10">
      <formula>IF(AND(H158&lt;&gt;1,I158=1),1,0)</formula>
    </cfRule>
  </conditionalFormatting>
  <conditionalFormatting sqref="H158">
    <cfRule type="expression" dxfId="12" priority="8">
      <formula>IF(SUM(P158:U158)&lt;&gt;H158,1,0)</formula>
    </cfRule>
    <cfRule type="expression" dxfId="11" priority="9">
      <formula>IF(AND(H158&lt;&gt;1,I158=1),1,0)</formula>
    </cfRule>
  </conditionalFormatting>
  <conditionalFormatting sqref="P158">
    <cfRule type="expression" dxfId="10" priority="7">
      <formula>IF(SUM(P158:U158)&lt;&gt;H158,1,0)</formula>
    </cfRule>
  </conditionalFormatting>
  <conditionalFormatting sqref="Q158">
    <cfRule type="expression" dxfId="9" priority="6">
      <formula>IF(SUM(P158:U158)&lt;&gt;H158,1,0)</formula>
    </cfRule>
  </conditionalFormatting>
  <conditionalFormatting sqref="R158">
    <cfRule type="expression" dxfId="8" priority="5">
      <formula>IF(SUM(P158:U158)&lt;&gt;H158,1,0)</formula>
    </cfRule>
  </conditionalFormatting>
  <conditionalFormatting sqref="S158">
    <cfRule type="expression" dxfId="7" priority="4">
      <formula>IF(SUM(P158:U158)&lt;&gt;H158,1,0)</formula>
    </cfRule>
  </conditionalFormatting>
  <conditionalFormatting sqref="T158">
    <cfRule type="expression" dxfId="6" priority="3">
      <formula>IF(SUM(P158:U158)&lt;&gt;H158,1,0)</formula>
    </cfRule>
  </conditionalFormatting>
  <conditionalFormatting sqref="U158">
    <cfRule type="expression" dxfId="5" priority="2">
      <formula>IF(SUM(P158:U158)&lt;&gt;H158,1,0)</formula>
    </cfRule>
  </conditionalFormatting>
  <conditionalFormatting sqref="V158">
    <cfRule type="expression" dxfId="4" priority="1">
      <formula>IF(AND(U158&lt;&gt;0,V158=0),1,0)</formula>
    </cfRule>
  </conditionalFormatting>
  <dataValidations count="2">
    <dataValidation type="list" allowBlank="1" showInputMessage="1" showErrorMessage="1" sqref="J8:M61 J63:M71 J73:M85 J87:M92 J94:M102 J104:M108 J110:M113 J115:M118 J120:M135 J137:M139 J141:M150 J152:M153 J155:M155 W157:W158 J160:M160 J162:M176 J178:M186 J188:M206 W8:W61 W63:W71 W73:W85 W87:W92 W94:W102 W104:W108 W110:W113 W115:W118 W120:W135 W137:W139 W141:W150 W152:W153 W155 W188:W206 W160 W162:W176 W178:W186 J157:M158">
      <formula1>"да,нет"</formula1>
    </dataValidation>
    <dataValidation type="list" allowBlank="1" showInputMessage="1" showErrorMessage="1" sqref="I8:I61 I63:I71 I73:I85 I87:I92 I94:I102 I104:I108 I110:I113 I115:I118 I120:I135 I137:I139 I141:I150 I152:I153 I155 I188:I206 I160 I162:I176 I178:I186 I157:I158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E66" sqref="E66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46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48"/>
      <c r="Q1" s="148"/>
      <c r="R1" s="148"/>
      <c r="S1" s="149"/>
      <c r="T1" s="149"/>
    </row>
    <row r="2" spans="1:23" s="20" customFormat="1" ht="59.25" customHeight="1" x14ac:dyDescent="0.25">
      <c r="A2" s="150" t="s">
        <v>0</v>
      </c>
      <c r="B2" s="150"/>
      <c r="C2" s="150" t="s">
        <v>55</v>
      </c>
      <c r="D2" s="150" t="s">
        <v>1</v>
      </c>
      <c r="E2" s="132" t="s">
        <v>10</v>
      </c>
      <c r="F2" s="132" t="s">
        <v>9</v>
      </c>
      <c r="G2" s="132" t="s">
        <v>11</v>
      </c>
      <c r="H2" s="132" t="s">
        <v>12</v>
      </c>
      <c r="I2" s="132" t="s">
        <v>282</v>
      </c>
      <c r="J2" s="150" t="s">
        <v>342</v>
      </c>
      <c r="K2" s="150" t="s">
        <v>296</v>
      </c>
      <c r="L2" s="142" t="s">
        <v>297</v>
      </c>
      <c r="M2" s="142" t="s">
        <v>298</v>
      </c>
      <c r="N2" s="142" t="s">
        <v>205</v>
      </c>
      <c r="O2" s="133" t="s">
        <v>281</v>
      </c>
      <c r="P2" s="133"/>
      <c r="Q2" s="133"/>
      <c r="R2" s="133"/>
      <c r="S2" s="144" t="s">
        <v>58</v>
      </c>
      <c r="T2" s="151" t="s">
        <v>59</v>
      </c>
      <c r="U2" s="138" t="s">
        <v>194</v>
      </c>
      <c r="V2" s="140" t="s">
        <v>195</v>
      </c>
      <c r="W2" s="136" t="s">
        <v>343</v>
      </c>
    </row>
    <row r="3" spans="1:23" ht="45" x14ac:dyDescent="0.25">
      <c r="A3" s="150"/>
      <c r="B3" s="150"/>
      <c r="C3" s="150"/>
      <c r="D3" s="150"/>
      <c r="E3" s="132"/>
      <c r="F3" s="132"/>
      <c r="G3" s="132"/>
      <c r="H3" s="132"/>
      <c r="I3" s="132"/>
      <c r="J3" s="150"/>
      <c r="K3" s="150"/>
      <c r="L3" s="143"/>
      <c r="M3" s="143"/>
      <c r="N3" s="143"/>
      <c r="O3" s="53" t="s">
        <v>4</v>
      </c>
      <c r="P3" s="54" t="s">
        <v>57</v>
      </c>
      <c r="Q3" s="53" t="s">
        <v>56</v>
      </c>
      <c r="R3" s="53" t="s">
        <v>2</v>
      </c>
      <c r="S3" s="145"/>
      <c r="T3" s="151"/>
      <c r="U3" s="139"/>
      <c r="V3" s="141"/>
      <c r="W3" s="137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20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COUNTIF(K7:K87,"Да")</f>
        <v>1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SUM(E8:E24)</f>
        <v>0</v>
      </c>
      <c r="F7" s="55">
        <f>SUM(F8:F24)</f>
        <v>0</v>
      </c>
      <c r="G7" s="55">
        <f>SUM(G8:G24)</f>
        <v>0</v>
      </c>
      <c r="H7" s="55">
        <f>SUM(H8:H24)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18" t="s">
        <v>226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7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18" t="s">
        <v>227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7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5" si="0">B9+1</f>
        <v>3</v>
      </c>
      <c r="C10" s="29"/>
      <c r="D10" s="18" t="s">
        <v>228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7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18" t="s">
        <v>229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7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18" t="s">
        <v>244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7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18" t="s">
        <v>245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7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18" t="s">
        <v>246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7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18" t="s">
        <v>247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7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18" t="s">
        <v>248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7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18" t="s">
        <v>249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7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18" t="s">
        <v>250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7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18" t="s">
        <v>251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7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18" t="s">
        <v>252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7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18" t="s">
        <v>230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7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18" t="s">
        <v>253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7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18" t="s">
        <v>231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7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18" t="s">
        <v>283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7"/>
      <c r="Q24" s="39"/>
      <c r="R24" s="39"/>
      <c r="S24" s="39"/>
      <c r="T24" s="32"/>
      <c r="U24" s="26"/>
      <c r="V24" s="26"/>
      <c r="W24" s="26"/>
    </row>
    <row r="25" spans="1:23" hidden="1" outlineLevel="1" x14ac:dyDescent="0.25">
      <c r="A25" s="29"/>
      <c r="B25" s="29">
        <f t="shared" si="0"/>
        <v>18</v>
      </c>
      <c r="C25" s="29"/>
      <c r="D25" s="18" t="s">
        <v>261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7"/>
      <c r="Q25" s="29"/>
      <c r="R25" s="29"/>
      <c r="S25" s="40"/>
      <c r="T25" s="41"/>
      <c r="U25" s="26"/>
      <c r="V25" s="26"/>
      <c r="W25" s="26"/>
    </row>
    <row r="26" spans="1:23" s="37" customFormat="1" collapsed="1" x14ac:dyDescent="0.2">
      <c r="A26" s="55">
        <v>2</v>
      </c>
      <c r="B26" s="55"/>
      <c r="C26" s="55"/>
      <c r="D26" s="56" t="s">
        <v>19</v>
      </c>
      <c r="E26" s="55">
        <f>SUM(E27:E29)</f>
        <v>0</v>
      </c>
      <c r="F26" s="55">
        <f>SUM(F27:F29)</f>
        <v>0</v>
      </c>
      <c r="G26" s="55">
        <f>SUM(G27:G29)</f>
        <v>0</v>
      </c>
      <c r="H26" s="55">
        <f>SUM(H27:H29)</f>
        <v>0</v>
      </c>
      <c r="I26" s="55"/>
      <c r="J26" s="55"/>
      <c r="K26" s="55"/>
      <c r="L26" s="55"/>
      <c r="M26" s="55"/>
      <c r="N26" s="55"/>
      <c r="O26" s="55"/>
      <c r="P26" s="96"/>
      <c r="Q26" s="60"/>
      <c r="R26" s="60"/>
      <c r="S26" s="60"/>
      <c r="T26" s="61"/>
      <c r="U26" s="59"/>
      <c r="V26" s="59"/>
      <c r="W26" s="59"/>
    </row>
    <row r="27" spans="1:23" hidden="1" outlineLevel="1" x14ac:dyDescent="0.25">
      <c r="A27" s="29"/>
      <c r="B27" s="29">
        <f>B24+1</f>
        <v>18</v>
      </c>
      <c r="C27" s="29"/>
      <c r="D27" s="18" t="s">
        <v>254</v>
      </c>
      <c r="E27" s="1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97"/>
      <c r="Q27" s="29"/>
      <c r="R27" s="29"/>
      <c r="S27" s="29"/>
      <c r="T27" s="27"/>
      <c r="U27" s="26"/>
      <c r="V27" s="26"/>
      <c r="W27" s="26"/>
    </row>
    <row r="28" spans="1:23" ht="24.75" hidden="1" customHeight="1" outlineLevel="1" x14ac:dyDescent="0.25">
      <c r="A28" s="29"/>
      <c r="B28" s="29">
        <f>B27+1</f>
        <v>19</v>
      </c>
      <c r="C28" s="29"/>
      <c r="D28" s="18" t="s">
        <v>255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98"/>
      <c r="Q28" s="43"/>
      <c r="R28" s="44"/>
      <c r="S28" s="45"/>
      <c r="T28" s="46"/>
      <c r="U28" s="26"/>
      <c r="V28" s="26"/>
      <c r="W28" s="26"/>
    </row>
    <row r="29" spans="1:23" ht="36" hidden="1" customHeight="1" outlineLevel="1" x14ac:dyDescent="0.25">
      <c r="A29" s="29"/>
      <c r="B29" s="29">
        <f t="shared" ref="B29" si="1">B28+1</f>
        <v>20</v>
      </c>
      <c r="C29" s="29"/>
      <c r="D29" s="18" t="s">
        <v>232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7"/>
      <c r="Q29" s="29"/>
      <c r="R29" s="29"/>
      <c r="S29" s="30"/>
      <c r="T29" s="47"/>
      <c r="U29" s="26"/>
      <c r="V29" s="26"/>
      <c r="W29" s="26"/>
    </row>
    <row r="30" spans="1:23" s="37" customFormat="1" collapsed="1" x14ac:dyDescent="0.2">
      <c r="A30" s="55">
        <v>3</v>
      </c>
      <c r="B30" s="55"/>
      <c r="C30" s="55"/>
      <c r="D30" s="56" t="s">
        <v>21</v>
      </c>
      <c r="E30" s="55">
        <f>SUM(E31:E36)</f>
        <v>0</v>
      </c>
      <c r="F30" s="55">
        <f>SUM(F31:F36)</f>
        <v>0</v>
      </c>
      <c r="G30" s="55">
        <f>SUM(G31:G36)</f>
        <v>0</v>
      </c>
      <c r="H30" s="55">
        <f>SUM(H31:H36)</f>
        <v>0</v>
      </c>
      <c r="I30" s="55"/>
      <c r="J30" s="55"/>
      <c r="K30" s="55"/>
      <c r="L30" s="55"/>
      <c r="M30" s="55"/>
      <c r="N30" s="55"/>
      <c r="O30" s="55"/>
      <c r="P30" s="96"/>
      <c r="Q30" s="60"/>
      <c r="R30" s="60"/>
      <c r="S30" s="60"/>
      <c r="T30" s="61"/>
      <c r="U30" s="59"/>
      <c r="V30" s="59"/>
      <c r="W30" s="59"/>
    </row>
    <row r="31" spans="1:23" ht="30" hidden="1" outlineLevel="1" x14ac:dyDescent="0.25">
      <c r="A31" s="29"/>
      <c r="B31" s="29">
        <f>B29+1</f>
        <v>21</v>
      </c>
      <c r="C31" s="29"/>
      <c r="D31" s="18" t="s">
        <v>264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97"/>
      <c r="Q31" s="29"/>
      <c r="R31" s="29"/>
      <c r="S31" s="29"/>
      <c r="T31" s="27"/>
      <c r="U31" s="26"/>
      <c r="V31" s="26"/>
      <c r="W31" s="26"/>
    </row>
    <row r="32" spans="1:23" ht="45" hidden="1" outlineLevel="1" x14ac:dyDescent="0.25">
      <c r="A32" s="29"/>
      <c r="B32" s="29">
        <f>B31+1</f>
        <v>22</v>
      </c>
      <c r="C32" s="29"/>
      <c r="D32" s="18" t="s">
        <v>265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7"/>
      <c r="Q32" s="29"/>
      <c r="R32" s="29"/>
      <c r="S32" s="29"/>
      <c r="T32" s="27"/>
      <c r="U32" s="26"/>
      <c r="V32" s="26"/>
      <c r="W32" s="26"/>
    </row>
    <row r="33" spans="1:23" ht="30" hidden="1" outlineLevel="1" x14ac:dyDescent="0.25">
      <c r="A33" s="29"/>
      <c r="B33" s="29">
        <f t="shared" ref="B33:B36" si="2">B32+1</f>
        <v>23</v>
      </c>
      <c r="C33" s="29"/>
      <c r="D33" s="18" t="s">
        <v>266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7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si="2"/>
        <v>24</v>
      </c>
      <c r="C34" s="29"/>
      <c r="D34" s="18" t="s">
        <v>267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7"/>
      <c r="Q34" s="29"/>
      <c r="R34" s="29"/>
      <c r="S34" s="29"/>
      <c r="T34" s="27"/>
      <c r="U34" s="26"/>
      <c r="V34" s="26"/>
      <c r="W34" s="26"/>
    </row>
    <row r="35" spans="1:23" hidden="1" outlineLevel="1" x14ac:dyDescent="0.25">
      <c r="A35" s="29"/>
      <c r="B35" s="29">
        <f t="shared" si="2"/>
        <v>25</v>
      </c>
      <c r="C35" s="29"/>
      <c r="D35" s="18" t="s">
        <v>268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7"/>
      <c r="Q35" s="29"/>
      <c r="R35" s="29"/>
      <c r="S35" s="29"/>
      <c r="T35" s="27"/>
      <c r="U35" s="26"/>
      <c r="V35" s="26"/>
      <c r="W35" s="26"/>
    </row>
    <row r="36" spans="1:23" ht="30" hidden="1" outlineLevel="1" x14ac:dyDescent="0.25">
      <c r="A36" s="29"/>
      <c r="B36" s="29">
        <f t="shared" si="2"/>
        <v>26</v>
      </c>
      <c r="C36" s="29"/>
      <c r="D36" s="18" t="s">
        <v>269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7"/>
      <c r="Q36" s="29"/>
      <c r="R36" s="29"/>
      <c r="S36" s="29"/>
      <c r="T36" s="27"/>
      <c r="U36" s="26"/>
      <c r="V36" s="26"/>
      <c r="W36" s="26"/>
    </row>
    <row r="37" spans="1:23" s="37" customFormat="1" collapsed="1" x14ac:dyDescent="0.2">
      <c r="A37" s="55">
        <v>4</v>
      </c>
      <c r="B37" s="55"/>
      <c r="C37" s="55"/>
      <c r="D37" s="56" t="s">
        <v>22</v>
      </c>
      <c r="E37" s="55">
        <f>SUM(E38:E38)</f>
        <v>0</v>
      </c>
      <c r="F37" s="55">
        <f>SUM(F38:F38)</f>
        <v>0</v>
      </c>
      <c r="G37" s="55">
        <f>SUM(G38:G38)</f>
        <v>0</v>
      </c>
      <c r="H37" s="55">
        <f>SUM(H38:H38)</f>
        <v>0</v>
      </c>
      <c r="I37" s="55"/>
      <c r="J37" s="55"/>
      <c r="K37" s="55"/>
      <c r="L37" s="55"/>
      <c r="M37" s="55"/>
      <c r="N37" s="55"/>
      <c r="O37" s="55"/>
      <c r="P37" s="96"/>
      <c r="Q37" s="60"/>
      <c r="R37" s="60"/>
      <c r="S37" s="60"/>
      <c r="T37" s="61"/>
      <c r="U37" s="59"/>
      <c r="V37" s="59"/>
      <c r="W37" s="59"/>
    </row>
    <row r="38" spans="1:23" ht="30" hidden="1" outlineLevel="1" x14ac:dyDescent="0.25">
      <c r="A38" s="29"/>
      <c r="B38" s="29">
        <f>B36+1</f>
        <v>27</v>
      </c>
      <c r="C38" s="29"/>
      <c r="D38" s="18" t="s">
        <v>270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97"/>
      <c r="Q38" s="38"/>
      <c r="R38" s="38"/>
      <c r="S38" s="39"/>
      <c r="T38" s="32"/>
      <c r="U38" s="26"/>
      <c r="V38" s="26"/>
      <c r="W38" s="26"/>
    </row>
    <row r="39" spans="1:23" s="37" customFormat="1" collapsed="1" x14ac:dyDescent="0.2">
      <c r="A39" s="55">
        <v>5</v>
      </c>
      <c r="B39" s="55"/>
      <c r="C39" s="55"/>
      <c r="D39" s="56" t="s">
        <v>23</v>
      </c>
      <c r="E39" s="55">
        <f>SUM(E40:E40)</f>
        <v>0</v>
      </c>
      <c r="F39" s="55">
        <f>SUM(F40:F40)</f>
        <v>0</v>
      </c>
      <c r="G39" s="55">
        <f>SUM(G40:G40)</f>
        <v>0</v>
      </c>
      <c r="H39" s="55">
        <f>SUM(H40:H40)</f>
        <v>0</v>
      </c>
      <c r="I39" s="55"/>
      <c r="J39" s="55"/>
      <c r="K39" s="55"/>
      <c r="L39" s="55"/>
      <c r="M39" s="55"/>
      <c r="N39" s="55"/>
      <c r="O39" s="55"/>
      <c r="P39" s="96"/>
      <c r="Q39" s="60"/>
      <c r="R39" s="60"/>
      <c r="S39" s="60"/>
      <c r="T39" s="61"/>
      <c r="U39" s="59"/>
      <c r="V39" s="59"/>
      <c r="W39" s="59"/>
    </row>
    <row r="40" spans="1:23" ht="30" hidden="1" outlineLevel="1" x14ac:dyDescent="0.25">
      <c r="A40" s="29"/>
      <c r="B40" s="29">
        <f>B38+1</f>
        <v>28</v>
      </c>
      <c r="C40" s="29"/>
      <c r="D40" s="18" t="s">
        <v>233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97"/>
      <c r="Q40" s="39"/>
      <c r="R40" s="39"/>
      <c r="S40" s="39"/>
      <c r="T40" s="32"/>
      <c r="U40" s="26"/>
      <c r="V40" s="26"/>
      <c r="W40" s="26"/>
    </row>
    <row r="41" spans="1:23" s="37" customFormat="1" collapsed="1" x14ac:dyDescent="0.2">
      <c r="A41" s="55">
        <v>6</v>
      </c>
      <c r="B41" s="55"/>
      <c r="C41" s="55"/>
      <c r="D41" s="56" t="s">
        <v>24</v>
      </c>
      <c r="E41" s="55">
        <f>SUM(E42:E43)</f>
        <v>0</v>
      </c>
      <c r="F41" s="55">
        <f>SUM(F42:F43)</f>
        <v>0</v>
      </c>
      <c r="G41" s="55">
        <f>SUM(G42:G43)</f>
        <v>0</v>
      </c>
      <c r="H41" s="55">
        <f>SUM(H42:H43)</f>
        <v>0</v>
      </c>
      <c r="I41" s="55"/>
      <c r="J41" s="55"/>
      <c r="K41" s="55"/>
      <c r="L41" s="55"/>
      <c r="M41" s="55"/>
      <c r="N41" s="55"/>
      <c r="O41" s="55"/>
      <c r="P41" s="96"/>
      <c r="Q41" s="60"/>
      <c r="R41" s="60"/>
      <c r="S41" s="60"/>
      <c r="T41" s="61"/>
      <c r="U41" s="59"/>
      <c r="V41" s="59"/>
      <c r="W41" s="59"/>
    </row>
    <row r="42" spans="1:23" ht="45" hidden="1" outlineLevel="1" x14ac:dyDescent="0.25">
      <c r="A42" s="29"/>
      <c r="B42" s="29">
        <f>B40+1</f>
        <v>29</v>
      </c>
      <c r="C42" s="29"/>
      <c r="D42" s="18" t="s">
        <v>284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97"/>
      <c r="Q42" s="39"/>
      <c r="R42" s="39"/>
      <c r="S42" s="48"/>
      <c r="T42" s="41"/>
      <c r="U42" s="26"/>
      <c r="V42" s="26"/>
      <c r="W42" s="26"/>
    </row>
    <row r="43" spans="1:23" ht="45" hidden="1" outlineLevel="1" x14ac:dyDescent="0.25">
      <c r="A43" s="29"/>
      <c r="B43" s="29">
        <f>B42+1</f>
        <v>30</v>
      </c>
      <c r="C43" s="29"/>
      <c r="D43" s="18" t="s">
        <v>222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7"/>
      <c r="Q43" s="39"/>
      <c r="R43" s="39"/>
      <c r="S43" s="39"/>
      <c r="T43" s="41"/>
      <c r="U43" s="26"/>
      <c r="V43" s="26"/>
      <c r="W43" s="26"/>
    </row>
    <row r="44" spans="1:23" s="37" customFormat="1" collapsed="1" x14ac:dyDescent="0.2">
      <c r="A44" s="55">
        <v>7</v>
      </c>
      <c r="B44" s="55"/>
      <c r="C44" s="55"/>
      <c r="D44" s="56" t="s">
        <v>27</v>
      </c>
      <c r="E44" s="55">
        <f>SUM(E45:E45)</f>
        <v>0</v>
      </c>
      <c r="F44" s="55">
        <f>SUM(F45:F45)</f>
        <v>0</v>
      </c>
      <c r="G44" s="55">
        <f>SUM(G45:G45)</f>
        <v>0</v>
      </c>
      <c r="H44" s="55">
        <f>SUM(H45:H45)</f>
        <v>0</v>
      </c>
      <c r="I44" s="55"/>
      <c r="J44" s="55"/>
      <c r="K44" s="55"/>
      <c r="L44" s="55"/>
      <c r="M44" s="55"/>
      <c r="N44" s="55"/>
      <c r="O44" s="55"/>
      <c r="P44" s="96"/>
      <c r="Q44" s="60"/>
      <c r="R44" s="60"/>
      <c r="S44" s="60"/>
      <c r="T44" s="61"/>
      <c r="U44" s="59"/>
      <c r="V44" s="59"/>
      <c r="W44" s="59"/>
    </row>
    <row r="45" spans="1:23" hidden="1" outlineLevel="1" x14ac:dyDescent="0.25">
      <c r="A45" s="29"/>
      <c r="B45" s="29">
        <f>B43+1</f>
        <v>31</v>
      </c>
      <c r="C45" s="29"/>
      <c r="D45" s="18" t="s">
        <v>234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97"/>
      <c r="Q45" s="29"/>
      <c r="R45" s="29"/>
      <c r="S45" s="29"/>
      <c r="T45" s="27"/>
      <c r="U45" s="26"/>
      <c r="V45" s="26"/>
      <c r="W45" s="26"/>
    </row>
    <row r="46" spans="1:23" s="37" customFormat="1" collapsed="1" x14ac:dyDescent="0.2">
      <c r="A46" s="55">
        <v>8</v>
      </c>
      <c r="B46" s="55"/>
      <c r="C46" s="55"/>
      <c r="D46" s="56" t="s">
        <v>28</v>
      </c>
      <c r="E46" s="55">
        <f>SUM(E47:E49)</f>
        <v>0</v>
      </c>
      <c r="F46" s="55">
        <f>SUM(F47:F49)</f>
        <v>0</v>
      </c>
      <c r="G46" s="55">
        <f>SUM(G47:G49)</f>
        <v>0</v>
      </c>
      <c r="H46" s="55">
        <f>SUM(H47:H49)</f>
        <v>0</v>
      </c>
      <c r="I46" s="55"/>
      <c r="J46" s="55"/>
      <c r="K46" s="55"/>
      <c r="L46" s="55"/>
      <c r="M46" s="55"/>
      <c r="N46" s="55"/>
      <c r="O46" s="55"/>
      <c r="P46" s="96"/>
      <c r="Q46" s="60"/>
      <c r="R46" s="60"/>
      <c r="S46" s="60"/>
      <c r="T46" s="61"/>
      <c r="U46" s="59"/>
      <c r="V46" s="59"/>
      <c r="W46" s="59"/>
    </row>
    <row r="47" spans="1:23" ht="30" hidden="1" outlineLevel="1" x14ac:dyDescent="0.25">
      <c r="A47" s="29"/>
      <c r="B47" s="29">
        <f>B45+1</f>
        <v>32</v>
      </c>
      <c r="C47" s="29"/>
      <c r="D47" s="18" t="s">
        <v>271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97"/>
      <c r="Q47" s="39"/>
      <c r="R47" s="39"/>
      <c r="S47" s="48"/>
      <c r="T47" s="49"/>
      <c r="U47" s="26"/>
      <c r="V47" s="26"/>
      <c r="W47" s="26"/>
    </row>
    <row r="48" spans="1:23" hidden="1" outlineLevel="1" x14ac:dyDescent="0.25">
      <c r="A48" s="29"/>
      <c r="B48" s="29">
        <f>B47+1</f>
        <v>33</v>
      </c>
      <c r="C48" s="29"/>
      <c r="D48" s="18" t="s">
        <v>272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7"/>
      <c r="Q48" s="29"/>
      <c r="R48" s="29"/>
      <c r="S48" s="40"/>
      <c r="T48" s="41"/>
      <c r="U48" s="26"/>
      <c r="V48" s="26"/>
      <c r="W48" s="26"/>
    </row>
    <row r="49" spans="1:23" ht="30" hidden="1" outlineLevel="1" x14ac:dyDescent="0.25">
      <c r="A49" s="29"/>
      <c r="B49" s="29">
        <f>B48+1</f>
        <v>34</v>
      </c>
      <c r="C49" s="29"/>
      <c r="D49" s="18" t="s">
        <v>273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7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6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35</v>
      </c>
      <c r="C51" s="29"/>
      <c r="D51" s="18" t="s">
        <v>280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7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36</v>
      </c>
      <c r="C52" s="29"/>
      <c r="D52" s="18" t="s">
        <v>223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7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37</v>
      </c>
      <c r="C53" s="29"/>
      <c r="D53" s="18" t="s">
        <v>224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7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6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38</v>
      </c>
      <c r="C55" s="29"/>
      <c r="D55" s="18" t="s">
        <v>256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7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39</v>
      </c>
      <c r="C56" s="29"/>
      <c r="D56" s="18" t="s">
        <v>235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7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6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40</v>
      </c>
      <c r="C58" s="29"/>
      <c r="D58" s="18" t="s">
        <v>257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7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41</v>
      </c>
      <c r="C59" s="29"/>
      <c r="D59" s="18" t="s">
        <v>236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7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42</v>
      </c>
      <c r="C60" s="29"/>
      <c r="D60" s="18" t="s">
        <v>237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7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6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43</v>
      </c>
      <c r="C62" s="29"/>
      <c r="D62" s="18" t="s">
        <v>238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7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6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44</v>
      </c>
      <c r="C64" s="29"/>
      <c r="D64" s="18" t="s">
        <v>225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7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19</v>
      </c>
      <c r="G65" s="55">
        <f>SUM(G66:G67)</f>
        <v>0</v>
      </c>
      <c r="H65" s="55">
        <f>SUM(H66:H67)</f>
        <v>16</v>
      </c>
      <c r="I65" s="55"/>
      <c r="J65" s="55"/>
      <c r="K65" s="55"/>
      <c r="L65" s="55"/>
      <c r="M65" s="55"/>
      <c r="N65" s="55"/>
      <c r="O65" s="55"/>
      <c r="P65" s="96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45</v>
      </c>
      <c r="C66" s="29"/>
      <c r="D66" s="18" t="s">
        <v>258</v>
      </c>
      <c r="E66" s="29">
        <v>0</v>
      </c>
      <c r="F66" s="29">
        <v>10</v>
      </c>
      <c r="G66" s="29">
        <v>0</v>
      </c>
      <c r="H66" s="29">
        <v>9</v>
      </c>
      <c r="I66" s="29">
        <v>0</v>
      </c>
      <c r="J66" s="29">
        <v>4</v>
      </c>
      <c r="K66" s="29" t="s">
        <v>344</v>
      </c>
      <c r="L66" s="29" t="s">
        <v>344</v>
      </c>
      <c r="M66" s="29"/>
      <c r="N66" s="29">
        <v>0</v>
      </c>
      <c r="O66" s="29" t="s">
        <v>344</v>
      </c>
      <c r="P66" s="97"/>
      <c r="Q66" s="39"/>
      <c r="R66" s="39"/>
      <c r="S66" s="39"/>
      <c r="T66" s="41"/>
      <c r="U66" s="29" t="s">
        <v>350</v>
      </c>
      <c r="V66" s="29">
        <v>10</v>
      </c>
      <c r="W66" s="26"/>
    </row>
    <row r="67" spans="1:23" ht="60" outlineLevel="1" x14ac:dyDescent="0.25">
      <c r="A67" s="21"/>
      <c r="B67" s="29">
        <f>B66+1</f>
        <v>46</v>
      </c>
      <c r="C67" s="29"/>
      <c r="D67" s="18" t="s">
        <v>279</v>
      </c>
      <c r="E67" s="29">
        <v>0</v>
      </c>
      <c r="F67" s="29">
        <v>9</v>
      </c>
      <c r="G67" s="29">
        <v>0</v>
      </c>
      <c r="H67" s="29">
        <v>7</v>
      </c>
      <c r="I67" s="29">
        <v>0</v>
      </c>
      <c r="J67" s="29">
        <v>4</v>
      </c>
      <c r="K67" s="29" t="s">
        <v>346</v>
      </c>
      <c r="L67" s="29" t="s">
        <v>344</v>
      </c>
      <c r="M67" s="29"/>
      <c r="N67" s="29">
        <v>0</v>
      </c>
      <c r="O67" s="29" t="s">
        <v>344</v>
      </c>
      <c r="P67" s="97"/>
      <c r="Q67" s="39"/>
      <c r="R67" s="39"/>
      <c r="S67" s="39"/>
      <c r="T67" s="32"/>
      <c r="U67" s="29" t="s">
        <v>351</v>
      </c>
      <c r="V67" s="29">
        <v>9</v>
      </c>
      <c r="W67" s="26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6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47</v>
      </c>
      <c r="C69" s="29"/>
      <c r="D69" s="18" t="s">
        <v>239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7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6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48</v>
      </c>
      <c r="C71" s="29"/>
      <c r="D71" s="18" t="s">
        <v>240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7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49</v>
      </c>
      <c r="C72" s="29"/>
      <c r="D72" s="18" t="s">
        <v>255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7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50</v>
      </c>
      <c r="C73" s="29"/>
      <c r="D73" s="18" t="s">
        <v>259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7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51</v>
      </c>
      <c r="C74" s="29"/>
      <c r="D74" s="18" t="s">
        <v>260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7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52</v>
      </c>
      <c r="C75" s="29"/>
      <c r="D75" s="18" t="s">
        <v>241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7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53</v>
      </c>
      <c r="C76" s="29"/>
      <c r="D76" s="18" t="s">
        <v>242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7"/>
      <c r="Q76" s="39"/>
      <c r="R76" s="39"/>
      <c r="S76" s="39"/>
      <c r="T76" s="32"/>
      <c r="U76" s="26"/>
      <c r="V76" s="26"/>
      <c r="W76" s="26"/>
    </row>
    <row r="77" spans="1:23" s="37" customFormat="1" collapsed="1" x14ac:dyDescent="0.2">
      <c r="A77" s="55">
        <v>17</v>
      </c>
      <c r="B77" s="55"/>
      <c r="C77" s="55"/>
      <c r="D77" s="56" t="s">
        <v>51</v>
      </c>
      <c r="E77" s="55">
        <f>SUM(E78:E83)</f>
        <v>0</v>
      </c>
      <c r="F77" s="55">
        <f>SUM(F78:F83)</f>
        <v>0</v>
      </c>
      <c r="G77" s="55">
        <f>SUM(G78:G83)</f>
        <v>0</v>
      </c>
      <c r="H77" s="55">
        <f>SUM(H78:H83)</f>
        <v>0</v>
      </c>
      <c r="I77" s="55"/>
      <c r="J77" s="55"/>
      <c r="K77" s="55"/>
      <c r="L77" s="55"/>
      <c r="M77" s="55"/>
      <c r="N77" s="55"/>
      <c r="O77" s="55"/>
      <c r="P77" s="96"/>
      <c r="Q77" s="60"/>
      <c r="R77" s="60"/>
      <c r="S77" s="60"/>
      <c r="T77" s="61"/>
      <c r="U77" s="59"/>
      <c r="V77" s="59"/>
      <c r="W77" s="59"/>
    </row>
    <row r="78" spans="1:23" ht="45" hidden="1" outlineLevel="1" x14ac:dyDescent="0.25">
      <c r="A78" s="29"/>
      <c r="B78" s="29">
        <f>B76+1</f>
        <v>54</v>
      </c>
      <c r="C78" s="29"/>
      <c r="D78" s="18" t="s">
        <v>274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97"/>
      <c r="Q78" s="39"/>
      <c r="R78" s="39"/>
      <c r="S78" s="39"/>
      <c r="T78" s="32"/>
      <c r="U78" s="26"/>
      <c r="V78" s="26"/>
      <c r="W78" s="26"/>
    </row>
    <row r="79" spans="1:23" ht="30" hidden="1" outlineLevel="1" x14ac:dyDescent="0.25">
      <c r="A79" s="29"/>
      <c r="B79" s="29">
        <f>B78+1</f>
        <v>55</v>
      </c>
      <c r="C79" s="29"/>
      <c r="D79" s="18" t="s">
        <v>275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7"/>
      <c r="Q79" s="39"/>
      <c r="R79" s="39"/>
      <c r="S79" s="39"/>
      <c r="T79" s="32"/>
      <c r="U79" s="26"/>
      <c r="V79" s="26"/>
      <c r="W79" s="26"/>
    </row>
    <row r="80" spans="1:23" hidden="1" outlineLevel="1" x14ac:dyDescent="0.25">
      <c r="A80" s="29"/>
      <c r="B80" s="29">
        <f t="shared" ref="B80:B83" si="5">B79+1</f>
        <v>56</v>
      </c>
      <c r="C80" s="29"/>
      <c r="D80" s="18" t="s">
        <v>262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7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si="5"/>
        <v>57</v>
      </c>
      <c r="C81" s="29"/>
      <c r="D81" s="18" t="s">
        <v>263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7"/>
      <c r="Q81" s="39"/>
      <c r="R81" s="39"/>
      <c r="S81" s="39"/>
      <c r="T81" s="32"/>
      <c r="U81" s="26"/>
      <c r="V81" s="26"/>
      <c r="W81" s="26"/>
    </row>
    <row r="82" spans="1:23" ht="45" hidden="1" outlineLevel="1" x14ac:dyDescent="0.25">
      <c r="A82" s="29"/>
      <c r="B82" s="29">
        <f t="shared" si="5"/>
        <v>58</v>
      </c>
      <c r="C82" s="29"/>
      <c r="D82" s="18" t="s">
        <v>276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7"/>
      <c r="Q82" s="39"/>
      <c r="R82" s="39"/>
      <c r="S82" s="39"/>
      <c r="T82" s="32"/>
      <c r="U82" s="26"/>
      <c r="V82" s="26"/>
      <c r="W82" s="26"/>
    </row>
    <row r="83" spans="1:23" ht="30" hidden="1" outlineLevel="1" x14ac:dyDescent="0.25">
      <c r="A83" s="29"/>
      <c r="B83" s="29">
        <f t="shared" si="5"/>
        <v>59</v>
      </c>
      <c r="C83" s="29"/>
      <c r="D83" s="18" t="s">
        <v>243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7"/>
      <c r="Q83" s="29"/>
      <c r="R83" s="29"/>
      <c r="S83" s="40"/>
      <c r="T83" s="41"/>
      <c r="U83" s="26"/>
      <c r="V83" s="26"/>
      <c r="W83" s="26"/>
    </row>
    <row r="84" spans="1:23" s="37" customFormat="1" collapsed="1" x14ac:dyDescent="0.2">
      <c r="A84" s="55">
        <v>18</v>
      </c>
      <c r="B84" s="55"/>
      <c r="C84" s="55"/>
      <c r="D84" s="64" t="s">
        <v>52</v>
      </c>
      <c r="E84" s="55">
        <f>SUM(E85:E87)</f>
        <v>0</v>
      </c>
      <c r="F84" s="55">
        <f>SUM(F85:F87)</f>
        <v>0</v>
      </c>
      <c r="G84" s="55">
        <f>SUM(G85:G87)</f>
        <v>0</v>
      </c>
      <c r="H84" s="55">
        <f>SUM(H85:H87)</f>
        <v>0</v>
      </c>
      <c r="I84" s="55"/>
      <c r="J84" s="55"/>
      <c r="K84" s="55"/>
      <c r="L84" s="55"/>
      <c r="M84" s="55"/>
      <c r="N84" s="55"/>
      <c r="O84" s="55"/>
      <c r="P84" s="96"/>
      <c r="Q84" s="60"/>
      <c r="R84" s="60"/>
      <c r="S84" s="60"/>
      <c r="T84" s="61"/>
      <c r="U84" s="59"/>
      <c r="V84" s="59"/>
      <c r="W84" s="59"/>
    </row>
    <row r="85" spans="1:23" ht="45" hidden="1" outlineLevel="1" x14ac:dyDescent="0.25">
      <c r="A85" s="29"/>
      <c r="B85" s="29">
        <f>B83+1</f>
        <v>60</v>
      </c>
      <c r="C85" s="29"/>
      <c r="D85" s="18" t="s">
        <v>277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7"/>
      <c r="Q85" s="39"/>
      <c r="R85" s="39"/>
      <c r="S85" s="39"/>
      <c r="T85" s="27"/>
      <c r="U85" s="26"/>
      <c r="V85" s="26"/>
      <c r="W85" s="26"/>
    </row>
    <row r="86" spans="1:23" ht="30" hidden="1" outlineLevel="1" x14ac:dyDescent="0.25">
      <c r="A86" s="29"/>
      <c r="B86" s="29">
        <f>B85+1</f>
        <v>61</v>
      </c>
      <c r="C86" s="29"/>
      <c r="D86" s="18" t="s">
        <v>291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97"/>
      <c r="Q86" s="39"/>
      <c r="R86" s="39"/>
      <c r="S86" s="39"/>
      <c r="T86" s="32"/>
      <c r="U86" s="26"/>
      <c r="V86" s="26"/>
      <c r="W86" s="26"/>
    </row>
    <row r="87" spans="1:23" ht="60" hidden="1" outlineLevel="1" x14ac:dyDescent="0.25">
      <c r="A87" s="29"/>
      <c r="B87" s="29">
        <f>B86+1</f>
        <v>62</v>
      </c>
      <c r="C87" s="29"/>
      <c r="D87" s="18" t="s">
        <v>278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7"/>
      <c r="Q87" s="29"/>
      <c r="R87" s="29"/>
      <c r="S87" s="40"/>
      <c r="T87" s="41"/>
      <c r="U87" s="26"/>
      <c r="V87" s="26"/>
      <c r="W87" s="26"/>
    </row>
    <row r="88" spans="1:23" collapsed="1" x14ac:dyDescent="0.25"/>
  </sheetData>
  <autoFilter ref="A5:T87"/>
  <dataConsolidate/>
  <mergeCells count="20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W2:W3"/>
    <mergeCell ref="U2:U3"/>
    <mergeCell ref="V2:V3"/>
    <mergeCell ref="L2:L3"/>
    <mergeCell ref="M2:M3"/>
    <mergeCell ref="N2:N3"/>
    <mergeCell ref="O2:R2"/>
    <mergeCell ref="S2:S3"/>
  </mergeCells>
  <conditionalFormatting sqref="H8:H25 H27:H29 H31:H36 H38 H40 H42:H43 H45 H47:H49 H51:H53 H55:H56 H58:H60 H62 H64 H69 H71:H76 H78:H83 H85:H87">
    <cfRule type="expression" dxfId="3" priority="4">
      <formula>IF(AND(H8&lt;&gt;1,J8=1),1,0)</formula>
    </cfRule>
  </conditionalFormatting>
  <conditionalFormatting sqref="J8:J25 J27:J29 J31:J36 J38 J40 J42:J43 J45 J47:J49 J51:J53 J55:J56 J58:J60 J62 J64 J69 J71:J76 J78:J83 J85:J87">
    <cfRule type="expression" dxfId="2" priority="3">
      <formula>IF(AND(H8&lt;&gt;1,J8=1),1,0)</formula>
    </cfRule>
  </conditionalFormatting>
  <conditionalFormatting sqref="H66:H67">
    <cfRule type="expression" dxfId="1" priority="2">
      <formula>IF(AND(H66&lt;&gt;1,J66=1),1,0)</formula>
    </cfRule>
  </conditionalFormatting>
  <conditionalFormatting sqref="J66:J67">
    <cfRule type="expression" dxfId="0" priority="1">
      <formula>IF(AND(H66&lt;&gt;1,J66=1),1,0)</formula>
    </cfRule>
  </conditionalFormatting>
  <dataValidations count="2">
    <dataValidation type="list" allowBlank="1" showInputMessage="1" showErrorMessage="1" sqref="K8:L25 K27:L29 K31:L36 K38:L38 K40:L40 K42:L43 K45:L45 K47:L49 K51:L53 K55:L56 K58:L60 K62:L62 K64:L64 O78:O83 K69:L69 K71:L76 K78:L83 K85:L87 O8:O25 O27:O29 O31:O36 O38 O40 O42:O43 O45 O47:O49 O51:O53 O55:O56 O58:O60 O62 O64 O85:O87 O69 O71:O76 K66:L67 O66:O67">
      <formula1>"да,нет"</formula1>
    </dataValidation>
    <dataValidation type="list" allowBlank="1" showInputMessage="1" showErrorMessage="1" sqref="J8:J25 J27:J29 J31:J36 J38 J40 J42:J43 J45 J47:J49 J51:J53 J55:J56 J58:J60 J62 J64 J85:J87 J69 J71:J76 J78:J83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V2" sqref="V2:V3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46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8"/>
      <c r="P1" s="148"/>
      <c r="Q1" s="148"/>
      <c r="R1" s="149"/>
      <c r="S1" s="149"/>
    </row>
    <row r="2" spans="1:22" s="20" customFormat="1" ht="39" customHeight="1" x14ac:dyDescent="0.25">
      <c r="A2" s="150" t="s">
        <v>0</v>
      </c>
      <c r="B2" s="150"/>
      <c r="C2" s="150" t="s">
        <v>55</v>
      </c>
      <c r="D2" s="150" t="s">
        <v>1</v>
      </c>
      <c r="E2" s="132" t="s">
        <v>10</v>
      </c>
      <c r="F2" s="132" t="s">
        <v>9</v>
      </c>
      <c r="G2" s="132" t="s">
        <v>11</v>
      </c>
      <c r="H2" s="132" t="s">
        <v>12</v>
      </c>
      <c r="I2" s="150" t="s">
        <v>295</v>
      </c>
      <c r="J2" s="150" t="s">
        <v>296</v>
      </c>
      <c r="K2" s="142" t="s">
        <v>297</v>
      </c>
      <c r="L2" s="142" t="s">
        <v>298</v>
      </c>
      <c r="M2" s="142" t="s">
        <v>205</v>
      </c>
      <c r="N2" s="133" t="s">
        <v>281</v>
      </c>
      <c r="O2" s="133"/>
      <c r="P2" s="133"/>
      <c r="Q2" s="133"/>
      <c r="R2" s="144" t="s">
        <v>58</v>
      </c>
      <c r="S2" s="151" t="s">
        <v>59</v>
      </c>
      <c r="T2" s="138" t="s">
        <v>194</v>
      </c>
      <c r="U2" s="140" t="s">
        <v>195</v>
      </c>
      <c r="V2" s="136" t="s">
        <v>343</v>
      </c>
    </row>
    <row r="3" spans="1:22" ht="45" x14ac:dyDescent="0.25">
      <c r="A3" s="150"/>
      <c r="B3" s="150"/>
      <c r="C3" s="150"/>
      <c r="D3" s="150"/>
      <c r="E3" s="132"/>
      <c r="F3" s="132"/>
      <c r="G3" s="132"/>
      <c r="H3" s="132"/>
      <c r="I3" s="150"/>
      <c r="J3" s="150"/>
      <c r="K3" s="143"/>
      <c r="L3" s="143"/>
      <c r="M3" s="143"/>
      <c r="N3" s="53" t="s">
        <v>4</v>
      </c>
      <c r="O3" s="54" t="s">
        <v>57</v>
      </c>
      <c r="P3" s="53" t="s">
        <v>56</v>
      </c>
      <c r="Q3" s="53" t="s">
        <v>2</v>
      </c>
      <c r="R3" s="145"/>
      <c r="S3" s="151"/>
      <c r="T3" s="139"/>
      <c r="U3" s="141"/>
      <c r="V3" s="137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20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206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7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207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7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220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7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221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7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208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7"/>
      <c r="P11" s="29"/>
      <c r="Q11" s="29"/>
      <c r="R11" s="40"/>
      <c r="S11" s="41"/>
      <c r="T11" s="26"/>
      <c r="U11" s="26"/>
      <c r="V11" s="26"/>
    </row>
    <row r="12" spans="1:22" ht="42" customHeight="1" outlineLevel="1" x14ac:dyDescent="0.25">
      <c r="A12" s="29"/>
      <c r="B12" s="29">
        <f t="shared" si="0"/>
        <v>6</v>
      </c>
      <c r="C12" s="29">
        <v>100</v>
      </c>
      <c r="D12" s="18" t="s">
        <v>209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7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210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7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211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7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292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7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212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7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213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7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215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7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7"/>
      <c r="P19" s="29"/>
      <c r="Q19" s="29"/>
      <c r="R19" s="40"/>
      <c r="S19" s="41"/>
      <c r="T19" s="26"/>
      <c r="U19" s="26"/>
      <c r="V19" s="26"/>
    </row>
    <row r="20" spans="1:22" ht="30" outlineLevel="1" x14ac:dyDescent="0.25">
      <c r="A20" s="29"/>
      <c r="B20" s="29">
        <f t="shared" si="0"/>
        <v>14</v>
      </c>
      <c r="C20" s="29">
        <v>114</v>
      </c>
      <c r="D20" s="66" t="s">
        <v>216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7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219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7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218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7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217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7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2015-12-28T05:48:18Z</dcterms:modified>
</cp:coreProperties>
</file>