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12-18" sheetId="1" r:id="rId1"/>
    <sheet name="Тит.лист" sheetId="2" r:id="rId2"/>
    <sheet name="7-11" sheetId="4" r:id="rId3"/>
    <sheet name="Лист3" sheetId="3" r:id="rId4"/>
  </sheets>
  <calcPr calcId="124519"/>
</workbook>
</file>

<file path=xl/calcChain.xml><?xml version="1.0" encoding="utf-8"?>
<calcChain xmlns="http://schemas.openxmlformats.org/spreadsheetml/2006/main">
  <c r="C208" i="1"/>
  <c r="C195"/>
  <c r="C187"/>
  <c r="C174"/>
  <c r="C166"/>
  <c r="C153"/>
  <c r="C144"/>
  <c r="C100"/>
  <c r="C88"/>
  <c r="C79"/>
  <c r="C66"/>
  <c r="C45"/>
  <c r="C36"/>
  <c r="C22"/>
  <c r="C13"/>
  <c r="I22"/>
  <c r="J22"/>
  <c r="K22"/>
  <c r="E22"/>
  <c r="F22"/>
  <c r="G22"/>
  <c r="H22"/>
  <c r="D22"/>
  <c r="K189" i="4"/>
  <c r="J189"/>
  <c r="I189"/>
  <c r="H189"/>
  <c r="G189"/>
  <c r="F189"/>
  <c r="E189"/>
  <c r="D189"/>
  <c r="K183"/>
  <c r="K190" s="1"/>
  <c r="J183"/>
  <c r="J190" s="1"/>
  <c r="I183"/>
  <c r="H183"/>
  <c r="H190" s="1"/>
  <c r="G183"/>
  <c r="G190" s="1"/>
  <c r="F183"/>
  <c r="F190" s="1"/>
  <c r="E183"/>
  <c r="E190" s="1"/>
  <c r="D183"/>
  <c r="D190" s="1"/>
  <c r="K172"/>
  <c r="J172"/>
  <c r="I172"/>
  <c r="H172"/>
  <c r="G172"/>
  <c r="F172"/>
  <c r="E172"/>
  <c r="D172"/>
  <c r="K166"/>
  <c r="K173" s="1"/>
  <c r="J166"/>
  <c r="J173" s="1"/>
  <c r="I166"/>
  <c r="I173" s="1"/>
  <c r="H166"/>
  <c r="H173" s="1"/>
  <c r="G166"/>
  <c r="G173" s="1"/>
  <c r="F166"/>
  <c r="F173" s="1"/>
  <c r="E166"/>
  <c r="E173" s="1"/>
  <c r="D166"/>
  <c r="D173" s="1"/>
  <c r="K153"/>
  <c r="J153"/>
  <c r="I153"/>
  <c r="H153"/>
  <c r="G153"/>
  <c r="F153"/>
  <c r="E153"/>
  <c r="D153"/>
  <c r="K146"/>
  <c r="K154" s="1"/>
  <c r="J146"/>
  <c r="J154" s="1"/>
  <c r="I146"/>
  <c r="I154" s="1"/>
  <c r="H146"/>
  <c r="H154" s="1"/>
  <c r="G146"/>
  <c r="G154" s="1"/>
  <c r="F146"/>
  <c r="F154" s="1"/>
  <c r="E146"/>
  <c r="E154" s="1"/>
  <c r="D146"/>
  <c r="D154" s="1"/>
  <c r="K134"/>
  <c r="J134"/>
  <c r="I134"/>
  <c r="H134"/>
  <c r="G134"/>
  <c r="F134"/>
  <c r="E134"/>
  <c r="D134"/>
  <c r="K128"/>
  <c r="K135" s="1"/>
  <c r="J128"/>
  <c r="J135" s="1"/>
  <c r="I128"/>
  <c r="I135" s="1"/>
  <c r="H128"/>
  <c r="H135" s="1"/>
  <c r="G128"/>
  <c r="G135" s="1"/>
  <c r="F128"/>
  <c r="F135" s="1"/>
  <c r="E128"/>
  <c r="E135" s="1"/>
  <c r="D128"/>
  <c r="K116"/>
  <c r="J116"/>
  <c r="I116"/>
  <c r="H116"/>
  <c r="G116"/>
  <c r="F116"/>
  <c r="E116"/>
  <c r="D116"/>
  <c r="K110"/>
  <c r="K117" s="1"/>
  <c r="J110"/>
  <c r="J117" s="1"/>
  <c r="I110"/>
  <c r="I117" s="1"/>
  <c r="H110"/>
  <c r="H117" s="1"/>
  <c r="G110"/>
  <c r="G117" s="1"/>
  <c r="F110"/>
  <c r="F117" s="1"/>
  <c r="E110"/>
  <c r="E117" s="1"/>
  <c r="D110"/>
  <c r="D117" s="1"/>
  <c r="K97"/>
  <c r="J97"/>
  <c r="I97"/>
  <c r="H97"/>
  <c r="G97"/>
  <c r="F97"/>
  <c r="E97"/>
  <c r="D97"/>
  <c r="K91"/>
  <c r="K98" s="1"/>
  <c r="J91"/>
  <c r="J98" s="1"/>
  <c r="I91"/>
  <c r="I98" s="1"/>
  <c r="H91"/>
  <c r="H98" s="1"/>
  <c r="G91"/>
  <c r="G98" s="1"/>
  <c r="F91"/>
  <c r="F98" s="1"/>
  <c r="E91"/>
  <c r="E98" s="1"/>
  <c r="D91"/>
  <c r="D98" s="1"/>
  <c r="K79"/>
  <c r="J79"/>
  <c r="I79"/>
  <c r="H79"/>
  <c r="G79"/>
  <c r="F79"/>
  <c r="E79"/>
  <c r="D79"/>
  <c r="K72"/>
  <c r="K80" s="1"/>
  <c r="J72"/>
  <c r="J80" s="1"/>
  <c r="I72"/>
  <c r="I80" s="1"/>
  <c r="H72"/>
  <c r="H80" s="1"/>
  <c r="G72"/>
  <c r="G80" s="1"/>
  <c r="F72"/>
  <c r="F80" s="1"/>
  <c r="E72"/>
  <c r="E80" s="1"/>
  <c r="D72"/>
  <c r="D80" s="1"/>
  <c r="K59"/>
  <c r="J59"/>
  <c r="I59"/>
  <c r="H59"/>
  <c r="G59"/>
  <c r="F59"/>
  <c r="E59"/>
  <c r="D59"/>
  <c r="K52"/>
  <c r="K60" s="1"/>
  <c r="J52"/>
  <c r="J60" s="1"/>
  <c r="I52"/>
  <c r="I60" s="1"/>
  <c r="H52"/>
  <c r="H60" s="1"/>
  <c r="G52"/>
  <c r="G60" s="1"/>
  <c r="F52"/>
  <c r="F60" s="1"/>
  <c r="E52"/>
  <c r="E60" s="1"/>
  <c r="D52"/>
  <c r="D60" s="1"/>
  <c r="K39"/>
  <c r="J39"/>
  <c r="I39"/>
  <c r="H39"/>
  <c r="G39"/>
  <c r="F39"/>
  <c r="E39"/>
  <c r="D39"/>
  <c r="K31"/>
  <c r="K40" s="1"/>
  <c r="J31"/>
  <c r="J40" s="1"/>
  <c r="I31"/>
  <c r="I40" s="1"/>
  <c r="H31"/>
  <c r="H40" s="1"/>
  <c r="G31"/>
  <c r="G40" s="1"/>
  <c r="F31"/>
  <c r="F40" s="1"/>
  <c r="E31"/>
  <c r="E40" s="1"/>
  <c r="D31"/>
  <c r="D40" s="1"/>
  <c r="K20"/>
  <c r="J20"/>
  <c r="I20"/>
  <c r="H20"/>
  <c r="G20"/>
  <c r="F20"/>
  <c r="E20"/>
  <c r="D20"/>
  <c r="K13"/>
  <c r="K21" s="1"/>
  <c r="K192" s="1"/>
  <c r="K194" s="1"/>
  <c r="J13"/>
  <c r="J21" s="1"/>
  <c r="J192" s="1"/>
  <c r="J194" s="1"/>
  <c r="I13"/>
  <c r="I21" s="1"/>
  <c r="H13"/>
  <c r="H21" s="1"/>
  <c r="H192" s="1"/>
  <c r="H194" s="1"/>
  <c r="G13"/>
  <c r="G21" s="1"/>
  <c r="G192" s="1"/>
  <c r="G194" s="1"/>
  <c r="F13"/>
  <c r="F21" s="1"/>
  <c r="F192" s="1"/>
  <c r="F194" s="1"/>
  <c r="E13"/>
  <c r="E21" s="1"/>
  <c r="D13"/>
  <c r="D21" s="1"/>
  <c r="E100" i="1"/>
  <c r="F100"/>
  <c r="G100"/>
  <c r="H100"/>
  <c r="I100"/>
  <c r="J100"/>
  <c r="K100"/>
  <c r="D100"/>
  <c r="E217"/>
  <c r="F217"/>
  <c r="G217"/>
  <c r="H217"/>
  <c r="I217"/>
  <c r="J217"/>
  <c r="K217"/>
  <c r="D217"/>
  <c r="E195"/>
  <c r="F195"/>
  <c r="G195"/>
  <c r="H195"/>
  <c r="I195"/>
  <c r="J195"/>
  <c r="K195"/>
  <c r="D195"/>
  <c r="E174"/>
  <c r="F174"/>
  <c r="G174"/>
  <c r="H174"/>
  <c r="I174"/>
  <c r="J174"/>
  <c r="K174"/>
  <c r="D174"/>
  <c r="E153"/>
  <c r="F153"/>
  <c r="G153"/>
  <c r="H153"/>
  <c r="I153"/>
  <c r="J153"/>
  <c r="K153"/>
  <c r="D153"/>
  <c r="E131"/>
  <c r="F131"/>
  <c r="G131"/>
  <c r="H131"/>
  <c r="I131"/>
  <c r="J131"/>
  <c r="K131"/>
  <c r="D131"/>
  <c r="E122"/>
  <c r="F122"/>
  <c r="G122"/>
  <c r="H122"/>
  <c r="I122"/>
  <c r="J122"/>
  <c r="K122"/>
  <c r="E109"/>
  <c r="F109"/>
  <c r="G109"/>
  <c r="H109"/>
  <c r="I109"/>
  <c r="J109"/>
  <c r="K109"/>
  <c r="D109"/>
  <c r="E88"/>
  <c r="F88"/>
  <c r="G88"/>
  <c r="H88"/>
  <c r="I88"/>
  <c r="J88"/>
  <c r="K88"/>
  <c r="D88"/>
  <c r="E79"/>
  <c r="F79"/>
  <c r="G79"/>
  <c r="H79"/>
  <c r="I79"/>
  <c r="J79"/>
  <c r="K79"/>
  <c r="E66"/>
  <c r="F66"/>
  <c r="G66"/>
  <c r="H66"/>
  <c r="I66"/>
  <c r="J66"/>
  <c r="K66"/>
  <c r="D66"/>
  <c r="E58"/>
  <c r="F58"/>
  <c r="G58"/>
  <c r="H58"/>
  <c r="I58"/>
  <c r="J58"/>
  <c r="J67" s="1"/>
  <c r="K58"/>
  <c r="E45"/>
  <c r="F45"/>
  <c r="G45"/>
  <c r="H45"/>
  <c r="I45"/>
  <c r="J45"/>
  <c r="K45"/>
  <c r="D45"/>
  <c r="E36"/>
  <c r="F36"/>
  <c r="G36"/>
  <c r="H36"/>
  <c r="I36"/>
  <c r="J36"/>
  <c r="K36"/>
  <c r="E13"/>
  <c r="F13"/>
  <c r="G13"/>
  <c r="H13"/>
  <c r="I13"/>
  <c r="J13"/>
  <c r="K13"/>
  <c r="E208"/>
  <c r="F208"/>
  <c r="G208"/>
  <c r="H208"/>
  <c r="I208"/>
  <c r="J208"/>
  <c r="K208"/>
  <c r="D208"/>
  <c r="E187"/>
  <c r="F187"/>
  <c r="D187"/>
  <c r="E166"/>
  <c r="F166"/>
  <c r="D166"/>
  <c r="E144"/>
  <c r="F144"/>
  <c r="G144"/>
  <c r="H144"/>
  <c r="I144"/>
  <c r="J144"/>
  <c r="K144"/>
  <c r="D144"/>
  <c r="D122"/>
  <c r="D79"/>
  <c r="D58"/>
  <c r="D36"/>
  <c r="D13"/>
  <c r="H187"/>
  <c r="I187"/>
  <c r="J187"/>
  <c r="K187"/>
  <c r="H166"/>
  <c r="I166"/>
  <c r="J166"/>
  <c r="K166"/>
  <c r="G187"/>
  <c r="G166"/>
  <c r="F67" l="1"/>
  <c r="K218"/>
  <c r="I218"/>
  <c r="K196"/>
  <c r="E154"/>
  <c r="I154"/>
  <c r="K132"/>
  <c r="K175"/>
  <c r="G175"/>
  <c r="E218"/>
  <c r="G46"/>
  <c r="G218"/>
  <c r="K154"/>
  <c r="K46"/>
  <c r="H23"/>
  <c r="I190" i="4"/>
  <c r="I192"/>
  <c r="I194" s="1"/>
  <c r="D135"/>
  <c r="D192" s="1"/>
  <c r="D194" s="1"/>
  <c r="E192"/>
  <c r="E194" s="1"/>
  <c r="J218" i="1"/>
  <c r="F218"/>
  <c r="J154"/>
  <c r="F154"/>
  <c r="D218"/>
  <c r="H218"/>
  <c r="G110"/>
  <c r="I89"/>
  <c r="G89"/>
  <c r="E89"/>
  <c r="G196"/>
  <c r="I175"/>
  <c r="I196"/>
  <c r="J196"/>
  <c r="H196"/>
  <c r="F196"/>
  <c r="E196"/>
  <c r="J175"/>
  <c r="E175"/>
  <c r="D175"/>
  <c r="H154"/>
  <c r="G154"/>
  <c r="D154"/>
  <c r="J132"/>
  <c r="I132"/>
  <c r="H132"/>
  <c r="G132"/>
  <c r="F132"/>
  <c r="E132"/>
  <c r="J110"/>
  <c r="I110"/>
  <c r="H110"/>
  <c r="K110"/>
  <c r="E110"/>
  <c r="H67"/>
  <c r="H89"/>
  <c r="K89"/>
  <c r="J89"/>
  <c r="F89"/>
  <c r="K67"/>
  <c r="I67"/>
  <c r="G67"/>
  <c r="E67"/>
  <c r="H46"/>
  <c r="I46"/>
  <c r="J46"/>
  <c r="F46"/>
  <c r="E46"/>
  <c r="K23"/>
  <c r="J23"/>
  <c r="I23"/>
  <c r="G23"/>
  <c r="F23"/>
  <c r="E23"/>
  <c r="D196"/>
  <c r="F175"/>
  <c r="H175"/>
  <c r="F110"/>
  <c r="D67"/>
  <c r="D110"/>
  <c r="D23"/>
  <c r="D46"/>
  <c r="D132"/>
  <c r="D89"/>
  <c r="G220" l="1"/>
  <c r="G222" s="1"/>
  <c r="K220"/>
  <c r="K222" s="1"/>
  <c r="H220"/>
  <c r="H222" s="1"/>
  <c r="I220"/>
  <c r="I222" s="1"/>
  <c r="J220"/>
  <c r="J222" s="1"/>
  <c r="E220"/>
  <c r="E222" s="1"/>
  <c r="F220"/>
  <c r="F222" s="1"/>
  <c r="D220"/>
  <c r="D222" s="1"/>
</calcChain>
</file>

<file path=xl/sharedStrings.xml><?xml version="1.0" encoding="utf-8"?>
<sst xmlns="http://schemas.openxmlformats.org/spreadsheetml/2006/main" count="622" uniqueCount="153">
  <si>
    <t>Номер тех.карты</t>
  </si>
  <si>
    <t>Наименование блюда</t>
  </si>
  <si>
    <t>Расход продуктов на 1 порцию (нетто)</t>
  </si>
  <si>
    <t>Белки</t>
  </si>
  <si>
    <t>Жиры</t>
  </si>
  <si>
    <t>Углево-ды</t>
  </si>
  <si>
    <t>Энергетическая ценность (ккал)</t>
  </si>
  <si>
    <t>Ca</t>
  </si>
  <si>
    <t>Mg</t>
  </si>
  <si>
    <t>Fe</t>
  </si>
  <si>
    <t>C</t>
  </si>
  <si>
    <t>День 1</t>
  </si>
  <si>
    <t>Рис с маслом</t>
  </si>
  <si>
    <t>Котлета мясная</t>
  </si>
  <si>
    <t>Соус белый</t>
  </si>
  <si>
    <t>Хлеб "Богатырь"</t>
  </si>
  <si>
    <t>Чай сладкий</t>
  </si>
  <si>
    <t>День 2</t>
  </si>
  <si>
    <t>Запеканка творожная</t>
  </si>
  <si>
    <t>День 3</t>
  </si>
  <si>
    <t>Жаркое по-домашнему</t>
  </si>
  <si>
    <t>Салат из квашеной капусты</t>
  </si>
  <si>
    <t>День 4</t>
  </si>
  <si>
    <t>Макароны с маслом</t>
  </si>
  <si>
    <t>Чай сладкий с лимоном</t>
  </si>
  <si>
    <t>День 5</t>
  </si>
  <si>
    <t>Каша молочная геркулесовая</t>
  </si>
  <si>
    <t>Батон с маслом и сыром</t>
  </si>
  <si>
    <t>Кофейный напиток с молоком</t>
  </si>
  <si>
    <t>День 6</t>
  </si>
  <si>
    <t>Греча с маслом</t>
  </si>
  <si>
    <t>Гуляш мясной</t>
  </si>
  <si>
    <t>Компот из сухофруктов</t>
  </si>
  <si>
    <t>День 7</t>
  </si>
  <si>
    <t>Каша молочная рисовая</t>
  </si>
  <si>
    <t>День 8</t>
  </si>
  <si>
    <t>Пюре картофельное</t>
  </si>
  <si>
    <t>День 9</t>
  </si>
  <si>
    <t>День 10</t>
  </si>
  <si>
    <t xml:space="preserve">Котлета мясная </t>
  </si>
  <si>
    <t>ЗАВТРАК</t>
  </si>
  <si>
    <t>Итого за завтрак</t>
  </si>
  <si>
    <t>ОБЕД</t>
  </si>
  <si>
    <t>Итого за обед</t>
  </si>
  <si>
    <t>Итого за день</t>
  </si>
  <si>
    <t>Рассольник со сметаной</t>
  </si>
  <si>
    <t>250/10</t>
  </si>
  <si>
    <t>Тефтели мясные в соусе</t>
  </si>
  <si>
    <t>Кондитерское изделие</t>
  </si>
  <si>
    <t>Борщ со сметаной</t>
  </si>
  <si>
    <t>Биточки из грудки в соусе</t>
  </si>
  <si>
    <t>Огурец св. порционный</t>
  </si>
  <si>
    <t>Сосиска в соусе</t>
  </si>
  <si>
    <t>Суп картофельный с рисом</t>
  </si>
  <si>
    <t>Суп картофельный с горохом</t>
  </si>
  <si>
    <t>Картофель отварной</t>
  </si>
  <si>
    <t>Щи со сметаной</t>
  </si>
  <si>
    <t>Плов рисовый с мясом</t>
  </si>
  <si>
    <t>Суп рыбный с крупой</t>
  </si>
  <si>
    <t>Винегрет овощной</t>
  </si>
  <si>
    <t>Биточки из грудки</t>
  </si>
  <si>
    <t>Суп картофельный с макаронными изделиями</t>
  </si>
  <si>
    <t xml:space="preserve">Чай сладкий </t>
  </si>
  <si>
    <t>Каша молочная пшенная</t>
  </si>
  <si>
    <t>Суп картофельный с перловой крупой</t>
  </si>
  <si>
    <t>Жаркое по-домашнему с мясом</t>
  </si>
  <si>
    <t>ИТОГО ЗА 10 ДНЕЙ</t>
  </si>
  <si>
    <t>Пищевая ценность, г</t>
  </si>
  <si>
    <t>Минеральные вещества, мг</t>
  </si>
  <si>
    <t>Масса порции, г</t>
  </si>
  <si>
    <t>180/20</t>
  </si>
  <si>
    <t>Мандарин</t>
  </si>
  <si>
    <t>60/40</t>
  </si>
  <si>
    <t>205/2008</t>
  </si>
  <si>
    <t>Яблоко порционное</t>
  </si>
  <si>
    <t>239/2008</t>
  </si>
  <si>
    <t xml:space="preserve">Суп картофельный  </t>
  </si>
  <si>
    <t>193/2008</t>
  </si>
  <si>
    <t>192/2008</t>
  </si>
  <si>
    <t>Печень по-строгановски</t>
  </si>
  <si>
    <t>202/2008</t>
  </si>
  <si>
    <t>Ежики мясные с рисом</t>
  </si>
  <si>
    <t>Средний показатель</t>
  </si>
  <si>
    <t>Биточек рыбный</t>
  </si>
  <si>
    <t>Муницыпальное общеобразовательное учреждение</t>
  </si>
  <si>
    <t>"Лахколампинская средняя общеобразовательная школа"</t>
  </si>
  <si>
    <t>Республика Карелия, Суоярвский район, п.Лахколапи, ул.Школьная, д.</t>
  </si>
  <si>
    <t>Утверждаю:</t>
  </si>
  <si>
    <t>Примерное меню на 10 дней для учащихся</t>
  </si>
  <si>
    <t>МОУ "Лахколампинская СОШ"</t>
  </si>
  <si>
    <t>Возрастная категория 7-11 лет</t>
  </si>
  <si>
    <t>Директор школы: ________________ /Сендо О.В./</t>
  </si>
  <si>
    <t>2022-2023 учебный год</t>
  </si>
  <si>
    <t>Примерное меню учащихся МОУ "Лахколампинская СОШ" на 2022-2023 гг</t>
  </si>
  <si>
    <t>150/6</t>
  </si>
  <si>
    <t>Суп молочный с макаронными изделиями</t>
  </si>
  <si>
    <t>Масло сливочное</t>
  </si>
  <si>
    <t>Сыр</t>
  </si>
  <si>
    <t>Омлет натуральный</t>
  </si>
  <si>
    <t>Морковь тертая с р/м</t>
  </si>
  <si>
    <t>Кофейный напиток</t>
  </si>
  <si>
    <t>Батон "умница"</t>
  </si>
  <si>
    <t>Какао с молоком</t>
  </si>
  <si>
    <t>Запеканка рисовая</t>
  </si>
  <si>
    <t>Кисель</t>
  </si>
  <si>
    <t>Йогурт порционный</t>
  </si>
  <si>
    <t>Картофельное пюре</t>
  </si>
  <si>
    <t>Тефтели рыбные</t>
  </si>
  <si>
    <t>Хлеб "богатырь"</t>
  </si>
  <si>
    <t>Каша молочная манная</t>
  </si>
  <si>
    <t>200/7</t>
  </si>
  <si>
    <t>Макароны отварные</t>
  </si>
  <si>
    <t>Биточек мясной</t>
  </si>
  <si>
    <t xml:space="preserve">Хлеб "богатырь" </t>
  </si>
  <si>
    <t>Кукуруза отварная консервированная</t>
  </si>
  <si>
    <t>Греча рассыпчатая</t>
  </si>
  <si>
    <t>Тефтели мясные</t>
  </si>
  <si>
    <t>Овощи в нарезке</t>
  </si>
  <si>
    <t>Сок фруктовый</t>
  </si>
  <si>
    <t>Рыба припущенная</t>
  </si>
  <si>
    <t>Рис припущенный</t>
  </si>
  <si>
    <t>Рассольник по-ленинград.</t>
  </si>
  <si>
    <t>Салат из свеклы с р/м</t>
  </si>
  <si>
    <t>Суп крестьянский с крупой</t>
  </si>
  <si>
    <t>Капуста тушеная</t>
  </si>
  <si>
    <t>Икра кабачковая</t>
  </si>
  <si>
    <t>Салат из моркови с р/м</t>
  </si>
  <si>
    <t>Борщ с фасолью и картоф.</t>
  </si>
  <si>
    <t>Напиток клюквенный</t>
  </si>
  <si>
    <t>Капуста квашенная</t>
  </si>
  <si>
    <t xml:space="preserve">Суп с макаронными издел. </t>
  </si>
  <si>
    <t>Огурец соленый</t>
  </si>
  <si>
    <t>Суп овощной с мясными фрикадельками</t>
  </si>
  <si>
    <t>Котлета рыбная</t>
  </si>
  <si>
    <t>Суп рыбный</t>
  </si>
  <si>
    <t>Куры тушеные</t>
  </si>
  <si>
    <t>Салат картофельный с зеленым горошком</t>
  </si>
  <si>
    <t>Винегрет с р/м</t>
  </si>
  <si>
    <t>Рыба тушеная в томате с овощами</t>
  </si>
  <si>
    <t>Овощи в нарезке (огурец)</t>
  </si>
  <si>
    <t>Рис рассыпчатый</t>
  </si>
  <si>
    <t>Биточек (мясо или птица)</t>
  </si>
  <si>
    <t>Компот из изюма</t>
  </si>
  <si>
    <t>Суп овщной</t>
  </si>
  <si>
    <t>220/20</t>
  </si>
  <si>
    <t>Щи из свежей капусты</t>
  </si>
  <si>
    <t>250/20</t>
  </si>
  <si>
    <t>Возрастная категория 12-17 лет</t>
  </si>
  <si>
    <t>Запеканка творожно-морковная со сметанным соусом</t>
  </si>
  <si>
    <t>213/2008</t>
  </si>
  <si>
    <t>119/2008</t>
  </si>
  <si>
    <t>9/2008</t>
  </si>
  <si>
    <t>165/2008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</si>
</sst>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0" fontId="1" fillId="0" borderId="0" xfId="0" applyFont="1" applyFill="1" applyBorder="1"/>
    <xf numFmtId="0" fontId="0" fillId="0" borderId="0" xfId="0" applyFill="1" applyBorder="1"/>
    <xf numFmtId="0" fontId="0" fillId="0" borderId="2" xfId="0" applyBorder="1"/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Alignment="1">
      <alignment vertical="top"/>
    </xf>
    <xf numFmtId="0" fontId="1" fillId="0" borderId="0" xfId="0" applyFont="1" applyBorder="1" applyAlignment="1">
      <alignment horizontal="center"/>
    </xf>
    <xf numFmtId="0" fontId="1" fillId="0" borderId="0" xfId="0" applyFont="1"/>
    <xf numFmtId="0" fontId="0" fillId="0" borderId="3" xfId="0" applyBorder="1"/>
    <xf numFmtId="0" fontId="4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0" fillId="0" borderId="3" xfId="0" applyBorder="1" applyAlignment="1">
      <alignment horizontal="center"/>
    </xf>
    <xf numFmtId="0" fontId="1" fillId="0" borderId="3" xfId="0" applyFont="1" applyFill="1" applyBorder="1"/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1" fillId="0" borderId="3" xfId="0" applyFont="1" applyBorder="1" applyAlignment="1">
      <alignment wrapText="1"/>
    </xf>
    <xf numFmtId="0" fontId="4" fillId="0" borderId="3" xfId="0" applyFont="1" applyFill="1" applyBorder="1" applyAlignment="1">
      <alignment horizontal="center"/>
    </xf>
    <xf numFmtId="0" fontId="0" fillId="0" borderId="3" xfId="0" applyBorder="1" applyAlignment="1">
      <alignment vertical="top"/>
    </xf>
    <xf numFmtId="0" fontId="0" fillId="0" borderId="3" xfId="0" applyFont="1" applyBorder="1"/>
    <xf numFmtId="0" fontId="0" fillId="0" borderId="3" xfId="0" applyFont="1" applyFill="1" applyBorder="1"/>
    <xf numFmtId="0" fontId="1" fillId="0" borderId="0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3" xfId="0" applyFont="1" applyBorder="1" applyAlignment="1">
      <alignment horizontal="center"/>
    </xf>
    <xf numFmtId="0" fontId="0" fillId="0" borderId="3" xfId="0" applyFont="1" applyBorder="1" applyAlignment="1">
      <alignment wrapText="1"/>
    </xf>
    <xf numFmtId="0" fontId="0" fillId="0" borderId="3" xfId="0" applyFont="1" applyFill="1" applyBorder="1" applyAlignment="1">
      <alignment wrapText="1"/>
    </xf>
    <xf numFmtId="0" fontId="0" fillId="0" borderId="3" xfId="0" applyFont="1" applyBorder="1" applyAlignment="1">
      <alignment horizontal="left"/>
    </xf>
    <xf numFmtId="0" fontId="0" fillId="0" borderId="3" xfId="0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3" xfId="0" applyBorder="1" applyAlignment="1">
      <alignment horizontal="right"/>
    </xf>
    <xf numFmtId="0" fontId="0" fillId="0" borderId="3" xfId="0" applyFont="1" applyBorder="1" applyAlignment="1">
      <alignment horizontal="right"/>
    </xf>
    <xf numFmtId="0" fontId="0" fillId="0" borderId="3" xfId="0" applyFont="1" applyFill="1" applyBorder="1" applyAlignment="1">
      <alignment horizontal="right"/>
    </xf>
    <xf numFmtId="0" fontId="0" fillId="0" borderId="3" xfId="0" applyBorder="1" applyAlignment="1">
      <alignment wrapText="1"/>
    </xf>
    <xf numFmtId="0" fontId="0" fillId="0" borderId="3" xfId="0" applyFill="1" applyBorder="1" applyAlignment="1">
      <alignment wrapText="1"/>
    </xf>
    <xf numFmtId="2" fontId="0" fillId="0" borderId="3" xfId="0" applyNumberForma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horizontal="right"/>
    </xf>
    <xf numFmtId="0" fontId="0" fillId="0" borderId="0" xfId="0" applyFont="1" applyBorder="1"/>
    <xf numFmtId="0" fontId="0" fillId="0" borderId="0" xfId="0" applyBorder="1" applyAlignment="1">
      <alignment horizontal="right"/>
    </xf>
    <xf numFmtId="0" fontId="0" fillId="0" borderId="3" xfId="0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0" fillId="0" borderId="0" xfId="0"/>
    <xf numFmtId="0" fontId="0" fillId="0" borderId="0" xfId="0"/>
    <xf numFmtId="0" fontId="0" fillId="0" borderId="3" xfId="0" applyNumberFormat="1" applyBorder="1"/>
    <xf numFmtId="0" fontId="0" fillId="0" borderId="3" xfId="0" applyFill="1" applyBorder="1" applyAlignment="1">
      <alignment horizontal="right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wrapText="1"/>
    </xf>
    <xf numFmtId="0" fontId="0" fillId="0" borderId="0" xfId="0"/>
    <xf numFmtId="0" fontId="0" fillId="0" borderId="0" xfId="0"/>
    <xf numFmtId="0" fontId="0" fillId="0" borderId="9" xfId="0" applyFill="1" applyBorder="1"/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ont="1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49" fontId="0" fillId="0" borderId="3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W233"/>
  <sheetViews>
    <sheetView tabSelected="1" workbookViewId="0">
      <pane ySplit="5" topLeftCell="A6" activePane="bottomLeft" state="frozen"/>
      <selection pane="bottomLeft" activeCell="H31" sqref="H31"/>
    </sheetView>
  </sheetViews>
  <sheetFormatPr defaultRowHeight="15"/>
  <cols>
    <col min="1" max="1" width="10.28515625" customWidth="1"/>
    <col min="2" max="2" width="25.85546875" customWidth="1"/>
    <col min="7" max="7" width="10" customWidth="1"/>
  </cols>
  <sheetData>
    <row r="2" spans="1:11" ht="18.75">
      <c r="B2" s="1" t="s">
        <v>93</v>
      </c>
    </row>
    <row r="3" spans="1:11" ht="18.75">
      <c r="A3" s="63" t="s">
        <v>147</v>
      </c>
      <c r="B3" s="1"/>
    </row>
    <row r="4" spans="1:11" ht="15" customHeight="1">
      <c r="A4" s="73" t="s">
        <v>0</v>
      </c>
      <c r="B4" s="73" t="s">
        <v>1</v>
      </c>
      <c r="C4" s="75" t="s">
        <v>69</v>
      </c>
      <c r="D4" s="79" t="s">
        <v>67</v>
      </c>
      <c r="E4" s="80"/>
      <c r="F4" s="81"/>
      <c r="G4" s="75" t="s">
        <v>6</v>
      </c>
      <c r="H4" s="76" t="s">
        <v>68</v>
      </c>
      <c r="I4" s="77"/>
      <c r="J4" s="77"/>
      <c r="K4" s="78"/>
    </row>
    <row r="5" spans="1:11" ht="45" customHeight="1">
      <c r="A5" s="74"/>
      <c r="B5" s="74"/>
      <c r="C5" s="75"/>
      <c r="D5" s="33" t="s">
        <v>3</v>
      </c>
      <c r="E5" s="33" t="s">
        <v>4</v>
      </c>
      <c r="F5" s="33" t="s">
        <v>5</v>
      </c>
      <c r="G5" s="75"/>
      <c r="H5" s="33" t="s">
        <v>7</v>
      </c>
      <c r="I5" s="33" t="s">
        <v>8</v>
      </c>
      <c r="J5" s="33" t="s">
        <v>9</v>
      </c>
      <c r="K5" s="33" t="s">
        <v>10</v>
      </c>
    </row>
    <row r="6" spans="1:11" ht="15.75">
      <c r="B6" s="2" t="s">
        <v>11</v>
      </c>
    </row>
    <row r="7" spans="1:11">
      <c r="A7" s="14"/>
      <c r="B7" s="15" t="s">
        <v>40</v>
      </c>
      <c r="C7" s="14"/>
      <c r="D7" s="14"/>
      <c r="E7" s="14"/>
      <c r="F7" s="14"/>
      <c r="G7" s="14"/>
      <c r="H7" s="14"/>
      <c r="I7" s="14"/>
      <c r="J7" s="14"/>
      <c r="K7" s="14"/>
    </row>
    <row r="8" spans="1:11" ht="30">
      <c r="A8" s="29">
        <v>112</v>
      </c>
      <c r="B8" s="42" t="s">
        <v>95</v>
      </c>
      <c r="C8" s="39">
        <v>220</v>
      </c>
      <c r="D8" s="18">
        <v>5.0199999999999996</v>
      </c>
      <c r="E8" s="18">
        <v>4.3099999999999996</v>
      </c>
      <c r="F8" s="18">
        <v>19.100000000000001</v>
      </c>
      <c r="G8" s="18">
        <v>136.4</v>
      </c>
      <c r="H8" s="18">
        <v>131.12</v>
      </c>
      <c r="I8" s="18">
        <v>16.72</v>
      </c>
      <c r="J8" s="18">
        <v>1.32</v>
      </c>
      <c r="K8" s="18">
        <v>0.9</v>
      </c>
    </row>
    <row r="9" spans="1:11">
      <c r="A9" s="29">
        <v>10</v>
      </c>
      <c r="B9" s="14" t="s">
        <v>101</v>
      </c>
      <c r="C9" s="14">
        <v>30</v>
      </c>
      <c r="D9" s="18">
        <v>2.2999999999999998</v>
      </c>
      <c r="E9" s="18">
        <v>0.9</v>
      </c>
      <c r="F9" s="18">
        <v>15.4</v>
      </c>
      <c r="G9" s="18">
        <v>78.599999999999994</v>
      </c>
      <c r="H9" s="18">
        <v>5.7</v>
      </c>
      <c r="I9" s="18">
        <v>3.9</v>
      </c>
      <c r="J9" s="18">
        <v>0.3</v>
      </c>
      <c r="K9" s="18">
        <v>0</v>
      </c>
    </row>
    <row r="10" spans="1:11">
      <c r="A10" s="29">
        <v>6</v>
      </c>
      <c r="B10" s="20" t="s">
        <v>96</v>
      </c>
      <c r="C10" s="20">
        <v>10</v>
      </c>
      <c r="D10" s="18">
        <v>0.08</v>
      </c>
      <c r="E10" s="21">
        <v>8.24</v>
      </c>
      <c r="F10" s="21">
        <v>0.08</v>
      </c>
      <c r="G10" s="21">
        <v>74.8</v>
      </c>
      <c r="H10" s="18">
        <v>1.2</v>
      </c>
      <c r="I10" s="18">
        <v>0</v>
      </c>
      <c r="J10" s="18">
        <v>0.02</v>
      </c>
      <c r="K10" s="18">
        <v>0</v>
      </c>
    </row>
    <row r="11" spans="1:11" ht="15" customHeight="1">
      <c r="A11" s="29">
        <v>7</v>
      </c>
      <c r="B11" s="14" t="s">
        <v>97</v>
      </c>
      <c r="C11" s="14">
        <v>15</v>
      </c>
      <c r="D11" s="18">
        <v>3.48</v>
      </c>
      <c r="E11" s="18">
        <v>4.43</v>
      </c>
      <c r="F11" s="18">
        <v>0</v>
      </c>
      <c r="G11" s="18">
        <v>54</v>
      </c>
      <c r="H11" s="21">
        <v>132</v>
      </c>
      <c r="I11" s="21">
        <v>0</v>
      </c>
      <c r="J11" s="21">
        <v>1</v>
      </c>
      <c r="K11" s="18">
        <v>0.01</v>
      </c>
    </row>
    <row r="12" spans="1:11">
      <c r="A12" s="29">
        <v>20</v>
      </c>
      <c r="B12" s="25" t="s">
        <v>16</v>
      </c>
      <c r="C12" s="14">
        <v>200</v>
      </c>
      <c r="D12" s="18">
        <v>0.2</v>
      </c>
      <c r="E12" s="21">
        <v>0.11</v>
      </c>
      <c r="F12" s="21">
        <v>15</v>
      </c>
      <c r="G12" s="21">
        <v>60</v>
      </c>
      <c r="H12" s="21">
        <v>5</v>
      </c>
      <c r="I12" s="21">
        <v>4</v>
      </c>
      <c r="J12" s="21">
        <v>1</v>
      </c>
      <c r="K12" s="18">
        <v>0</v>
      </c>
    </row>
    <row r="13" spans="1:11">
      <c r="A13" s="16"/>
      <c r="B13" s="17" t="s">
        <v>41</v>
      </c>
      <c r="C13" s="17">
        <f>SUM(C8:C12)</f>
        <v>475</v>
      </c>
      <c r="D13" s="17">
        <f t="shared" ref="D13" si="0">SUM(D8:D12)</f>
        <v>11.079999999999998</v>
      </c>
      <c r="E13" s="17">
        <f t="shared" ref="E13" si="1">SUM(E8:E12)</f>
        <v>17.989999999999998</v>
      </c>
      <c r="F13" s="17">
        <f t="shared" ref="F13" si="2">SUM(F8:F12)</f>
        <v>49.58</v>
      </c>
      <c r="G13" s="17">
        <f t="shared" ref="G13" si="3">SUM(G8:G12)</f>
        <v>403.8</v>
      </c>
      <c r="H13" s="17">
        <f t="shared" ref="H13" si="4">SUM(H8:H12)</f>
        <v>275.02</v>
      </c>
      <c r="I13" s="17">
        <f t="shared" ref="I13" si="5">SUM(I8:I12)</f>
        <v>24.619999999999997</v>
      </c>
      <c r="J13" s="17">
        <f t="shared" ref="J13" si="6">SUM(J8:J12)</f>
        <v>3.64</v>
      </c>
      <c r="K13" s="17">
        <f t="shared" ref="K13" si="7">SUM(K8:K12)</f>
        <v>0.91</v>
      </c>
    </row>
    <row r="14" spans="1:11">
      <c r="A14" s="16"/>
      <c r="B14" s="15" t="s">
        <v>42</v>
      </c>
      <c r="C14" s="17"/>
      <c r="D14" s="17"/>
      <c r="E14" s="17"/>
      <c r="F14" s="17"/>
      <c r="G14" s="17"/>
      <c r="H14" s="17"/>
      <c r="I14" s="17"/>
      <c r="J14" s="17"/>
      <c r="K14" s="17"/>
    </row>
    <row r="15" spans="1:11">
      <c r="A15" s="29">
        <v>13</v>
      </c>
      <c r="B15" s="62" t="s">
        <v>122</v>
      </c>
      <c r="C15" s="26">
        <v>60</v>
      </c>
      <c r="D15" s="25">
        <v>1</v>
      </c>
      <c r="E15" s="25">
        <v>3</v>
      </c>
      <c r="F15" s="25">
        <v>5.8</v>
      </c>
      <c r="G15" s="25">
        <v>53.9</v>
      </c>
      <c r="H15" s="25">
        <v>22.7</v>
      </c>
      <c r="I15" s="20">
        <v>13.5</v>
      </c>
      <c r="J15" s="25">
        <v>0.9</v>
      </c>
      <c r="K15" s="25">
        <v>2.7</v>
      </c>
    </row>
    <row r="16" spans="1:11">
      <c r="A16" s="29">
        <v>80</v>
      </c>
      <c r="B16" s="14" t="s">
        <v>123</v>
      </c>
      <c r="C16" s="25">
        <v>250</v>
      </c>
      <c r="D16" s="25">
        <v>2.1800000000000002</v>
      </c>
      <c r="E16" s="25">
        <v>2.84</v>
      </c>
      <c r="F16" s="25">
        <v>14.29</v>
      </c>
      <c r="G16" s="25">
        <v>91.5</v>
      </c>
      <c r="H16" s="25">
        <v>24</v>
      </c>
      <c r="I16" s="25">
        <v>0</v>
      </c>
      <c r="J16" s="25">
        <v>0.96</v>
      </c>
      <c r="K16" s="25">
        <v>8.25</v>
      </c>
    </row>
    <row r="17" spans="1:11">
      <c r="A17" s="18">
        <v>260</v>
      </c>
      <c r="B17" s="14" t="s">
        <v>31</v>
      </c>
      <c r="C17" s="25">
        <v>100</v>
      </c>
      <c r="D17" s="25">
        <v>14.55</v>
      </c>
      <c r="E17" s="25">
        <v>16.79</v>
      </c>
      <c r="F17" s="25">
        <v>2.89</v>
      </c>
      <c r="G17" s="25">
        <v>221</v>
      </c>
      <c r="H17" s="25">
        <v>21.81</v>
      </c>
      <c r="I17" s="25">
        <v>22.03</v>
      </c>
      <c r="J17" s="25">
        <v>3.06</v>
      </c>
      <c r="K17" s="25">
        <v>0.92</v>
      </c>
    </row>
    <row r="18" spans="1:11" s="55" customFormat="1">
      <c r="A18" s="18">
        <v>321</v>
      </c>
      <c r="B18" s="42" t="s">
        <v>124</v>
      </c>
      <c r="C18" s="25">
        <v>180</v>
      </c>
      <c r="D18" s="25">
        <v>3.72</v>
      </c>
      <c r="E18" s="25">
        <v>5.83</v>
      </c>
      <c r="F18" s="25">
        <v>16.97</v>
      </c>
      <c r="G18" s="25">
        <v>135.24</v>
      </c>
      <c r="H18" s="25">
        <v>99.84</v>
      </c>
      <c r="I18" s="25">
        <v>37.18</v>
      </c>
      <c r="J18" s="25">
        <v>1.45</v>
      </c>
      <c r="K18" s="25">
        <v>30.89</v>
      </c>
    </row>
    <row r="19" spans="1:11">
      <c r="A19" s="29">
        <v>11</v>
      </c>
      <c r="B19" s="14" t="s">
        <v>108</v>
      </c>
      <c r="C19" s="25">
        <v>30</v>
      </c>
      <c r="D19" s="25">
        <v>1.97</v>
      </c>
      <c r="E19" s="25">
        <v>0.26</v>
      </c>
      <c r="F19" s="25">
        <v>12.69</v>
      </c>
      <c r="G19" s="25">
        <v>61.2</v>
      </c>
      <c r="H19" s="25">
        <v>5.4</v>
      </c>
      <c r="I19" s="25">
        <v>5.74</v>
      </c>
      <c r="J19" s="25">
        <v>1.2</v>
      </c>
      <c r="K19" s="25">
        <v>0</v>
      </c>
    </row>
    <row r="20" spans="1:11" s="55" customFormat="1">
      <c r="A20" s="29">
        <v>10</v>
      </c>
      <c r="B20" s="14" t="s">
        <v>101</v>
      </c>
      <c r="C20" s="25">
        <v>20</v>
      </c>
      <c r="D20" s="25">
        <v>1.53</v>
      </c>
      <c r="E20" s="25">
        <v>0.6</v>
      </c>
      <c r="F20" s="25">
        <v>10.27</v>
      </c>
      <c r="G20" s="25">
        <v>52.4</v>
      </c>
      <c r="H20" s="25">
        <v>3.8</v>
      </c>
      <c r="I20" s="25">
        <v>2.6</v>
      </c>
      <c r="J20" s="25">
        <v>0.2</v>
      </c>
      <c r="K20" s="25">
        <v>0</v>
      </c>
    </row>
    <row r="21" spans="1:11">
      <c r="A21" s="29">
        <v>349</v>
      </c>
      <c r="B21" s="14" t="s">
        <v>32</v>
      </c>
      <c r="C21" s="25">
        <v>200</v>
      </c>
      <c r="D21" s="25">
        <v>0.66</v>
      </c>
      <c r="E21" s="25">
        <v>0.09</v>
      </c>
      <c r="F21" s="25">
        <v>32.01</v>
      </c>
      <c r="G21" s="25">
        <v>132.80000000000001</v>
      </c>
      <c r="H21" s="25">
        <v>32.479999999999997</v>
      </c>
      <c r="I21" s="25">
        <v>17.46</v>
      </c>
      <c r="J21" s="25">
        <v>0.7</v>
      </c>
      <c r="K21" s="25">
        <v>0.73</v>
      </c>
    </row>
    <row r="22" spans="1:11">
      <c r="A22" s="16"/>
      <c r="B22" s="17" t="s">
        <v>43</v>
      </c>
      <c r="C22" s="17">
        <f>SUM(C15:C21)</f>
        <v>840</v>
      </c>
      <c r="D22" s="17">
        <f>SUM(D15:D21)</f>
        <v>25.61</v>
      </c>
      <c r="E22" s="17">
        <f t="shared" ref="E22:H22" si="8">SUM(E15:E21)</f>
        <v>29.410000000000004</v>
      </c>
      <c r="F22" s="17">
        <f t="shared" si="8"/>
        <v>94.919999999999987</v>
      </c>
      <c r="G22" s="17">
        <f t="shared" si="8"/>
        <v>748.04</v>
      </c>
      <c r="H22" s="17">
        <f t="shared" si="8"/>
        <v>210.03000000000003</v>
      </c>
      <c r="I22" s="17">
        <f>SUM(I15:I21)</f>
        <v>98.509999999999991</v>
      </c>
      <c r="J22" s="17">
        <f t="shared" ref="J22" si="9">SUM(J15:J21)</f>
        <v>8.4700000000000006</v>
      </c>
      <c r="K22" s="17">
        <f t="shared" ref="K22" si="10">SUM(K15:K21)</f>
        <v>43.489999999999995</v>
      </c>
    </row>
    <row r="23" spans="1:11">
      <c r="A23" s="16"/>
      <c r="B23" s="17" t="s">
        <v>44</v>
      </c>
      <c r="C23" s="17"/>
      <c r="D23" s="17">
        <f t="shared" ref="D23:K23" si="11">D13+D22</f>
        <v>36.69</v>
      </c>
      <c r="E23" s="17">
        <f t="shared" si="11"/>
        <v>47.400000000000006</v>
      </c>
      <c r="F23" s="17">
        <f t="shared" si="11"/>
        <v>144.5</v>
      </c>
      <c r="G23" s="17">
        <f t="shared" si="11"/>
        <v>1151.8399999999999</v>
      </c>
      <c r="H23" s="17">
        <f t="shared" si="11"/>
        <v>485.05</v>
      </c>
      <c r="I23" s="17">
        <f t="shared" si="11"/>
        <v>123.13</v>
      </c>
      <c r="J23" s="17">
        <f t="shared" si="11"/>
        <v>12.110000000000001</v>
      </c>
      <c r="K23" s="17">
        <f t="shared" si="11"/>
        <v>44.399999999999991</v>
      </c>
    </row>
    <row r="24" spans="1:11">
      <c r="A24" s="34"/>
      <c r="B24" s="35"/>
      <c r="C24" s="17"/>
      <c r="D24" s="36"/>
      <c r="E24" s="37"/>
      <c r="F24" s="38"/>
      <c r="G24" s="17"/>
      <c r="H24" s="36"/>
      <c r="I24" s="37"/>
      <c r="J24" s="37"/>
      <c r="K24" s="38"/>
    </row>
    <row r="25" spans="1:11">
      <c r="A25" s="34"/>
      <c r="B25" s="35"/>
      <c r="C25" s="17"/>
      <c r="D25" s="36"/>
      <c r="E25" s="37"/>
      <c r="F25" s="38"/>
      <c r="G25" s="17"/>
      <c r="H25" s="36"/>
      <c r="I25" s="37"/>
      <c r="J25" s="37"/>
      <c r="K25" s="38"/>
    </row>
    <row r="26" spans="1:11" ht="15" customHeight="1">
      <c r="A26" s="71" t="s">
        <v>0</v>
      </c>
      <c r="B26" s="73" t="s">
        <v>1</v>
      </c>
      <c r="C26" s="75" t="s">
        <v>2</v>
      </c>
      <c r="D26" s="68" t="s">
        <v>67</v>
      </c>
      <c r="E26" s="69"/>
      <c r="F26" s="70"/>
      <c r="G26" s="75" t="s">
        <v>6</v>
      </c>
      <c r="H26" s="68" t="s">
        <v>68</v>
      </c>
      <c r="I26" s="69"/>
      <c r="J26" s="69"/>
      <c r="K26" s="70"/>
    </row>
    <row r="27" spans="1:11" ht="43.5" customHeight="1">
      <c r="A27" s="72"/>
      <c r="B27" s="74"/>
      <c r="C27" s="75"/>
      <c r="D27" s="33" t="s">
        <v>3</v>
      </c>
      <c r="E27" s="33" t="s">
        <v>4</v>
      </c>
      <c r="F27" s="33" t="s">
        <v>5</v>
      </c>
      <c r="G27" s="75"/>
      <c r="H27" s="33" t="s">
        <v>7</v>
      </c>
      <c r="I27" s="33" t="s">
        <v>8</v>
      </c>
      <c r="J27" s="33" t="s">
        <v>9</v>
      </c>
      <c r="K27" s="33" t="s">
        <v>10</v>
      </c>
    </row>
    <row r="28" spans="1:11" ht="15.75">
      <c r="A28" s="9"/>
      <c r="B28" s="10" t="s">
        <v>17</v>
      </c>
      <c r="G28" s="11"/>
    </row>
    <row r="29" spans="1:11">
      <c r="A29" s="18"/>
      <c r="B29" s="23" t="s">
        <v>40</v>
      </c>
      <c r="C29" s="14"/>
      <c r="D29" s="14"/>
      <c r="E29" s="14"/>
      <c r="F29" s="14"/>
      <c r="G29" s="24"/>
      <c r="H29" s="14"/>
      <c r="I29" s="14"/>
      <c r="J29" s="14"/>
      <c r="K29" s="14"/>
    </row>
    <row r="30" spans="1:11" ht="15" customHeight="1">
      <c r="A30" s="29">
        <v>210</v>
      </c>
      <c r="B30" s="42" t="s">
        <v>98</v>
      </c>
      <c r="C30" s="39">
        <v>160</v>
      </c>
      <c r="D30" s="18">
        <v>16.48</v>
      </c>
      <c r="E30" s="18">
        <v>27.2</v>
      </c>
      <c r="F30" s="18">
        <v>2.56</v>
      </c>
      <c r="G30" s="18">
        <v>274.3</v>
      </c>
      <c r="H30" s="18">
        <v>101.94</v>
      </c>
      <c r="I30" s="18">
        <v>21.42</v>
      </c>
      <c r="J30" s="18">
        <v>2.97</v>
      </c>
      <c r="K30" s="18">
        <v>0.32</v>
      </c>
    </row>
    <row r="31" spans="1:11" s="55" customFormat="1" ht="15" customHeight="1">
      <c r="A31" s="87" t="s">
        <v>151</v>
      </c>
      <c r="B31" s="42" t="s">
        <v>99</v>
      </c>
      <c r="C31" s="39">
        <v>80</v>
      </c>
      <c r="D31" s="18">
        <v>0.91</v>
      </c>
      <c r="E31" s="18">
        <v>8.06</v>
      </c>
      <c r="F31" s="18">
        <v>8.3000000000000007</v>
      </c>
      <c r="G31" s="18">
        <v>109.44</v>
      </c>
      <c r="H31" s="18"/>
      <c r="I31" s="18"/>
      <c r="J31" s="18"/>
      <c r="K31" s="18"/>
    </row>
    <row r="32" spans="1:11">
      <c r="A32" s="29">
        <v>379</v>
      </c>
      <c r="B32" s="20" t="s">
        <v>100</v>
      </c>
      <c r="C32" s="20">
        <v>200</v>
      </c>
      <c r="D32" s="18">
        <v>3.17</v>
      </c>
      <c r="E32" s="21">
        <v>2.68</v>
      </c>
      <c r="F32" s="21">
        <v>15.9</v>
      </c>
      <c r="G32" s="21">
        <v>100.6</v>
      </c>
      <c r="H32" s="21">
        <v>125.78</v>
      </c>
      <c r="I32" s="21">
        <v>14</v>
      </c>
      <c r="J32" s="21">
        <v>0.13</v>
      </c>
      <c r="K32" s="18">
        <v>1.3</v>
      </c>
    </row>
    <row r="33" spans="1:11" s="55" customFormat="1">
      <c r="A33" s="29">
        <v>10</v>
      </c>
      <c r="B33" s="20" t="s">
        <v>101</v>
      </c>
      <c r="C33" s="20">
        <v>30</v>
      </c>
      <c r="D33" s="25">
        <v>2.2999999999999998</v>
      </c>
      <c r="E33" s="25">
        <v>0.9</v>
      </c>
      <c r="F33" s="25">
        <v>15.4</v>
      </c>
      <c r="G33" s="25">
        <v>78.599999999999994</v>
      </c>
      <c r="H33" s="21">
        <v>5.7</v>
      </c>
      <c r="I33" s="21">
        <v>3.9</v>
      </c>
      <c r="J33" s="21">
        <v>0.3</v>
      </c>
      <c r="K33" s="18">
        <v>0</v>
      </c>
    </row>
    <row r="34" spans="1:11" s="55" customFormat="1">
      <c r="A34" s="29">
        <v>6</v>
      </c>
      <c r="B34" s="20" t="s">
        <v>96</v>
      </c>
      <c r="C34" s="20">
        <v>10</v>
      </c>
      <c r="D34" s="18">
        <v>0.08</v>
      </c>
      <c r="E34" s="21">
        <v>8.24</v>
      </c>
      <c r="F34" s="21">
        <v>0.08</v>
      </c>
      <c r="G34" s="21">
        <v>74.8</v>
      </c>
      <c r="H34" s="21">
        <v>1.2</v>
      </c>
      <c r="I34" s="21">
        <v>0</v>
      </c>
      <c r="J34" s="21">
        <v>0.02</v>
      </c>
      <c r="K34" s="18">
        <v>0</v>
      </c>
    </row>
    <row r="35" spans="1:11">
      <c r="A35" s="29">
        <v>7</v>
      </c>
      <c r="B35" s="20" t="s">
        <v>97</v>
      </c>
      <c r="C35" s="14">
        <v>15</v>
      </c>
      <c r="D35" s="18">
        <v>3.48</v>
      </c>
      <c r="E35" s="18">
        <v>4.43</v>
      </c>
      <c r="F35" s="18">
        <v>0</v>
      </c>
      <c r="G35" s="18">
        <v>54</v>
      </c>
      <c r="H35" s="14">
        <v>132</v>
      </c>
      <c r="I35" s="14">
        <v>0</v>
      </c>
      <c r="J35" s="14">
        <v>0.15</v>
      </c>
      <c r="K35" s="14">
        <v>0.01</v>
      </c>
    </row>
    <row r="36" spans="1:11" ht="15" customHeight="1">
      <c r="A36" s="16"/>
      <c r="B36" s="17" t="s">
        <v>41</v>
      </c>
      <c r="C36" s="17">
        <f>SUM(C30:C35)</f>
        <v>495</v>
      </c>
      <c r="D36" s="17">
        <f t="shared" ref="D36" si="12">SUM(D30:D35)</f>
        <v>26.42</v>
      </c>
      <c r="E36" s="17">
        <f t="shared" ref="E36" si="13">SUM(E30:E35)</f>
        <v>51.51</v>
      </c>
      <c r="F36" s="17">
        <f t="shared" ref="F36" si="14">SUM(F30:F35)</f>
        <v>42.24</v>
      </c>
      <c r="G36" s="17">
        <f t="shared" ref="G36" si="15">SUM(G30:G35)</f>
        <v>691.74</v>
      </c>
      <c r="H36" s="17">
        <f t="shared" ref="H36" si="16">SUM(H30:H35)</f>
        <v>366.62</v>
      </c>
      <c r="I36" s="17">
        <f t="shared" ref="I36" si="17">SUM(I30:I35)</f>
        <v>39.32</v>
      </c>
      <c r="J36" s="17">
        <f t="shared" ref="J36" si="18">SUM(J30:J35)</f>
        <v>3.57</v>
      </c>
      <c r="K36" s="17">
        <f t="shared" ref="K36" si="19">SUM(K30:K35)</f>
        <v>1.6300000000000001</v>
      </c>
    </row>
    <row r="37" spans="1:11">
      <c r="A37" s="16"/>
      <c r="B37" s="15" t="s">
        <v>42</v>
      </c>
      <c r="C37" s="17"/>
      <c r="D37" s="17"/>
      <c r="E37" s="17"/>
      <c r="F37" s="17"/>
      <c r="G37" s="17"/>
      <c r="H37" s="17"/>
      <c r="I37" s="17"/>
      <c r="J37" s="17"/>
      <c r="K37" s="17"/>
    </row>
    <row r="38" spans="1:11" ht="15" customHeight="1">
      <c r="A38" s="29"/>
      <c r="B38" s="42" t="s">
        <v>125</v>
      </c>
      <c r="C38" s="39">
        <v>60</v>
      </c>
      <c r="D38" s="25"/>
      <c r="E38" s="25"/>
      <c r="F38" s="25"/>
      <c r="G38" s="25"/>
      <c r="H38" s="25"/>
      <c r="I38" s="25"/>
      <c r="J38" s="25"/>
      <c r="K38" s="25"/>
    </row>
    <row r="39" spans="1:11" s="60" customFormat="1" ht="15" customHeight="1">
      <c r="A39" s="29">
        <v>88</v>
      </c>
      <c r="B39" s="42" t="s">
        <v>145</v>
      </c>
      <c r="C39" s="39">
        <v>250</v>
      </c>
      <c r="D39" s="25">
        <v>6.37</v>
      </c>
      <c r="E39" s="25">
        <v>10.06</v>
      </c>
      <c r="F39" s="25">
        <v>8.26</v>
      </c>
      <c r="G39" s="25">
        <v>157.04</v>
      </c>
      <c r="H39" s="25">
        <v>60.89</v>
      </c>
      <c r="I39" s="25">
        <v>23</v>
      </c>
      <c r="J39" s="25">
        <v>1.28</v>
      </c>
      <c r="K39" s="25">
        <v>21.16</v>
      </c>
    </row>
    <row r="40" spans="1:11">
      <c r="A40" s="18">
        <v>128</v>
      </c>
      <c r="B40" s="14" t="s">
        <v>106</v>
      </c>
      <c r="C40" s="25">
        <v>180</v>
      </c>
      <c r="D40" s="25">
        <v>3.91</v>
      </c>
      <c r="E40" s="25">
        <v>11.54</v>
      </c>
      <c r="F40" s="25">
        <v>22.67</v>
      </c>
      <c r="G40" s="25">
        <v>217.8</v>
      </c>
      <c r="H40" s="25">
        <v>52.49</v>
      </c>
      <c r="I40" s="25">
        <v>34.520000000000003</v>
      </c>
      <c r="J40" s="25">
        <v>1.3</v>
      </c>
      <c r="K40" s="25">
        <v>22.43</v>
      </c>
    </row>
    <row r="41" spans="1:11">
      <c r="A41" s="18" t="s">
        <v>152</v>
      </c>
      <c r="B41" s="14" t="s">
        <v>119</v>
      </c>
      <c r="C41" s="25">
        <v>100</v>
      </c>
      <c r="D41" s="25">
        <v>14</v>
      </c>
      <c r="E41" s="25">
        <v>8.6300000000000008</v>
      </c>
      <c r="F41" s="25">
        <v>3.26</v>
      </c>
      <c r="G41" s="25">
        <v>153.37</v>
      </c>
      <c r="H41" s="25"/>
      <c r="I41" s="25"/>
      <c r="J41" s="25"/>
      <c r="K41" s="25"/>
    </row>
    <row r="42" spans="1:11" ht="15" customHeight="1">
      <c r="A42" s="29">
        <v>11</v>
      </c>
      <c r="B42" s="14" t="s">
        <v>108</v>
      </c>
      <c r="C42" s="25">
        <v>30</v>
      </c>
      <c r="D42" s="25">
        <v>1.97</v>
      </c>
      <c r="E42" s="25">
        <v>0.26</v>
      </c>
      <c r="F42" s="25">
        <v>12.69</v>
      </c>
      <c r="G42" s="25">
        <v>61.2</v>
      </c>
      <c r="H42" s="25">
        <v>5.4</v>
      </c>
      <c r="I42" s="25">
        <v>5.74</v>
      </c>
      <c r="J42" s="25">
        <v>1.2</v>
      </c>
      <c r="K42" s="25">
        <v>0</v>
      </c>
    </row>
    <row r="43" spans="1:11" s="55" customFormat="1" ht="15" customHeight="1">
      <c r="A43" s="29">
        <v>10</v>
      </c>
      <c r="B43" s="20" t="s">
        <v>101</v>
      </c>
      <c r="C43" s="20">
        <v>20</v>
      </c>
      <c r="D43" s="25">
        <v>1.53</v>
      </c>
      <c r="E43" s="25">
        <v>0.6</v>
      </c>
      <c r="F43" s="25">
        <v>10.27</v>
      </c>
      <c r="G43" s="25">
        <v>52.4</v>
      </c>
      <c r="H43" s="25">
        <v>3.8</v>
      </c>
      <c r="I43" s="25">
        <v>2.6</v>
      </c>
      <c r="J43" s="25">
        <v>0.2</v>
      </c>
      <c r="K43" s="25">
        <v>0</v>
      </c>
    </row>
    <row r="44" spans="1:11" ht="15" customHeight="1">
      <c r="A44" s="29">
        <v>411</v>
      </c>
      <c r="B44" s="14" t="s">
        <v>104</v>
      </c>
      <c r="C44" s="25">
        <v>200</v>
      </c>
      <c r="D44" s="25">
        <v>0.1</v>
      </c>
      <c r="E44" s="25">
        <v>0.1</v>
      </c>
      <c r="F44" s="25">
        <v>27.9</v>
      </c>
      <c r="G44" s="25">
        <v>113</v>
      </c>
      <c r="H44" s="25">
        <v>5</v>
      </c>
      <c r="I44" s="25">
        <v>2</v>
      </c>
      <c r="J44" s="25">
        <v>0.4</v>
      </c>
      <c r="K44" s="25">
        <v>2</v>
      </c>
    </row>
    <row r="45" spans="1:11" ht="15" customHeight="1">
      <c r="A45" s="16"/>
      <c r="B45" s="17" t="s">
        <v>43</v>
      </c>
      <c r="C45" s="17">
        <f>SUM(C38:C44)</f>
        <v>840</v>
      </c>
      <c r="D45" s="17">
        <f t="shared" ref="D45:K45" si="20">SUM(D38:D44)</f>
        <v>27.880000000000003</v>
      </c>
      <c r="E45" s="17">
        <f t="shared" si="20"/>
        <v>31.190000000000008</v>
      </c>
      <c r="F45" s="17">
        <f t="shared" si="20"/>
        <v>85.049999999999983</v>
      </c>
      <c r="G45" s="17">
        <f t="shared" si="20"/>
        <v>754.81000000000006</v>
      </c>
      <c r="H45" s="17">
        <f t="shared" si="20"/>
        <v>127.58</v>
      </c>
      <c r="I45" s="17">
        <f t="shared" si="20"/>
        <v>67.86</v>
      </c>
      <c r="J45" s="17">
        <f t="shared" si="20"/>
        <v>4.3800000000000008</v>
      </c>
      <c r="K45" s="17">
        <f t="shared" si="20"/>
        <v>45.59</v>
      </c>
    </row>
    <row r="46" spans="1:11" ht="15" customHeight="1">
      <c r="A46" s="16"/>
      <c r="B46" s="17" t="s">
        <v>44</v>
      </c>
      <c r="C46" s="17"/>
      <c r="D46" s="17">
        <f t="shared" ref="D46:K46" si="21">D36+D45</f>
        <v>54.300000000000004</v>
      </c>
      <c r="E46" s="17">
        <f t="shared" si="21"/>
        <v>82.7</v>
      </c>
      <c r="F46" s="17">
        <f t="shared" si="21"/>
        <v>127.28999999999999</v>
      </c>
      <c r="G46" s="17">
        <f t="shared" si="21"/>
        <v>1446.5500000000002</v>
      </c>
      <c r="H46" s="17">
        <f t="shared" si="21"/>
        <v>494.2</v>
      </c>
      <c r="I46" s="17">
        <f t="shared" si="21"/>
        <v>107.18</v>
      </c>
      <c r="J46" s="17">
        <f t="shared" si="21"/>
        <v>7.9500000000000011</v>
      </c>
      <c r="K46" s="17">
        <f t="shared" si="21"/>
        <v>47.220000000000006</v>
      </c>
    </row>
    <row r="47" spans="1:11">
      <c r="A47" s="34"/>
      <c r="B47" s="35"/>
      <c r="C47" s="17"/>
      <c r="D47" s="36"/>
      <c r="E47" s="37"/>
      <c r="F47" s="38"/>
      <c r="G47" s="17"/>
      <c r="H47" s="36"/>
      <c r="I47" s="37"/>
      <c r="J47" s="37"/>
      <c r="K47" s="38"/>
    </row>
    <row r="48" spans="1:11">
      <c r="A48" s="34"/>
      <c r="B48" s="35"/>
      <c r="C48" s="17"/>
      <c r="D48" s="36"/>
      <c r="E48" s="37"/>
      <c r="F48" s="38"/>
      <c r="G48" s="17"/>
      <c r="H48" s="36"/>
      <c r="I48" s="37"/>
      <c r="J48" s="37"/>
      <c r="K48" s="38"/>
    </row>
    <row r="49" spans="1:11">
      <c r="A49" s="71" t="s">
        <v>0</v>
      </c>
      <c r="B49" s="73" t="s">
        <v>1</v>
      </c>
      <c r="C49" s="75" t="s">
        <v>2</v>
      </c>
      <c r="D49" s="68" t="s">
        <v>67</v>
      </c>
      <c r="E49" s="69"/>
      <c r="F49" s="70"/>
      <c r="G49" s="75" t="s">
        <v>6</v>
      </c>
      <c r="H49" s="68" t="s">
        <v>68</v>
      </c>
      <c r="I49" s="69"/>
      <c r="J49" s="69"/>
      <c r="K49" s="70"/>
    </row>
    <row r="50" spans="1:11" ht="30" customHeight="1">
      <c r="A50" s="72"/>
      <c r="B50" s="74"/>
      <c r="C50" s="75"/>
      <c r="D50" s="33" t="s">
        <v>3</v>
      </c>
      <c r="E50" s="33" t="s">
        <v>4</v>
      </c>
      <c r="F50" s="33" t="s">
        <v>5</v>
      </c>
      <c r="G50" s="75"/>
      <c r="H50" s="33" t="s">
        <v>7</v>
      </c>
      <c r="I50" s="33" t="s">
        <v>8</v>
      </c>
      <c r="J50" s="33" t="s">
        <v>9</v>
      </c>
      <c r="K50" s="33" t="s">
        <v>10</v>
      </c>
    </row>
    <row r="51" spans="1:11" ht="15.75">
      <c r="A51" s="9"/>
      <c r="B51" s="10" t="s">
        <v>19</v>
      </c>
      <c r="G51" s="11"/>
    </row>
    <row r="52" spans="1:11">
      <c r="A52" s="18"/>
      <c r="B52" s="23" t="s">
        <v>40</v>
      </c>
      <c r="C52" s="14"/>
      <c r="D52" s="14"/>
      <c r="E52" s="14"/>
      <c r="F52" s="14"/>
      <c r="G52" s="24"/>
      <c r="H52" s="14"/>
      <c r="I52" s="14"/>
      <c r="J52" s="14"/>
      <c r="K52" s="14"/>
    </row>
    <row r="53" spans="1:11" ht="45">
      <c r="A53" s="29">
        <v>238</v>
      </c>
      <c r="B53" s="43" t="s">
        <v>148</v>
      </c>
      <c r="C53" s="39" t="s">
        <v>144</v>
      </c>
      <c r="D53" s="18">
        <v>25.65</v>
      </c>
      <c r="E53" s="18">
        <v>22.64</v>
      </c>
      <c r="F53" s="18">
        <v>52.32</v>
      </c>
      <c r="G53" s="18">
        <v>514.79999999999995</v>
      </c>
      <c r="H53" s="18">
        <v>249.92</v>
      </c>
      <c r="I53" s="18">
        <v>0</v>
      </c>
      <c r="J53" s="18">
        <v>1.52</v>
      </c>
      <c r="K53" s="18">
        <v>1.56</v>
      </c>
    </row>
    <row r="54" spans="1:11">
      <c r="A54" s="29">
        <v>433</v>
      </c>
      <c r="B54" s="42" t="s">
        <v>102</v>
      </c>
      <c r="C54" s="14">
        <v>200</v>
      </c>
      <c r="D54" s="18">
        <v>2.9</v>
      </c>
      <c r="E54" s="18">
        <v>2.5</v>
      </c>
      <c r="F54" s="18">
        <v>24.8</v>
      </c>
      <c r="G54" s="18">
        <v>134</v>
      </c>
      <c r="H54" s="18">
        <v>121</v>
      </c>
      <c r="I54" s="18">
        <v>14</v>
      </c>
      <c r="J54" s="18">
        <v>1</v>
      </c>
      <c r="K54" s="18">
        <v>1</v>
      </c>
    </row>
    <row r="55" spans="1:11">
      <c r="A55" s="29">
        <v>10</v>
      </c>
      <c r="B55" s="20" t="s">
        <v>101</v>
      </c>
      <c r="C55" s="20">
        <v>30</v>
      </c>
      <c r="D55" s="18">
        <v>2.2999999999999998</v>
      </c>
      <c r="E55" s="21">
        <v>0.9</v>
      </c>
      <c r="F55" s="21">
        <v>15.4</v>
      </c>
      <c r="G55" s="21">
        <v>78.599999999999994</v>
      </c>
      <c r="H55" s="18">
        <v>5.7</v>
      </c>
      <c r="I55" s="18">
        <v>3.9</v>
      </c>
      <c r="J55" s="18">
        <v>0.3</v>
      </c>
      <c r="K55" s="18">
        <v>0</v>
      </c>
    </row>
    <row r="56" spans="1:11">
      <c r="A56" s="29">
        <v>13</v>
      </c>
      <c r="B56" s="20" t="s">
        <v>96</v>
      </c>
      <c r="C56" s="20">
        <v>10</v>
      </c>
      <c r="D56" s="18">
        <v>0.08</v>
      </c>
      <c r="E56" s="21">
        <v>8.24</v>
      </c>
      <c r="F56" s="21">
        <v>0.08</v>
      </c>
      <c r="G56" s="21">
        <v>74.8</v>
      </c>
      <c r="H56" s="21">
        <v>1.2</v>
      </c>
      <c r="I56" s="21">
        <v>0</v>
      </c>
      <c r="J56" s="21">
        <v>0.02</v>
      </c>
      <c r="K56" s="18">
        <v>0</v>
      </c>
    </row>
    <row r="57" spans="1:11">
      <c r="A57" s="25"/>
      <c r="B57" s="25"/>
      <c r="C57" s="14"/>
      <c r="D57" s="14"/>
      <c r="E57" s="14"/>
      <c r="F57" s="14"/>
      <c r="G57" s="14"/>
      <c r="H57" s="14"/>
      <c r="I57" s="14"/>
      <c r="J57" s="14"/>
      <c r="K57" s="14"/>
    </row>
    <row r="58" spans="1:11">
      <c r="A58" s="17"/>
      <c r="B58" s="17" t="s">
        <v>41</v>
      </c>
      <c r="C58" s="17">
        <v>480</v>
      </c>
      <c r="D58" s="17">
        <f t="shared" ref="D58" si="22">SUM(D53:D57)</f>
        <v>30.929999999999996</v>
      </c>
      <c r="E58" s="17">
        <f t="shared" ref="E58" si="23">SUM(E53:E57)</f>
        <v>34.28</v>
      </c>
      <c r="F58" s="17">
        <f t="shared" ref="F58" si="24">SUM(F53:F57)</f>
        <v>92.600000000000009</v>
      </c>
      <c r="G58" s="17">
        <f t="shared" ref="G58" si="25">SUM(G53:G57)</f>
        <v>802.19999999999993</v>
      </c>
      <c r="H58" s="17">
        <f t="shared" ref="H58" si="26">SUM(H53:H57)</f>
        <v>377.81999999999994</v>
      </c>
      <c r="I58" s="17">
        <f t="shared" ref="I58" si="27">SUM(I53:I57)</f>
        <v>17.899999999999999</v>
      </c>
      <c r="J58" s="17">
        <f t="shared" ref="J58" si="28">SUM(J53:J57)</f>
        <v>2.84</v>
      </c>
      <c r="K58" s="17">
        <f t="shared" ref="K58" si="29">SUM(K53:K57)</f>
        <v>2.56</v>
      </c>
    </row>
    <row r="59" spans="1:11">
      <c r="A59" s="17"/>
      <c r="B59" s="15" t="s">
        <v>42</v>
      </c>
      <c r="C59" s="17"/>
      <c r="D59" s="17"/>
      <c r="E59" s="17"/>
      <c r="F59" s="17"/>
      <c r="G59" s="17"/>
      <c r="H59" s="17"/>
      <c r="I59" s="17"/>
      <c r="J59" s="17"/>
      <c r="K59" s="17"/>
    </row>
    <row r="60" spans="1:11">
      <c r="A60" s="87" t="s">
        <v>151</v>
      </c>
      <c r="B60" s="14" t="s">
        <v>126</v>
      </c>
      <c r="C60" s="40">
        <v>60</v>
      </c>
      <c r="D60" s="25">
        <v>0.68</v>
      </c>
      <c r="E60" s="25">
        <v>6.48</v>
      </c>
      <c r="F60" s="25">
        <v>6.23</v>
      </c>
      <c r="G60" s="25">
        <v>82.08</v>
      </c>
      <c r="H60" s="25"/>
      <c r="I60" s="25"/>
      <c r="J60" s="25"/>
      <c r="K60" s="25"/>
    </row>
    <row r="61" spans="1:11">
      <c r="A61" s="29">
        <v>84</v>
      </c>
      <c r="B61" s="14" t="s">
        <v>127</v>
      </c>
      <c r="C61" s="25">
        <v>250</v>
      </c>
      <c r="D61" s="25">
        <v>8.16</v>
      </c>
      <c r="E61" s="25">
        <v>10.23</v>
      </c>
      <c r="F61" s="25">
        <v>14.79</v>
      </c>
      <c r="G61" s="25">
        <v>195.04</v>
      </c>
      <c r="H61" s="25">
        <v>65.92</v>
      </c>
      <c r="I61" s="25">
        <v>35.35</v>
      </c>
      <c r="J61" s="25">
        <v>2.1800000000000002</v>
      </c>
      <c r="K61" s="25">
        <v>12.08</v>
      </c>
    </row>
    <row r="62" spans="1:11" ht="15.75" customHeight="1">
      <c r="A62" s="18" t="s">
        <v>77</v>
      </c>
      <c r="B62" s="42" t="s">
        <v>57</v>
      </c>
      <c r="C62" s="25">
        <v>250</v>
      </c>
      <c r="D62" s="25">
        <v>30.41</v>
      </c>
      <c r="E62" s="25">
        <v>25.86</v>
      </c>
      <c r="F62" s="25">
        <v>42.14</v>
      </c>
      <c r="G62" s="25">
        <v>522.96</v>
      </c>
      <c r="H62" s="25"/>
      <c r="I62" s="25"/>
      <c r="J62" s="25"/>
      <c r="K62" s="25"/>
    </row>
    <row r="63" spans="1:11">
      <c r="A63" s="29">
        <v>11</v>
      </c>
      <c r="B63" s="25" t="s">
        <v>15</v>
      </c>
      <c r="C63" s="25">
        <v>30</v>
      </c>
      <c r="D63" s="25">
        <v>1.97</v>
      </c>
      <c r="E63" s="25">
        <v>0.26</v>
      </c>
      <c r="F63" s="25">
        <v>12.69</v>
      </c>
      <c r="G63" s="25">
        <v>61.2</v>
      </c>
      <c r="H63" s="25">
        <v>5.4</v>
      </c>
      <c r="I63" s="25">
        <v>5.74</v>
      </c>
      <c r="J63" s="25">
        <v>1.2</v>
      </c>
      <c r="K63" s="25">
        <v>0</v>
      </c>
    </row>
    <row r="64" spans="1:11" s="55" customFormat="1">
      <c r="A64" s="29">
        <v>10</v>
      </c>
      <c r="B64" s="14" t="s">
        <v>101</v>
      </c>
      <c r="C64" s="25">
        <v>20</v>
      </c>
      <c r="D64" s="25">
        <v>1.53</v>
      </c>
      <c r="E64" s="25">
        <v>0.6</v>
      </c>
      <c r="F64" s="25">
        <v>10.27</v>
      </c>
      <c r="G64" s="25">
        <v>52.4</v>
      </c>
      <c r="H64" s="25">
        <v>3.8</v>
      </c>
      <c r="I64" s="25">
        <v>2.6</v>
      </c>
      <c r="J64" s="25">
        <v>0.2</v>
      </c>
      <c r="K64" s="25">
        <v>0</v>
      </c>
    </row>
    <row r="65" spans="1:23">
      <c r="A65" s="29"/>
      <c r="B65" s="14" t="s">
        <v>128</v>
      </c>
      <c r="C65" s="25">
        <v>200</v>
      </c>
      <c r="D65" s="25"/>
      <c r="E65" s="25"/>
      <c r="F65" s="25"/>
      <c r="G65" s="25"/>
      <c r="H65" s="25"/>
      <c r="I65" s="25"/>
      <c r="J65" s="25"/>
      <c r="K65" s="25"/>
    </row>
    <row r="66" spans="1:23" ht="15" customHeight="1">
      <c r="A66" s="17"/>
      <c r="B66" s="17" t="s">
        <v>43</v>
      </c>
      <c r="C66" s="17">
        <f>SUM(C60:C65)</f>
        <v>810</v>
      </c>
      <c r="D66" s="17">
        <f>SUM(D60:D65)</f>
        <v>42.75</v>
      </c>
      <c r="E66" s="17">
        <f t="shared" ref="E66:K66" si="30">SUM(E60:E65)</f>
        <v>43.43</v>
      </c>
      <c r="F66" s="17">
        <f t="shared" si="30"/>
        <v>86.11999999999999</v>
      </c>
      <c r="G66" s="17">
        <f t="shared" si="30"/>
        <v>913.68000000000006</v>
      </c>
      <c r="H66" s="17">
        <f t="shared" si="30"/>
        <v>75.12</v>
      </c>
      <c r="I66" s="17">
        <f t="shared" si="30"/>
        <v>43.690000000000005</v>
      </c>
      <c r="J66" s="17">
        <f t="shared" si="30"/>
        <v>3.58</v>
      </c>
      <c r="K66" s="17">
        <f t="shared" si="30"/>
        <v>12.08</v>
      </c>
    </row>
    <row r="67" spans="1:23" ht="15" customHeight="1">
      <c r="A67" s="17"/>
      <c r="B67" s="17" t="s">
        <v>44</v>
      </c>
      <c r="C67" s="17"/>
      <c r="D67" s="17">
        <f t="shared" ref="D67:K67" si="31">D58+D66</f>
        <v>73.679999999999993</v>
      </c>
      <c r="E67" s="17">
        <f t="shared" si="31"/>
        <v>77.710000000000008</v>
      </c>
      <c r="F67" s="17">
        <f t="shared" si="31"/>
        <v>178.72</v>
      </c>
      <c r="G67" s="17">
        <f t="shared" si="31"/>
        <v>1715.88</v>
      </c>
      <c r="H67" s="17">
        <f t="shared" si="31"/>
        <v>452.93999999999994</v>
      </c>
      <c r="I67" s="17">
        <f t="shared" si="31"/>
        <v>61.59</v>
      </c>
      <c r="J67" s="17">
        <f t="shared" si="31"/>
        <v>6.42</v>
      </c>
      <c r="K67" s="17">
        <f t="shared" si="31"/>
        <v>14.64</v>
      </c>
    </row>
    <row r="68" spans="1:2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</row>
    <row r="69" spans="1:2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</row>
    <row r="70" spans="1:23">
      <c r="A70" s="71" t="s">
        <v>0</v>
      </c>
      <c r="B70" s="73" t="s">
        <v>1</v>
      </c>
      <c r="C70" s="75" t="s">
        <v>2</v>
      </c>
      <c r="D70" s="68" t="s">
        <v>67</v>
      </c>
      <c r="E70" s="69"/>
      <c r="F70" s="70"/>
      <c r="G70" s="75" t="s">
        <v>6</v>
      </c>
      <c r="H70" s="68" t="s">
        <v>68</v>
      </c>
      <c r="I70" s="69"/>
      <c r="J70" s="69"/>
      <c r="K70" s="70"/>
      <c r="M70" s="45"/>
      <c r="N70" s="46"/>
      <c r="O70" s="47"/>
      <c r="P70" s="48"/>
      <c r="Q70" s="48"/>
      <c r="R70" s="48"/>
      <c r="S70" s="48"/>
      <c r="T70" s="48"/>
      <c r="U70" s="48"/>
      <c r="V70" s="48"/>
      <c r="W70" s="48"/>
    </row>
    <row r="71" spans="1:23" ht="30">
      <c r="A71" s="72"/>
      <c r="B71" s="74"/>
      <c r="C71" s="75"/>
      <c r="D71" s="33" t="s">
        <v>3</v>
      </c>
      <c r="E71" s="33" t="s">
        <v>4</v>
      </c>
      <c r="F71" s="33" t="s">
        <v>5</v>
      </c>
      <c r="G71" s="75"/>
      <c r="H71" s="33" t="s">
        <v>7</v>
      </c>
      <c r="I71" s="33" t="s">
        <v>8</v>
      </c>
      <c r="J71" s="33" t="s">
        <v>9</v>
      </c>
      <c r="K71" s="33" t="s">
        <v>10</v>
      </c>
      <c r="M71" s="45"/>
      <c r="N71" s="48"/>
      <c r="O71" s="48"/>
      <c r="P71" s="48"/>
      <c r="Q71" s="48"/>
      <c r="R71" s="48"/>
      <c r="S71" s="48"/>
      <c r="T71" s="48"/>
      <c r="U71" s="48"/>
      <c r="V71" s="48"/>
      <c r="W71" s="48"/>
    </row>
    <row r="72" spans="1:23" ht="15.75">
      <c r="B72" s="10" t="s">
        <v>22</v>
      </c>
      <c r="G72" s="11"/>
      <c r="M72" s="45"/>
      <c r="N72" s="48"/>
      <c r="O72" s="49"/>
      <c r="P72" s="48"/>
      <c r="Q72" s="48"/>
      <c r="R72" s="48"/>
      <c r="S72" s="48"/>
      <c r="T72" s="48"/>
      <c r="U72" s="48"/>
      <c r="V72" s="48"/>
      <c r="W72" s="48"/>
    </row>
    <row r="73" spans="1:23">
      <c r="A73" s="14"/>
      <c r="B73" s="23" t="s">
        <v>40</v>
      </c>
      <c r="C73" s="14"/>
      <c r="D73" s="14"/>
      <c r="E73" s="14"/>
      <c r="F73" s="14"/>
      <c r="G73" s="24"/>
      <c r="H73" s="14"/>
      <c r="I73" s="14"/>
      <c r="J73" s="14"/>
      <c r="K73" s="14"/>
    </row>
    <row r="74" spans="1:23">
      <c r="A74" s="18" t="s">
        <v>150</v>
      </c>
      <c r="B74" s="20" t="s">
        <v>103</v>
      </c>
      <c r="C74" s="14">
        <v>220</v>
      </c>
      <c r="D74" s="18">
        <v>5.0199999999999996</v>
      </c>
      <c r="E74" s="18">
        <v>10.7</v>
      </c>
      <c r="F74" s="18">
        <v>48.39</v>
      </c>
      <c r="G74" s="18">
        <v>311.45</v>
      </c>
      <c r="H74" s="18"/>
      <c r="I74" s="18"/>
      <c r="J74" s="18"/>
      <c r="K74" s="18"/>
    </row>
    <row r="75" spans="1:23">
      <c r="A75" s="18">
        <v>411</v>
      </c>
      <c r="B75" s="20" t="s">
        <v>104</v>
      </c>
      <c r="C75" s="14">
        <v>200</v>
      </c>
      <c r="D75" s="18">
        <v>0.1</v>
      </c>
      <c r="E75" s="18">
        <v>0.1</v>
      </c>
      <c r="F75" s="18">
        <v>27.9</v>
      </c>
      <c r="G75" s="18">
        <v>113</v>
      </c>
      <c r="H75" s="18">
        <v>5</v>
      </c>
      <c r="I75" s="18">
        <v>2</v>
      </c>
      <c r="J75" s="18">
        <v>0.4</v>
      </c>
      <c r="K75" s="18">
        <v>2</v>
      </c>
    </row>
    <row r="76" spans="1:23">
      <c r="A76" s="29">
        <v>10</v>
      </c>
      <c r="B76" s="14" t="s">
        <v>101</v>
      </c>
      <c r="C76" s="20">
        <v>30</v>
      </c>
      <c r="D76" s="18">
        <v>2.2999999999999998</v>
      </c>
      <c r="E76" s="21">
        <v>0.9</v>
      </c>
      <c r="F76" s="21">
        <v>15.4</v>
      </c>
      <c r="G76" s="21">
        <v>78.599999999999994</v>
      </c>
      <c r="H76" s="21">
        <v>5.7</v>
      </c>
      <c r="I76" s="21">
        <v>3.9</v>
      </c>
      <c r="J76" s="21">
        <v>0.3</v>
      </c>
      <c r="K76" s="18">
        <v>0</v>
      </c>
    </row>
    <row r="77" spans="1:23">
      <c r="A77" s="29"/>
      <c r="B77" s="42" t="s">
        <v>105</v>
      </c>
      <c r="C77" s="14">
        <v>125</v>
      </c>
      <c r="D77" s="18"/>
      <c r="E77" s="21"/>
      <c r="F77" s="21"/>
      <c r="G77" s="21"/>
      <c r="H77" s="21"/>
      <c r="I77" s="21"/>
      <c r="J77" s="21"/>
      <c r="K77" s="18"/>
    </row>
    <row r="78" spans="1:23">
      <c r="A78" s="29"/>
      <c r="B78" s="20"/>
      <c r="C78" s="20"/>
      <c r="D78" s="14"/>
      <c r="E78" s="14"/>
      <c r="F78" s="14"/>
      <c r="G78" s="14"/>
      <c r="H78" s="14"/>
      <c r="I78" s="14"/>
      <c r="J78" s="14"/>
      <c r="K78" s="14"/>
    </row>
    <row r="79" spans="1:23" ht="15" customHeight="1">
      <c r="A79" s="17"/>
      <c r="B79" s="17" t="s">
        <v>41</v>
      </c>
      <c r="C79" s="17">
        <f>SUM(C74:C78)</f>
        <v>575</v>
      </c>
      <c r="D79" s="17">
        <f t="shared" ref="D79" si="32">SUM(D74:D78)</f>
        <v>7.419999999999999</v>
      </c>
      <c r="E79" s="17">
        <f t="shared" ref="E79" si="33">SUM(E74:E78)</f>
        <v>11.7</v>
      </c>
      <c r="F79" s="17">
        <f t="shared" ref="F79" si="34">SUM(F74:F78)</f>
        <v>91.69</v>
      </c>
      <c r="G79" s="17">
        <f t="shared" ref="G79" si="35">SUM(G74:G78)</f>
        <v>503.04999999999995</v>
      </c>
      <c r="H79" s="17">
        <f t="shared" ref="H79" si="36">SUM(H74:H78)</f>
        <v>10.7</v>
      </c>
      <c r="I79" s="17">
        <f t="shared" ref="I79" si="37">SUM(I74:I78)</f>
        <v>5.9</v>
      </c>
      <c r="J79" s="17">
        <f t="shared" ref="J79" si="38">SUM(J74:J78)</f>
        <v>0.7</v>
      </c>
      <c r="K79" s="17">
        <f t="shared" ref="K79" si="39">SUM(K74:K78)</f>
        <v>2</v>
      </c>
    </row>
    <row r="80" spans="1:23" ht="15" customHeight="1">
      <c r="A80" s="17"/>
      <c r="B80" s="15" t="s">
        <v>42</v>
      </c>
      <c r="C80" s="17"/>
      <c r="D80" s="17"/>
      <c r="E80" s="17"/>
      <c r="F80" s="17"/>
      <c r="G80" s="17"/>
      <c r="H80" s="17"/>
      <c r="I80" s="17"/>
      <c r="J80" s="17"/>
      <c r="K80" s="17"/>
    </row>
    <row r="81" spans="1:11" ht="15" customHeight="1">
      <c r="A81" s="29">
        <v>47</v>
      </c>
      <c r="B81" s="42" t="s">
        <v>129</v>
      </c>
      <c r="C81" s="40">
        <v>60</v>
      </c>
      <c r="D81" s="25">
        <v>1.02</v>
      </c>
      <c r="E81" s="25">
        <v>3</v>
      </c>
      <c r="F81" s="25">
        <v>5.07</v>
      </c>
      <c r="G81" s="25">
        <v>51.42</v>
      </c>
      <c r="H81" s="25">
        <v>31.35</v>
      </c>
      <c r="I81" s="25">
        <v>9.61</v>
      </c>
      <c r="J81" s="25">
        <v>0.4</v>
      </c>
      <c r="K81" s="25">
        <v>11.89</v>
      </c>
    </row>
    <row r="82" spans="1:11">
      <c r="A82" s="29">
        <v>82</v>
      </c>
      <c r="B82" s="14" t="s">
        <v>130</v>
      </c>
      <c r="C82" s="25">
        <v>250</v>
      </c>
      <c r="D82" s="25">
        <v>7.66</v>
      </c>
      <c r="E82" s="25">
        <v>8.58</v>
      </c>
      <c r="F82" s="25">
        <v>17.14</v>
      </c>
      <c r="G82" s="25">
        <v>176.42</v>
      </c>
      <c r="H82" s="25">
        <v>25.04</v>
      </c>
      <c r="I82" s="25">
        <v>27.44</v>
      </c>
      <c r="J82" s="25">
        <v>1.1000000000000001</v>
      </c>
      <c r="K82" s="25">
        <v>8.56</v>
      </c>
    </row>
    <row r="83" spans="1:11" ht="15" customHeight="1">
      <c r="A83" s="29">
        <v>679</v>
      </c>
      <c r="B83" s="14" t="s">
        <v>115</v>
      </c>
      <c r="C83" s="39">
        <v>180</v>
      </c>
      <c r="D83" s="25">
        <v>8.9499999999999993</v>
      </c>
      <c r="E83" s="25">
        <v>6.73</v>
      </c>
      <c r="F83" s="25">
        <v>43</v>
      </c>
      <c r="G83" s="25">
        <v>276.52999999999997</v>
      </c>
      <c r="H83" s="25">
        <v>15.57</v>
      </c>
      <c r="I83" s="25">
        <v>81</v>
      </c>
      <c r="J83" s="25">
        <v>4.7300000000000004</v>
      </c>
      <c r="K83" s="25">
        <v>0</v>
      </c>
    </row>
    <row r="84" spans="1:11" s="60" customFormat="1" ht="15" customHeight="1">
      <c r="A84" s="29">
        <v>283</v>
      </c>
      <c r="B84" s="14" t="s">
        <v>116</v>
      </c>
      <c r="C84" s="39">
        <v>100</v>
      </c>
      <c r="D84" s="25">
        <v>15.5</v>
      </c>
      <c r="E84" s="25">
        <v>27.5</v>
      </c>
      <c r="F84" s="25">
        <v>21</v>
      </c>
      <c r="G84" s="25">
        <v>391.5</v>
      </c>
      <c r="H84" s="25">
        <v>57.5</v>
      </c>
      <c r="I84" s="25">
        <v>23.16</v>
      </c>
      <c r="J84" s="25">
        <v>1.83</v>
      </c>
      <c r="K84" s="25">
        <v>0.15</v>
      </c>
    </row>
    <row r="85" spans="1:11">
      <c r="A85" s="29">
        <v>11</v>
      </c>
      <c r="B85" s="14" t="s">
        <v>108</v>
      </c>
      <c r="C85" s="25">
        <v>30</v>
      </c>
      <c r="D85" s="25">
        <v>1.97</v>
      </c>
      <c r="E85" s="25">
        <v>0.26</v>
      </c>
      <c r="F85" s="25">
        <v>12.69</v>
      </c>
      <c r="G85" s="25">
        <v>61.2</v>
      </c>
      <c r="H85" s="25">
        <v>5.4</v>
      </c>
      <c r="I85" s="25">
        <v>5.74</v>
      </c>
      <c r="J85" s="25">
        <v>1.2</v>
      </c>
      <c r="K85" s="25">
        <v>0</v>
      </c>
    </row>
    <row r="86" spans="1:11" s="55" customFormat="1">
      <c r="A86" s="29">
        <v>10</v>
      </c>
      <c r="B86" s="14" t="s">
        <v>101</v>
      </c>
      <c r="C86" s="25">
        <v>20</v>
      </c>
      <c r="D86" s="25">
        <v>1.53</v>
      </c>
      <c r="E86" s="25">
        <v>0.6</v>
      </c>
      <c r="F86" s="25">
        <v>10.27</v>
      </c>
      <c r="G86" s="25">
        <v>52.4</v>
      </c>
      <c r="H86" s="25">
        <v>3.8</v>
      </c>
      <c r="I86" s="25">
        <v>2.6</v>
      </c>
      <c r="J86" s="25">
        <v>0.2</v>
      </c>
      <c r="K86" s="25">
        <v>0</v>
      </c>
    </row>
    <row r="87" spans="1:11">
      <c r="A87" s="29">
        <v>349</v>
      </c>
      <c r="B87" s="14" t="s">
        <v>32</v>
      </c>
      <c r="C87" s="25">
        <v>200</v>
      </c>
      <c r="D87" s="25">
        <v>0.66</v>
      </c>
      <c r="E87" s="25">
        <v>0.09</v>
      </c>
      <c r="F87" s="25">
        <v>32.01</v>
      </c>
      <c r="G87" s="25">
        <v>132.80000000000001</v>
      </c>
      <c r="H87" s="25">
        <v>32.479999999999997</v>
      </c>
      <c r="I87" s="25">
        <v>17.46</v>
      </c>
      <c r="J87" s="25">
        <v>0.7</v>
      </c>
      <c r="K87" s="25">
        <v>0.73</v>
      </c>
    </row>
    <row r="88" spans="1:11" ht="15" customHeight="1">
      <c r="A88" s="16"/>
      <c r="B88" s="17" t="s">
        <v>43</v>
      </c>
      <c r="C88" s="17">
        <f>SUM(C81:C87)</f>
        <v>840</v>
      </c>
      <c r="D88" s="17">
        <f>SUM(D81:D87)</f>
        <v>37.289999999999992</v>
      </c>
      <c r="E88" s="17">
        <f t="shared" ref="E88:K88" si="40">SUM(E81:E87)</f>
        <v>46.760000000000005</v>
      </c>
      <c r="F88" s="17">
        <f t="shared" si="40"/>
        <v>141.18</v>
      </c>
      <c r="G88" s="17">
        <f t="shared" si="40"/>
        <v>1142.27</v>
      </c>
      <c r="H88" s="17">
        <f t="shared" si="40"/>
        <v>171.14000000000001</v>
      </c>
      <c r="I88" s="17">
        <f t="shared" si="40"/>
        <v>167.01000000000002</v>
      </c>
      <c r="J88" s="17">
        <f t="shared" si="40"/>
        <v>10.159999999999998</v>
      </c>
      <c r="K88" s="17">
        <f t="shared" si="40"/>
        <v>21.330000000000002</v>
      </c>
    </row>
    <row r="89" spans="1:11" ht="15" customHeight="1">
      <c r="A89" s="17"/>
      <c r="B89" s="17" t="s">
        <v>44</v>
      </c>
      <c r="C89" s="17"/>
      <c r="D89" s="17">
        <f t="shared" ref="D89:K89" si="41">D79+D88</f>
        <v>44.709999999999994</v>
      </c>
      <c r="E89" s="17">
        <f t="shared" si="41"/>
        <v>58.460000000000008</v>
      </c>
      <c r="F89" s="17">
        <f t="shared" si="41"/>
        <v>232.87</v>
      </c>
      <c r="G89" s="17">
        <f t="shared" si="41"/>
        <v>1645.32</v>
      </c>
      <c r="H89" s="17">
        <f t="shared" si="41"/>
        <v>181.84</v>
      </c>
      <c r="I89" s="17">
        <f t="shared" si="41"/>
        <v>172.91000000000003</v>
      </c>
      <c r="J89" s="17">
        <f t="shared" si="41"/>
        <v>10.859999999999998</v>
      </c>
      <c r="K89" s="17">
        <f t="shared" si="41"/>
        <v>23.330000000000002</v>
      </c>
    </row>
    <row r="90" spans="1:1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>
      <c r="A92" s="71" t="s">
        <v>0</v>
      </c>
      <c r="B92" s="73" t="s">
        <v>1</v>
      </c>
      <c r="C92" s="75" t="s">
        <v>2</v>
      </c>
      <c r="D92" s="68" t="s">
        <v>67</v>
      </c>
      <c r="E92" s="69"/>
      <c r="F92" s="70"/>
      <c r="G92" s="75" t="s">
        <v>6</v>
      </c>
      <c r="H92" s="68" t="s">
        <v>68</v>
      </c>
      <c r="I92" s="69"/>
      <c r="J92" s="69"/>
      <c r="K92" s="70"/>
    </row>
    <row r="93" spans="1:11" ht="15" customHeight="1">
      <c r="A93" s="72"/>
      <c r="B93" s="74"/>
      <c r="C93" s="75"/>
      <c r="D93" s="33" t="s">
        <v>3</v>
      </c>
      <c r="E93" s="33" t="s">
        <v>4</v>
      </c>
      <c r="F93" s="33" t="s">
        <v>5</v>
      </c>
      <c r="G93" s="75"/>
      <c r="H93" s="33" t="s">
        <v>7</v>
      </c>
      <c r="I93" s="33" t="s">
        <v>8</v>
      </c>
      <c r="J93" s="33" t="s">
        <v>9</v>
      </c>
      <c r="K93" s="33" t="s">
        <v>10</v>
      </c>
    </row>
    <row r="94" spans="1:11" ht="15.75">
      <c r="B94" s="10" t="s">
        <v>25</v>
      </c>
      <c r="G94" s="11"/>
    </row>
    <row r="95" spans="1:11">
      <c r="A95" s="14"/>
      <c r="B95" s="23" t="s">
        <v>40</v>
      </c>
      <c r="C95" s="14"/>
      <c r="D95" s="14"/>
      <c r="E95" s="14"/>
      <c r="F95" s="14"/>
      <c r="G95" s="24"/>
      <c r="H95" s="14"/>
      <c r="I95" s="14"/>
      <c r="J95" s="14"/>
      <c r="K95" s="14"/>
    </row>
    <row r="96" spans="1:11">
      <c r="A96" s="29">
        <v>128</v>
      </c>
      <c r="B96" s="43" t="s">
        <v>106</v>
      </c>
      <c r="C96" s="14">
        <v>180</v>
      </c>
      <c r="D96" s="18">
        <v>3.91</v>
      </c>
      <c r="E96" s="18">
        <v>11.54</v>
      </c>
      <c r="F96" s="18">
        <v>22.67</v>
      </c>
      <c r="G96" s="18">
        <v>217.8</v>
      </c>
      <c r="H96" s="18">
        <v>52.49</v>
      </c>
      <c r="I96" s="18">
        <v>34.520000000000003</v>
      </c>
      <c r="J96" s="18">
        <v>1.3</v>
      </c>
      <c r="K96" s="18">
        <v>22.43</v>
      </c>
    </row>
    <row r="97" spans="1:11">
      <c r="A97" s="29">
        <v>234</v>
      </c>
      <c r="B97" s="43" t="s">
        <v>107</v>
      </c>
      <c r="C97" s="20">
        <v>100</v>
      </c>
      <c r="D97" s="18">
        <v>12.24</v>
      </c>
      <c r="E97" s="21">
        <v>12.11</v>
      </c>
      <c r="F97" s="21">
        <v>14.95</v>
      </c>
      <c r="G97" s="21">
        <v>217.48</v>
      </c>
      <c r="H97" s="18">
        <v>60.15</v>
      </c>
      <c r="I97" s="18">
        <v>24.36</v>
      </c>
      <c r="J97" s="18">
        <v>1.24</v>
      </c>
      <c r="K97" s="18">
        <v>0.94</v>
      </c>
    </row>
    <row r="98" spans="1:11" ht="15" customHeight="1">
      <c r="A98" s="29">
        <v>11</v>
      </c>
      <c r="B98" s="43" t="s">
        <v>108</v>
      </c>
      <c r="C98" s="20">
        <v>30</v>
      </c>
      <c r="D98" s="18">
        <v>1.97</v>
      </c>
      <c r="E98" s="21">
        <v>0.26</v>
      </c>
      <c r="F98" s="21">
        <v>12.69</v>
      </c>
      <c r="G98" s="21">
        <v>61.2</v>
      </c>
      <c r="H98" s="21">
        <v>5.4</v>
      </c>
      <c r="I98" s="21">
        <v>5.74</v>
      </c>
      <c r="J98" s="21">
        <v>1.2</v>
      </c>
      <c r="K98" s="18">
        <v>0</v>
      </c>
    </row>
    <row r="99" spans="1:11">
      <c r="A99" s="29">
        <v>349</v>
      </c>
      <c r="B99" s="43" t="s">
        <v>32</v>
      </c>
      <c r="C99" s="20">
        <v>200</v>
      </c>
      <c r="D99" s="14">
        <v>0.66</v>
      </c>
      <c r="E99" s="14">
        <v>0.09</v>
      </c>
      <c r="F99" s="14">
        <v>32.01</v>
      </c>
      <c r="G99" s="14">
        <v>132.80000000000001</v>
      </c>
      <c r="H99" s="14">
        <v>32.479999999999997</v>
      </c>
      <c r="I99" s="14">
        <v>17.46</v>
      </c>
      <c r="J99" s="14">
        <v>0.7</v>
      </c>
      <c r="K99" s="14">
        <v>0.73</v>
      </c>
    </row>
    <row r="100" spans="1:11" ht="15" customHeight="1">
      <c r="A100" s="16"/>
      <c r="B100" s="19" t="s">
        <v>41</v>
      </c>
      <c r="C100" s="19">
        <f>SUM(C96:C99)</f>
        <v>510</v>
      </c>
      <c r="D100" s="17">
        <f>SUM(D96:D99)</f>
        <v>18.779999999999998</v>
      </c>
      <c r="E100" s="17">
        <f t="shared" ref="E100:K100" si="42">SUM(E96:E99)</f>
        <v>24</v>
      </c>
      <c r="F100" s="17">
        <f t="shared" si="42"/>
        <v>82.32</v>
      </c>
      <c r="G100" s="17">
        <f t="shared" si="42"/>
        <v>629.28</v>
      </c>
      <c r="H100" s="17">
        <f t="shared" si="42"/>
        <v>150.52000000000001</v>
      </c>
      <c r="I100" s="17">
        <f t="shared" si="42"/>
        <v>82.080000000000013</v>
      </c>
      <c r="J100" s="17">
        <f t="shared" si="42"/>
        <v>4.4400000000000004</v>
      </c>
      <c r="K100" s="17">
        <f t="shared" si="42"/>
        <v>24.1</v>
      </c>
    </row>
    <row r="101" spans="1:11" ht="15" customHeight="1">
      <c r="A101" s="16"/>
      <c r="B101" s="23" t="s">
        <v>42</v>
      </c>
      <c r="C101" s="19"/>
      <c r="D101" s="17"/>
      <c r="E101" s="17"/>
      <c r="F101" s="17"/>
      <c r="G101" s="17"/>
      <c r="H101" s="17"/>
      <c r="I101" s="17"/>
      <c r="J101" s="17"/>
      <c r="K101" s="17"/>
    </row>
    <row r="102" spans="1:11">
      <c r="A102" s="29">
        <v>71</v>
      </c>
      <c r="B102" s="42" t="s">
        <v>139</v>
      </c>
      <c r="C102" s="25">
        <v>60</v>
      </c>
      <c r="D102" s="25">
        <v>0.66</v>
      </c>
      <c r="E102" s="25">
        <v>0.12</v>
      </c>
      <c r="F102" s="25">
        <v>2.2799999999999998</v>
      </c>
      <c r="G102" s="25">
        <v>13.2</v>
      </c>
      <c r="H102" s="25">
        <v>8.4</v>
      </c>
      <c r="I102" s="25">
        <v>12</v>
      </c>
      <c r="J102" s="25">
        <v>0.54</v>
      </c>
      <c r="K102" s="25">
        <v>10.5</v>
      </c>
    </row>
    <row r="103" spans="1:11" ht="15" customHeight="1">
      <c r="A103" s="18">
        <v>82</v>
      </c>
      <c r="B103" s="42" t="s">
        <v>49</v>
      </c>
      <c r="C103" s="39" t="s">
        <v>46</v>
      </c>
      <c r="D103" s="25">
        <v>6.4</v>
      </c>
      <c r="E103" s="25">
        <v>10.029999999999999</v>
      </c>
      <c r="F103" s="25">
        <v>11.55</v>
      </c>
      <c r="G103" s="25">
        <v>171.04</v>
      </c>
      <c r="H103" s="25">
        <v>61.37</v>
      </c>
      <c r="I103" s="25">
        <v>27.03</v>
      </c>
      <c r="J103" s="25">
        <v>1.68</v>
      </c>
      <c r="K103" s="25">
        <v>16.059999999999999</v>
      </c>
    </row>
    <row r="104" spans="1:11" s="55" customFormat="1">
      <c r="A104" s="18">
        <v>304</v>
      </c>
      <c r="B104" s="42" t="s">
        <v>140</v>
      </c>
      <c r="C104" s="25">
        <v>180</v>
      </c>
      <c r="D104" s="25">
        <v>4.38</v>
      </c>
      <c r="E104" s="25">
        <v>6.45</v>
      </c>
      <c r="F104" s="25">
        <v>43.92</v>
      </c>
      <c r="G104" s="25">
        <v>251.64</v>
      </c>
      <c r="H104" s="25">
        <v>2.88</v>
      </c>
      <c r="I104" s="25">
        <v>22.8</v>
      </c>
      <c r="J104" s="25">
        <v>64</v>
      </c>
      <c r="K104" s="25">
        <v>0</v>
      </c>
    </row>
    <row r="105" spans="1:11" s="55" customFormat="1">
      <c r="A105" s="18">
        <v>268</v>
      </c>
      <c r="B105" s="42" t="s">
        <v>141</v>
      </c>
      <c r="C105" s="25">
        <v>100</v>
      </c>
      <c r="D105" s="25">
        <v>16.5</v>
      </c>
      <c r="E105" s="25">
        <v>24.2</v>
      </c>
      <c r="F105" s="25">
        <v>14.32</v>
      </c>
      <c r="G105" s="25">
        <v>344</v>
      </c>
      <c r="H105" s="25">
        <v>43.04</v>
      </c>
      <c r="I105" s="25">
        <v>55.78</v>
      </c>
      <c r="J105" s="25">
        <v>2.8</v>
      </c>
      <c r="K105" s="25">
        <v>0.4</v>
      </c>
    </row>
    <row r="106" spans="1:11">
      <c r="A106" s="29">
        <v>11</v>
      </c>
      <c r="B106" s="14" t="s">
        <v>108</v>
      </c>
      <c r="C106" s="25">
        <v>30</v>
      </c>
      <c r="D106" s="25">
        <v>1.97</v>
      </c>
      <c r="E106" s="25">
        <v>0.26</v>
      </c>
      <c r="F106" s="25">
        <v>12.69</v>
      </c>
      <c r="G106" s="25">
        <v>61.2</v>
      </c>
      <c r="H106" s="25">
        <v>5.4</v>
      </c>
      <c r="I106" s="25">
        <v>5.74</v>
      </c>
      <c r="J106" s="25">
        <v>1.2</v>
      </c>
      <c r="K106" s="25">
        <v>0</v>
      </c>
    </row>
    <row r="107" spans="1:11" s="55" customFormat="1">
      <c r="A107" s="29">
        <v>10</v>
      </c>
      <c r="B107" s="14" t="s">
        <v>101</v>
      </c>
      <c r="C107" s="25">
        <v>20</v>
      </c>
      <c r="D107" s="25">
        <v>1.53</v>
      </c>
      <c r="E107" s="25">
        <v>0.6</v>
      </c>
      <c r="F107" s="25">
        <v>10.27</v>
      </c>
      <c r="G107" s="25">
        <v>52.4</v>
      </c>
      <c r="H107" s="25">
        <v>3.8</v>
      </c>
      <c r="I107" s="25">
        <v>2.6</v>
      </c>
      <c r="J107" s="25">
        <v>0.2</v>
      </c>
      <c r="K107" s="25">
        <v>0</v>
      </c>
    </row>
    <row r="108" spans="1:11">
      <c r="A108" s="29"/>
      <c r="B108" s="14" t="s">
        <v>128</v>
      </c>
      <c r="C108" s="25">
        <v>200</v>
      </c>
      <c r="D108" s="25"/>
      <c r="E108" s="25"/>
      <c r="F108" s="25"/>
      <c r="G108" s="25"/>
      <c r="H108" s="25"/>
      <c r="I108" s="25"/>
      <c r="J108" s="25"/>
      <c r="K108" s="25"/>
    </row>
    <row r="109" spans="1:11" ht="15" customHeight="1">
      <c r="A109" s="16"/>
      <c r="B109" s="19" t="s">
        <v>43</v>
      </c>
      <c r="C109" s="19">
        <v>860</v>
      </c>
      <c r="D109" s="17">
        <f t="shared" ref="D109:K109" si="43">SUM(D102:D108)</f>
        <v>31.44</v>
      </c>
      <c r="E109" s="17">
        <f t="shared" si="43"/>
        <v>41.66</v>
      </c>
      <c r="F109" s="17">
        <f t="shared" si="43"/>
        <v>95.029999999999987</v>
      </c>
      <c r="G109" s="17">
        <f t="shared" si="43"/>
        <v>893.48</v>
      </c>
      <c r="H109" s="17">
        <f t="shared" si="43"/>
        <v>124.89</v>
      </c>
      <c r="I109" s="17">
        <f t="shared" si="43"/>
        <v>125.94999999999999</v>
      </c>
      <c r="J109" s="17">
        <f t="shared" si="43"/>
        <v>70.42</v>
      </c>
      <c r="K109" s="17">
        <f t="shared" si="43"/>
        <v>26.959999999999997</v>
      </c>
    </row>
    <row r="110" spans="1:11" ht="15" customHeight="1">
      <c r="A110" s="16"/>
      <c r="B110" s="19" t="s">
        <v>44</v>
      </c>
      <c r="C110" s="19"/>
      <c r="D110" s="17">
        <f t="shared" ref="D110:K110" si="44">D100+D109</f>
        <v>50.22</v>
      </c>
      <c r="E110" s="17">
        <f t="shared" si="44"/>
        <v>65.66</v>
      </c>
      <c r="F110" s="17">
        <f t="shared" si="44"/>
        <v>177.34999999999997</v>
      </c>
      <c r="G110" s="17">
        <f t="shared" si="44"/>
        <v>1522.76</v>
      </c>
      <c r="H110" s="17">
        <f t="shared" si="44"/>
        <v>275.41000000000003</v>
      </c>
      <c r="I110" s="17">
        <f t="shared" si="44"/>
        <v>208.03</v>
      </c>
      <c r="J110" s="17">
        <f t="shared" si="44"/>
        <v>74.86</v>
      </c>
      <c r="K110" s="17">
        <f t="shared" si="44"/>
        <v>51.06</v>
      </c>
    </row>
    <row r="111" spans="1:11">
      <c r="A111" s="12"/>
      <c r="B111" s="6"/>
      <c r="C111" s="6"/>
      <c r="D111" s="5"/>
      <c r="E111" s="5"/>
      <c r="F111" s="5"/>
      <c r="G111" s="5"/>
      <c r="H111" s="5"/>
      <c r="I111" s="5"/>
      <c r="J111" s="5"/>
      <c r="K111" s="5"/>
    </row>
    <row r="112" spans="1:11">
      <c r="A112" s="12"/>
      <c r="B112" s="6"/>
      <c r="C112" s="6"/>
      <c r="D112" s="5"/>
      <c r="E112" s="5"/>
      <c r="F112" s="5"/>
      <c r="G112" s="5"/>
      <c r="H112" s="5"/>
      <c r="I112" s="5"/>
      <c r="J112" s="5"/>
      <c r="K112" s="5"/>
    </row>
    <row r="113" spans="1:11">
      <c r="A113" s="71" t="s">
        <v>0</v>
      </c>
      <c r="B113" s="73" t="s">
        <v>1</v>
      </c>
      <c r="C113" s="75" t="s">
        <v>2</v>
      </c>
      <c r="D113" s="68" t="s">
        <v>67</v>
      </c>
      <c r="E113" s="69"/>
      <c r="F113" s="70"/>
      <c r="G113" s="75" t="s">
        <v>6</v>
      </c>
      <c r="H113" s="68" t="s">
        <v>68</v>
      </c>
      <c r="I113" s="69"/>
      <c r="J113" s="69"/>
      <c r="K113" s="70"/>
    </row>
    <row r="114" spans="1:11" ht="30">
      <c r="A114" s="72"/>
      <c r="B114" s="74"/>
      <c r="C114" s="75"/>
      <c r="D114" s="33" t="s">
        <v>3</v>
      </c>
      <c r="E114" s="33" t="s">
        <v>4</v>
      </c>
      <c r="F114" s="33" t="s">
        <v>5</v>
      </c>
      <c r="G114" s="75"/>
      <c r="H114" s="33" t="s">
        <v>7</v>
      </c>
      <c r="I114" s="33" t="s">
        <v>8</v>
      </c>
      <c r="J114" s="33" t="s">
        <v>9</v>
      </c>
      <c r="K114" s="33" t="s">
        <v>10</v>
      </c>
    </row>
    <row r="115" spans="1:11" ht="15.75">
      <c r="A115" s="9"/>
      <c r="B115" s="2" t="s">
        <v>29</v>
      </c>
      <c r="G115" s="11"/>
    </row>
    <row r="116" spans="1:11">
      <c r="A116" s="18"/>
      <c r="B116" s="15" t="s">
        <v>40</v>
      </c>
      <c r="C116" s="14"/>
      <c r="D116" s="14"/>
      <c r="E116" s="14"/>
      <c r="F116" s="14"/>
      <c r="G116" s="24"/>
      <c r="H116" s="14"/>
      <c r="I116" s="14"/>
      <c r="J116" s="14"/>
      <c r="K116" s="14"/>
    </row>
    <row r="117" spans="1:11">
      <c r="A117" s="29">
        <v>189</v>
      </c>
      <c r="B117" s="20" t="s">
        <v>109</v>
      </c>
      <c r="C117" s="14">
        <v>220</v>
      </c>
      <c r="D117" s="18">
        <v>6.68</v>
      </c>
      <c r="E117" s="18">
        <v>9</v>
      </c>
      <c r="F117" s="18">
        <v>30.05</v>
      </c>
      <c r="G117" s="18">
        <v>227.96</v>
      </c>
      <c r="H117" s="18">
        <v>153.91</v>
      </c>
      <c r="I117" s="18">
        <v>21.78</v>
      </c>
      <c r="J117" s="18">
        <v>1.45</v>
      </c>
      <c r="K117" s="18">
        <v>1.45</v>
      </c>
    </row>
    <row r="118" spans="1:11">
      <c r="A118" s="29">
        <v>10</v>
      </c>
      <c r="B118" s="14" t="s">
        <v>101</v>
      </c>
      <c r="C118" s="14">
        <v>30</v>
      </c>
      <c r="D118" s="18">
        <v>2.2999999999999998</v>
      </c>
      <c r="E118" s="18">
        <v>0.9</v>
      </c>
      <c r="F118" s="18">
        <v>15.4</v>
      </c>
      <c r="G118" s="18">
        <v>78.599999999999994</v>
      </c>
      <c r="H118" s="18">
        <v>5.7</v>
      </c>
      <c r="I118" s="18">
        <v>3.9</v>
      </c>
      <c r="J118" s="18">
        <v>0.3</v>
      </c>
      <c r="K118" s="18">
        <v>0</v>
      </c>
    </row>
    <row r="119" spans="1:11">
      <c r="A119" s="29">
        <v>6</v>
      </c>
      <c r="B119" s="20" t="s">
        <v>96</v>
      </c>
      <c r="C119" s="20">
        <v>10</v>
      </c>
      <c r="D119" s="18">
        <v>0.08</v>
      </c>
      <c r="E119" s="21">
        <v>8.24</v>
      </c>
      <c r="F119" s="21">
        <v>0.08</v>
      </c>
      <c r="G119" s="21">
        <v>74.8</v>
      </c>
      <c r="H119" s="18">
        <v>1.2</v>
      </c>
      <c r="I119" s="18">
        <v>0</v>
      </c>
      <c r="J119" s="18">
        <v>0.02</v>
      </c>
      <c r="K119" s="18">
        <v>0</v>
      </c>
    </row>
    <row r="120" spans="1:11">
      <c r="A120" s="29">
        <v>7</v>
      </c>
      <c r="B120" s="14" t="s">
        <v>97</v>
      </c>
      <c r="C120" s="14">
        <v>15</v>
      </c>
      <c r="D120" s="18">
        <v>3.48</v>
      </c>
      <c r="E120" s="21">
        <v>4.43</v>
      </c>
      <c r="F120" s="21">
        <v>0</v>
      </c>
      <c r="G120" s="21">
        <v>54</v>
      </c>
      <c r="H120" s="21">
        <v>132</v>
      </c>
      <c r="I120" s="21">
        <v>0</v>
      </c>
      <c r="J120" s="21">
        <v>0.15</v>
      </c>
      <c r="K120" s="18">
        <v>0.01</v>
      </c>
    </row>
    <row r="121" spans="1:11" ht="15" customHeight="1">
      <c r="A121" s="29">
        <v>377</v>
      </c>
      <c r="B121" s="42" t="s">
        <v>24</v>
      </c>
      <c r="C121" s="57" t="s">
        <v>110</v>
      </c>
      <c r="D121" s="18">
        <v>0.13</v>
      </c>
      <c r="E121" s="21">
        <v>0.02</v>
      </c>
      <c r="F121" s="21">
        <v>15.2</v>
      </c>
      <c r="G121" s="21">
        <v>62</v>
      </c>
      <c r="H121" s="21">
        <v>14.2</v>
      </c>
      <c r="I121" s="21">
        <v>2.4</v>
      </c>
      <c r="J121" s="21">
        <v>0.36</v>
      </c>
      <c r="K121" s="18">
        <v>2.83</v>
      </c>
    </row>
    <row r="122" spans="1:11" ht="15" customHeight="1">
      <c r="A122" s="16"/>
      <c r="B122" s="17" t="s">
        <v>41</v>
      </c>
      <c r="C122" s="19">
        <v>482</v>
      </c>
      <c r="D122" s="17">
        <f>SUM(D117:D121)</f>
        <v>12.670000000000002</v>
      </c>
      <c r="E122" s="17">
        <f t="shared" ref="E122:K122" si="45">SUM(E117:E121)</f>
        <v>22.59</v>
      </c>
      <c r="F122" s="17">
        <f t="shared" si="45"/>
        <v>60.730000000000004</v>
      </c>
      <c r="G122" s="17">
        <f t="shared" si="45"/>
        <v>497.36</v>
      </c>
      <c r="H122" s="17">
        <f t="shared" si="45"/>
        <v>307.00999999999993</v>
      </c>
      <c r="I122" s="17">
        <f t="shared" si="45"/>
        <v>28.08</v>
      </c>
      <c r="J122" s="17">
        <f t="shared" si="45"/>
        <v>2.2799999999999998</v>
      </c>
      <c r="K122" s="17">
        <f t="shared" si="45"/>
        <v>4.29</v>
      </c>
    </row>
    <row r="123" spans="1:11" ht="15" customHeight="1">
      <c r="A123" s="16"/>
      <c r="B123" s="15" t="s">
        <v>42</v>
      </c>
      <c r="C123" s="19"/>
      <c r="D123" s="17"/>
      <c r="E123" s="17"/>
      <c r="F123" s="17"/>
      <c r="G123" s="17"/>
      <c r="H123" s="17"/>
      <c r="I123" s="17"/>
      <c r="J123" s="17"/>
      <c r="K123" s="17"/>
    </row>
    <row r="124" spans="1:11" ht="15" customHeight="1">
      <c r="A124" s="29">
        <v>71</v>
      </c>
      <c r="B124" s="14" t="s">
        <v>117</v>
      </c>
      <c r="C124" s="41">
        <v>60</v>
      </c>
      <c r="D124" s="25">
        <v>0.66</v>
      </c>
      <c r="E124" s="25">
        <v>0.12</v>
      </c>
      <c r="F124" s="25">
        <v>2.2799999999999998</v>
      </c>
      <c r="G124" s="25">
        <v>13.2</v>
      </c>
      <c r="H124" s="25">
        <v>8.4</v>
      </c>
      <c r="I124" s="25">
        <v>12</v>
      </c>
      <c r="J124" s="25">
        <v>54</v>
      </c>
      <c r="K124" s="25">
        <v>10.5</v>
      </c>
    </row>
    <row r="125" spans="1:11">
      <c r="A125" s="18">
        <v>82</v>
      </c>
      <c r="B125" s="14" t="s">
        <v>49</v>
      </c>
      <c r="C125" s="57" t="s">
        <v>46</v>
      </c>
      <c r="D125" s="25">
        <v>6.4</v>
      </c>
      <c r="E125" s="25">
        <v>10.029999999999999</v>
      </c>
      <c r="F125" s="25">
        <v>11.55</v>
      </c>
      <c r="G125" s="25">
        <v>171.04</v>
      </c>
      <c r="H125" s="25">
        <v>61.37</v>
      </c>
      <c r="I125" s="25">
        <v>27.03</v>
      </c>
      <c r="J125" s="25">
        <v>1.68</v>
      </c>
      <c r="K125" s="25">
        <v>16.059999999999999</v>
      </c>
    </row>
    <row r="126" spans="1:11" s="55" customFormat="1">
      <c r="A126" s="18">
        <v>202</v>
      </c>
      <c r="B126" s="14" t="s">
        <v>111</v>
      </c>
      <c r="C126" s="20">
        <v>180</v>
      </c>
      <c r="D126" s="25">
        <v>6.55</v>
      </c>
      <c r="E126" s="25">
        <v>6.95</v>
      </c>
      <c r="F126" s="25">
        <v>36.54</v>
      </c>
      <c r="G126" s="25">
        <v>234.84</v>
      </c>
      <c r="H126" s="25">
        <v>14.57</v>
      </c>
      <c r="I126" s="25">
        <v>9.77</v>
      </c>
      <c r="J126" s="25">
        <v>0.97</v>
      </c>
      <c r="K126" s="25">
        <v>0</v>
      </c>
    </row>
    <row r="127" spans="1:11" s="61" customFormat="1">
      <c r="A127" s="18">
        <v>283</v>
      </c>
      <c r="B127" s="14" t="s">
        <v>116</v>
      </c>
      <c r="C127" s="20">
        <v>100</v>
      </c>
      <c r="D127" s="25">
        <v>15.5</v>
      </c>
      <c r="E127" s="25">
        <v>27.5</v>
      </c>
      <c r="F127" s="25">
        <v>21</v>
      </c>
      <c r="G127" s="25">
        <v>391.5</v>
      </c>
      <c r="H127" s="25">
        <v>57.5</v>
      </c>
      <c r="I127" s="25">
        <v>23.16</v>
      </c>
      <c r="J127" s="25">
        <v>1.83</v>
      </c>
      <c r="K127" s="25">
        <v>0.15</v>
      </c>
    </row>
    <row r="128" spans="1:11">
      <c r="A128" s="29">
        <v>11</v>
      </c>
      <c r="B128" s="14" t="s">
        <v>108</v>
      </c>
      <c r="C128" s="26">
        <v>30</v>
      </c>
      <c r="D128" s="25">
        <v>1.97</v>
      </c>
      <c r="E128" s="25">
        <v>0.26</v>
      </c>
      <c r="F128" s="25">
        <v>12.69</v>
      </c>
      <c r="G128" s="25">
        <v>61.2</v>
      </c>
      <c r="H128" s="25">
        <v>5.4</v>
      </c>
      <c r="I128" s="25">
        <v>5.74</v>
      </c>
      <c r="J128" s="25">
        <v>1.2</v>
      </c>
      <c r="K128" s="25">
        <v>0</v>
      </c>
    </row>
    <row r="129" spans="1:11" s="55" customFormat="1">
      <c r="A129" s="29">
        <v>10</v>
      </c>
      <c r="B129" s="14" t="s">
        <v>101</v>
      </c>
      <c r="C129" s="26">
        <v>20</v>
      </c>
      <c r="D129" s="25">
        <v>1.53</v>
      </c>
      <c r="E129" s="25">
        <v>0.6</v>
      </c>
      <c r="F129" s="25">
        <v>10.27</v>
      </c>
      <c r="G129" s="25">
        <v>52.4</v>
      </c>
      <c r="H129" s="25">
        <v>3.8</v>
      </c>
      <c r="I129" s="25">
        <v>2.6</v>
      </c>
      <c r="J129" s="25">
        <v>0.2</v>
      </c>
      <c r="K129" s="25">
        <v>0</v>
      </c>
    </row>
    <row r="130" spans="1:11">
      <c r="A130" s="29">
        <v>349</v>
      </c>
      <c r="B130" s="14" t="s">
        <v>32</v>
      </c>
      <c r="C130" s="20">
        <v>200</v>
      </c>
      <c r="D130" s="25">
        <v>0.66</v>
      </c>
      <c r="E130" s="25">
        <v>0.09</v>
      </c>
      <c r="F130" s="25">
        <v>32.01</v>
      </c>
      <c r="G130" s="25">
        <v>132.80000000000001</v>
      </c>
      <c r="H130" s="25">
        <v>32.479999999999997</v>
      </c>
      <c r="I130" s="25">
        <v>17.46</v>
      </c>
      <c r="J130" s="25">
        <v>0.7</v>
      </c>
      <c r="K130" s="25">
        <v>0.73</v>
      </c>
    </row>
    <row r="131" spans="1:11" ht="15" customHeight="1">
      <c r="A131" s="16"/>
      <c r="B131" s="17" t="s">
        <v>43</v>
      </c>
      <c r="C131" s="19">
        <v>850</v>
      </c>
      <c r="D131" s="17">
        <f>SUM(D124:D130)</f>
        <v>33.269999999999996</v>
      </c>
      <c r="E131" s="17">
        <f t="shared" ref="E131:K131" si="46">SUM(E124:E130)</f>
        <v>45.55</v>
      </c>
      <c r="F131" s="17">
        <f t="shared" si="46"/>
        <v>126.34</v>
      </c>
      <c r="G131" s="17">
        <f t="shared" si="46"/>
        <v>1056.98</v>
      </c>
      <c r="H131" s="17">
        <f t="shared" si="46"/>
        <v>183.52</v>
      </c>
      <c r="I131" s="17">
        <f t="shared" si="46"/>
        <v>97.759999999999991</v>
      </c>
      <c r="J131" s="17">
        <f t="shared" si="46"/>
        <v>60.580000000000005</v>
      </c>
      <c r="K131" s="17">
        <f t="shared" si="46"/>
        <v>27.439999999999998</v>
      </c>
    </row>
    <row r="132" spans="1:11" ht="15" customHeight="1">
      <c r="A132" s="16"/>
      <c r="B132" s="17" t="s">
        <v>44</v>
      </c>
      <c r="C132" s="19"/>
      <c r="D132" s="17">
        <f t="shared" ref="D132:K132" si="47">D122+D131</f>
        <v>45.94</v>
      </c>
      <c r="E132" s="17">
        <f t="shared" si="47"/>
        <v>68.14</v>
      </c>
      <c r="F132" s="17">
        <f t="shared" si="47"/>
        <v>187.07</v>
      </c>
      <c r="G132" s="17">
        <f t="shared" si="47"/>
        <v>1554.3400000000001</v>
      </c>
      <c r="H132" s="17">
        <f t="shared" si="47"/>
        <v>490.53</v>
      </c>
      <c r="I132" s="17">
        <f t="shared" si="47"/>
        <v>125.83999999999999</v>
      </c>
      <c r="J132" s="17">
        <f t="shared" si="47"/>
        <v>62.860000000000007</v>
      </c>
      <c r="K132" s="17">
        <f t="shared" si="47"/>
        <v>31.729999999999997</v>
      </c>
    </row>
    <row r="133" spans="1:11">
      <c r="A133" s="12"/>
      <c r="B133" s="5"/>
      <c r="C133" s="6"/>
      <c r="D133" s="5"/>
      <c r="E133" s="5"/>
      <c r="F133" s="5"/>
      <c r="G133" s="5"/>
      <c r="H133" s="5"/>
      <c r="I133" s="5"/>
      <c r="J133" s="5"/>
      <c r="K133" s="5"/>
    </row>
    <row r="134" spans="1:11">
      <c r="A134" s="12"/>
      <c r="B134" s="5"/>
      <c r="C134" s="6"/>
      <c r="D134" s="5"/>
      <c r="E134" s="5"/>
      <c r="F134" s="5"/>
      <c r="G134" s="5"/>
      <c r="H134" s="5"/>
      <c r="I134" s="5"/>
      <c r="J134" s="5"/>
      <c r="K134" s="5"/>
    </row>
    <row r="135" spans="1:11" ht="15" customHeight="1">
      <c r="A135" s="71" t="s">
        <v>0</v>
      </c>
      <c r="B135" s="73" t="s">
        <v>1</v>
      </c>
      <c r="C135" s="75" t="s">
        <v>2</v>
      </c>
      <c r="D135" s="68" t="s">
        <v>67</v>
      </c>
      <c r="E135" s="69"/>
      <c r="F135" s="70"/>
      <c r="G135" s="75" t="s">
        <v>6</v>
      </c>
      <c r="H135" s="68" t="s">
        <v>68</v>
      </c>
      <c r="I135" s="69"/>
      <c r="J135" s="69"/>
      <c r="K135" s="70"/>
    </row>
    <row r="136" spans="1:11" ht="15" customHeight="1">
      <c r="A136" s="72"/>
      <c r="B136" s="74"/>
      <c r="C136" s="75"/>
      <c r="D136" s="33" t="s">
        <v>3</v>
      </c>
      <c r="E136" s="33" t="s">
        <v>4</v>
      </c>
      <c r="F136" s="33" t="s">
        <v>5</v>
      </c>
      <c r="G136" s="75"/>
      <c r="H136" s="33" t="s">
        <v>7</v>
      </c>
      <c r="I136" s="33" t="s">
        <v>8</v>
      </c>
      <c r="J136" s="33" t="s">
        <v>9</v>
      </c>
      <c r="K136" s="33" t="s">
        <v>10</v>
      </c>
    </row>
    <row r="137" spans="1:11" ht="15.75">
      <c r="A137" s="3"/>
      <c r="B137" s="10" t="s">
        <v>33</v>
      </c>
      <c r="C137" s="7"/>
      <c r="D137" s="4"/>
      <c r="E137" s="4"/>
      <c r="F137" s="4"/>
      <c r="G137" s="4"/>
      <c r="H137" s="4"/>
      <c r="I137" s="4"/>
      <c r="J137" s="4"/>
      <c r="K137" s="8"/>
    </row>
    <row r="138" spans="1:11">
      <c r="A138" s="18"/>
      <c r="B138" s="23" t="s">
        <v>40</v>
      </c>
      <c r="C138" s="20"/>
      <c r="D138" s="14"/>
      <c r="E138" s="14"/>
      <c r="F138" s="14"/>
      <c r="G138" s="14"/>
      <c r="H138" s="14"/>
      <c r="I138" s="14"/>
      <c r="J138" s="14"/>
      <c r="K138" s="14"/>
    </row>
    <row r="139" spans="1:11">
      <c r="A139" s="29">
        <v>202</v>
      </c>
      <c r="B139" s="43" t="s">
        <v>111</v>
      </c>
      <c r="C139" s="14">
        <v>180</v>
      </c>
      <c r="D139" s="18">
        <v>6.55</v>
      </c>
      <c r="E139" s="18">
        <v>6.95</v>
      </c>
      <c r="F139" s="18">
        <v>36.340000000000003</v>
      </c>
      <c r="G139" s="18">
        <v>234.84</v>
      </c>
      <c r="H139" s="18">
        <v>14.57</v>
      </c>
      <c r="I139" s="18">
        <v>9.77</v>
      </c>
      <c r="J139" s="18">
        <v>0.97</v>
      </c>
      <c r="K139" s="18">
        <v>0</v>
      </c>
    </row>
    <row r="140" spans="1:11">
      <c r="A140" s="29">
        <v>268</v>
      </c>
      <c r="B140" s="42" t="s">
        <v>112</v>
      </c>
      <c r="C140" s="20">
        <v>100</v>
      </c>
      <c r="D140" s="18">
        <v>16.5</v>
      </c>
      <c r="E140" s="21">
        <v>24.2</v>
      </c>
      <c r="F140" s="21">
        <v>14.32</v>
      </c>
      <c r="G140" s="21">
        <v>344</v>
      </c>
      <c r="H140" s="18">
        <v>43.04</v>
      </c>
      <c r="I140" s="18">
        <v>55.78</v>
      </c>
      <c r="J140" s="18">
        <v>2.8</v>
      </c>
      <c r="K140" s="18">
        <v>0.34</v>
      </c>
    </row>
    <row r="141" spans="1:11">
      <c r="A141" s="29">
        <v>6</v>
      </c>
      <c r="B141" s="42" t="s">
        <v>96</v>
      </c>
      <c r="C141" s="14">
        <v>10</v>
      </c>
      <c r="D141" s="18">
        <v>0.08</v>
      </c>
      <c r="E141" s="18">
        <v>8.24</v>
      </c>
      <c r="F141" s="18">
        <v>0.08</v>
      </c>
      <c r="G141" s="18">
        <v>74.8</v>
      </c>
      <c r="H141" s="18">
        <v>1.2</v>
      </c>
      <c r="I141" s="18">
        <v>0</v>
      </c>
      <c r="J141" s="18">
        <v>0.02</v>
      </c>
      <c r="K141" s="18">
        <v>0</v>
      </c>
    </row>
    <row r="142" spans="1:11" s="55" customFormat="1">
      <c r="A142" s="29">
        <v>11</v>
      </c>
      <c r="B142" s="42" t="s">
        <v>113</v>
      </c>
      <c r="C142" s="14">
        <v>30</v>
      </c>
      <c r="D142" s="18">
        <v>1.97</v>
      </c>
      <c r="E142" s="18">
        <v>0.26</v>
      </c>
      <c r="F142" s="18">
        <v>12.69</v>
      </c>
      <c r="G142" s="18">
        <v>61.2</v>
      </c>
      <c r="H142" s="18">
        <v>5.4</v>
      </c>
      <c r="I142" s="18">
        <v>5.74</v>
      </c>
      <c r="J142" s="18">
        <v>1.2</v>
      </c>
      <c r="K142" s="18">
        <v>0</v>
      </c>
    </row>
    <row r="143" spans="1:11" ht="15" customHeight="1">
      <c r="A143" s="18">
        <v>433</v>
      </c>
      <c r="B143" s="14" t="s">
        <v>102</v>
      </c>
      <c r="C143" s="14">
        <v>200</v>
      </c>
      <c r="D143" s="14">
        <v>2.9</v>
      </c>
      <c r="E143" s="14">
        <v>2.5</v>
      </c>
      <c r="F143" s="14">
        <v>24.8</v>
      </c>
      <c r="G143" s="14">
        <v>134</v>
      </c>
      <c r="H143" s="14">
        <v>121</v>
      </c>
      <c r="I143" s="14">
        <v>14</v>
      </c>
      <c r="J143" s="14">
        <v>1</v>
      </c>
      <c r="K143" s="14">
        <v>1</v>
      </c>
    </row>
    <row r="144" spans="1:11" ht="15" customHeight="1">
      <c r="A144" s="17"/>
      <c r="B144" s="17" t="s">
        <v>41</v>
      </c>
      <c r="C144" s="17">
        <f>SUM(C139:C143)</f>
        <v>520</v>
      </c>
      <c r="D144" s="17">
        <f t="shared" ref="D144:K144" si="48">SUM(D139:D143)</f>
        <v>27.999999999999996</v>
      </c>
      <c r="E144" s="17">
        <f t="shared" si="48"/>
        <v>42.15</v>
      </c>
      <c r="F144" s="17">
        <f t="shared" si="48"/>
        <v>88.23</v>
      </c>
      <c r="G144" s="17">
        <f t="shared" si="48"/>
        <v>848.84</v>
      </c>
      <c r="H144" s="17">
        <f t="shared" si="48"/>
        <v>185.21</v>
      </c>
      <c r="I144" s="17">
        <f t="shared" si="48"/>
        <v>85.289999999999992</v>
      </c>
      <c r="J144" s="17">
        <f t="shared" si="48"/>
        <v>5.9899999999999993</v>
      </c>
      <c r="K144" s="17">
        <f t="shared" si="48"/>
        <v>1.34</v>
      </c>
    </row>
    <row r="145" spans="1:11">
      <c r="A145" s="17"/>
      <c r="B145" s="15" t="s">
        <v>42</v>
      </c>
      <c r="C145" s="17"/>
      <c r="D145" s="17"/>
      <c r="E145" s="17"/>
      <c r="F145" s="17"/>
      <c r="G145" s="17"/>
      <c r="H145" s="17"/>
      <c r="I145" s="17"/>
      <c r="J145" s="17"/>
      <c r="K145" s="17"/>
    </row>
    <row r="146" spans="1:11" ht="15.75" customHeight="1">
      <c r="A146" s="29">
        <v>13</v>
      </c>
      <c r="B146" s="59" t="s">
        <v>122</v>
      </c>
      <c r="C146" s="25">
        <v>60</v>
      </c>
      <c r="D146" s="25">
        <v>1</v>
      </c>
      <c r="E146" s="25">
        <v>3</v>
      </c>
      <c r="F146" s="25">
        <v>5.8</v>
      </c>
      <c r="G146" s="25">
        <v>53.9</v>
      </c>
      <c r="H146" s="25">
        <v>22.7</v>
      </c>
      <c r="I146" s="25">
        <v>13.5</v>
      </c>
      <c r="J146" s="25">
        <v>0.9</v>
      </c>
      <c r="K146" s="25">
        <v>2.7</v>
      </c>
    </row>
    <row r="147" spans="1:11">
      <c r="A147" s="29">
        <v>84</v>
      </c>
      <c r="B147" s="58" t="s">
        <v>134</v>
      </c>
      <c r="C147" s="39">
        <v>250</v>
      </c>
      <c r="D147" s="25">
        <v>6.05</v>
      </c>
      <c r="E147" s="25">
        <v>3.55</v>
      </c>
      <c r="F147" s="25">
        <v>12.19</v>
      </c>
      <c r="G147" s="25">
        <v>119</v>
      </c>
      <c r="H147" s="25">
        <v>48.87</v>
      </c>
      <c r="I147" s="25">
        <v>0</v>
      </c>
      <c r="J147" s="25">
        <v>1.36</v>
      </c>
      <c r="K147" s="25">
        <v>11.2</v>
      </c>
    </row>
    <row r="148" spans="1:11" s="55" customFormat="1">
      <c r="A148" s="29">
        <v>304</v>
      </c>
      <c r="B148" s="59" t="s">
        <v>120</v>
      </c>
      <c r="C148" s="39">
        <v>180</v>
      </c>
      <c r="D148" s="25">
        <v>4.38</v>
      </c>
      <c r="E148" s="25">
        <v>6.45</v>
      </c>
      <c r="F148" s="25">
        <v>43.92</v>
      </c>
      <c r="G148" s="25">
        <v>251.64</v>
      </c>
      <c r="H148" s="25">
        <v>2.88</v>
      </c>
      <c r="I148" s="25">
        <v>22.8</v>
      </c>
      <c r="J148" s="25">
        <v>0.64</v>
      </c>
      <c r="K148" s="25">
        <v>0</v>
      </c>
    </row>
    <row r="149" spans="1:11" s="61" customFormat="1">
      <c r="A149" s="18" t="s">
        <v>149</v>
      </c>
      <c r="B149" s="59" t="s">
        <v>135</v>
      </c>
      <c r="C149" s="39">
        <v>100</v>
      </c>
      <c r="D149" s="25">
        <v>15.7</v>
      </c>
      <c r="E149" s="25">
        <v>9.4</v>
      </c>
      <c r="F149" s="25">
        <v>3.3</v>
      </c>
      <c r="G149" s="25">
        <v>169</v>
      </c>
      <c r="H149" s="25"/>
      <c r="I149" s="25"/>
      <c r="J149" s="25"/>
      <c r="K149" s="25"/>
    </row>
    <row r="150" spans="1:11">
      <c r="A150" s="29">
        <v>11</v>
      </c>
      <c r="B150" s="58" t="s">
        <v>108</v>
      </c>
      <c r="C150" s="25">
        <v>30</v>
      </c>
      <c r="D150" s="25">
        <v>1.97</v>
      </c>
      <c r="E150" s="25">
        <v>0.26</v>
      </c>
      <c r="F150" s="25">
        <v>12.69</v>
      </c>
      <c r="G150" s="25">
        <v>61.2</v>
      </c>
      <c r="H150" s="25">
        <v>5.4</v>
      </c>
      <c r="I150" s="25">
        <v>5.74</v>
      </c>
      <c r="J150" s="25">
        <v>1.2</v>
      </c>
      <c r="K150" s="25">
        <v>0</v>
      </c>
    </row>
    <row r="151" spans="1:11" s="55" customFormat="1">
      <c r="A151" s="29">
        <v>10</v>
      </c>
      <c r="B151" s="58" t="s">
        <v>101</v>
      </c>
      <c r="C151" s="25">
        <v>20</v>
      </c>
      <c r="D151" s="25">
        <v>1.53</v>
      </c>
      <c r="E151" s="25">
        <v>0.6</v>
      </c>
      <c r="F151" s="25">
        <v>10.27</v>
      </c>
      <c r="G151" s="25">
        <v>52.4</v>
      </c>
      <c r="H151" s="25">
        <v>3.8</v>
      </c>
      <c r="I151" s="25">
        <v>2.6</v>
      </c>
      <c r="J151" s="25">
        <v>0.2</v>
      </c>
      <c r="K151" s="25">
        <v>0</v>
      </c>
    </row>
    <row r="152" spans="1:11">
      <c r="A152" s="29">
        <v>401</v>
      </c>
      <c r="B152" s="58" t="s">
        <v>142</v>
      </c>
      <c r="C152" s="25">
        <v>200</v>
      </c>
      <c r="D152" s="25">
        <v>0.3</v>
      </c>
      <c r="E152" s="25">
        <v>0</v>
      </c>
      <c r="F152" s="25">
        <v>32.799999999999997</v>
      </c>
      <c r="G152" s="25">
        <v>134</v>
      </c>
      <c r="H152" s="25">
        <v>17</v>
      </c>
      <c r="I152" s="25">
        <v>5</v>
      </c>
      <c r="J152" s="25">
        <v>1</v>
      </c>
      <c r="K152" s="25">
        <v>0</v>
      </c>
    </row>
    <row r="153" spans="1:11" ht="15" customHeight="1">
      <c r="A153" s="16"/>
      <c r="B153" s="28" t="s">
        <v>43</v>
      </c>
      <c r="C153" s="17">
        <f>SUM(C146:C152)</f>
        <v>840</v>
      </c>
      <c r="D153" s="17">
        <f>SUM(D146:D152)</f>
        <v>30.93</v>
      </c>
      <c r="E153" s="17">
        <f t="shared" ref="E153:K153" si="49">SUM(E146:E152)</f>
        <v>23.26</v>
      </c>
      <c r="F153" s="17">
        <f t="shared" si="49"/>
        <v>120.96999999999998</v>
      </c>
      <c r="G153" s="17">
        <f t="shared" si="49"/>
        <v>841.14</v>
      </c>
      <c r="H153" s="17">
        <f t="shared" si="49"/>
        <v>100.64999999999999</v>
      </c>
      <c r="I153" s="17">
        <f t="shared" si="49"/>
        <v>49.64</v>
      </c>
      <c r="J153" s="17">
        <f t="shared" si="49"/>
        <v>5.3000000000000007</v>
      </c>
      <c r="K153" s="17">
        <f t="shared" si="49"/>
        <v>13.899999999999999</v>
      </c>
    </row>
    <row r="154" spans="1:11" ht="15" customHeight="1">
      <c r="A154" s="16"/>
      <c r="B154" s="28" t="s">
        <v>44</v>
      </c>
      <c r="C154" s="17"/>
      <c r="D154" s="17">
        <f>D144+D153</f>
        <v>58.929999999999993</v>
      </c>
      <c r="E154" s="17">
        <f t="shared" ref="E154:K154" si="50">E144+E153</f>
        <v>65.41</v>
      </c>
      <c r="F154" s="17">
        <f t="shared" si="50"/>
        <v>209.2</v>
      </c>
      <c r="G154" s="17">
        <f t="shared" si="50"/>
        <v>1689.98</v>
      </c>
      <c r="H154" s="17">
        <f t="shared" si="50"/>
        <v>285.86</v>
      </c>
      <c r="I154" s="17">
        <f t="shared" si="50"/>
        <v>134.93</v>
      </c>
      <c r="J154" s="17">
        <f t="shared" si="50"/>
        <v>11.29</v>
      </c>
      <c r="K154" s="17">
        <f t="shared" si="50"/>
        <v>15.239999999999998</v>
      </c>
    </row>
    <row r="155" spans="1:11">
      <c r="A155" s="12"/>
      <c r="B155" s="27"/>
      <c r="C155" s="5"/>
      <c r="D155" s="5"/>
      <c r="E155" s="5"/>
      <c r="F155" s="5"/>
      <c r="G155" s="5"/>
      <c r="H155" s="5"/>
      <c r="I155" s="5"/>
      <c r="J155" s="5"/>
      <c r="K155" s="5"/>
    </row>
    <row r="156" spans="1:11">
      <c r="A156" s="12"/>
      <c r="B156" s="27"/>
      <c r="C156" s="5"/>
      <c r="D156" s="5"/>
      <c r="E156" s="5"/>
      <c r="F156" s="5"/>
      <c r="G156" s="5"/>
      <c r="H156" s="5"/>
      <c r="I156" s="5"/>
      <c r="J156" s="5"/>
      <c r="K156" s="5"/>
    </row>
    <row r="157" spans="1:11">
      <c r="A157" s="71" t="s">
        <v>0</v>
      </c>
      <c r="B157" s="73" t="s">
        <v>1</v>
      </c>
      <c r="C157" s="75" t="s">
        <v>2</v>
      </c>
      <c r="D157" s="68" t="s">
        <v>67</v>
      </c>
      <c r="E157" s="69"/>
      <c r="F157" s="70"/>
      <c r="G157" s="75" t="s">
        <v>6</v>
      </c>
      <c r="H157" s="68" t="s">
        <v>68</v>
      </c>
      <c r="I157" s="69"/>
      <c r="J157" s="69"/>
      <c r="K157" s="70"/>
    </row>
    <row r="158" spans="1:11" ht="30">
      <c r="A158" s="72"/>
      <c r="B158" s="74"/>
      <c r="C158" s="75"/>
      <c r="D158" s="33" t="s">
        <v>3</v>
      </c>
      <c r="E158" s="33" t="s">
        <v>4</v>
      </c>
      <c r="F158" s="33" t="s">
        <v>5</v>
      </c>
      <c r="G158" s="75"/>
      <c r="H158" s="33" t="s">
        <v>7</v>
      </c>
      <c r="I158" s="33" t="s">
        <v>8</v>
      </c>
      <c r="J158" s="33" t="s">
        <v>9</v>
      </c>
      <c r="K158" s="33" t="s">
        <v>10</v>
      </c>
    </row>
    <row r="159" spans="1:11" ht="15.75">
      <c r="B159" s="10" t="s">
        <v>35</v>
      </c>
    </row>
    <row r="160" spans="1:11">
      <c r="A160" s="14"/>
      <c r="B160" s="23" t="s">
        <v>40</v>
      </c>
      <c r="C160" s="14"/>
      <c r="D160" s="14"/>
      <c r="E160" s="14"/>
      <c r="F160" s="14"/>
      <c r="G160" s="14"/>
      <c r="H160" s="14"/>
      <c r="I160" s="14"/>
      <c r="J160" s="14"/>
      <c r="K160" s="14"/>
    </row>
    <row r="161" spans="1:11" ht="30">
      <c r="A161" s="29"/>
      <c r="B161" s="43" t="s">
        <v>114</v>
      </c>
      <c r="C161" s="14">
        <v>30</v>
      </c>
      <c r="D161" s="18"/>
      <c r="E161" s="18"/>
      <c r="F161" s="18"/>
      <c r="G161" s="18"/>
      <c r="H161" s="18"/>
      <c r="I161" s="18"/>
      <c r="J161" s="18"/>
      <c r="K161" s="18"/>
    </row>
    <row r="162" spans="1:11">
      <c r="A162" s="29">
        <v>210</v>
      </c>
      <c r="B162" s="42" t="s">
        <v>98</v>
      </c>
      <c r="C162" s="14">
        <v>160</v>
      </c>
      <c r="D162" s="18">
        <v>16.48</v>
      </c>
      <c r="E162" s="18">
        <v>27.2</v>
      </c>
      <c r="F162" s="18">
        <v>2.56</v>
      </c>
      <c r="G162" s="18">
        <v>274.3</v>
      </c>
      <c r="H162" s="18">
        <v>101.94</v>
      </c>
      <c r="I162" s="18">
        <v>21.42</v>
      </c>
      <c r="J162" s="18">
        <v>2.97</v>
      </c>
      <c r="K162" s="18">
        <v>0.32</v>
      </c>
    </row>
    <row r="163" spans="1:11">
      <c r="A163" s="29">
        <v>10</v>
      </c>
      <c r="B163" s="20" t="s">
        <v>101</v>
      </c>
      <c r="C163" s="20">
        <v>30</v>
      </c>
      <c r="D163" s="18">
        <v>2.2999999999999998</v>
      </c>
      <c r="E163" s="21">
        <v>0.9</v>
      </c>
      <c r="F163" s="21">
        <v>15.4</v>
      </c>
      <c r="G163" s="21">
        <v>78.599999999999994</v>
      </c>
      <c r="H163" s="18">
        <v>5.7</v>
      </c>
      <c r="I163" s="18">
        <v>3.9</v>
      </c>
      <c r="J163" s="18">
        <v>0.3</v>
      </c>
      <c r="K163" s="18">
        <v>0</v>
      </c>
    </row>
    <row r="164" spans="1:11" s="55" customFormat="1">
      <c r="A164" s="29">
        <v>7</v>
      </c>
      <c r="B164" s="20" t="s">
        <v>97</v>
      </c>
      <c r="C164" s="20">
        <v>15</v>
      </c>
      <c r="D164" s="18">
        <v>3.48</v>
      </c>
      <c r="E164" s="21">
        <v>4.43</v>
      </c>
      <c r="F164" s="21">
        <v>0</v>
      </c>
      <c r="G164" s="21">
        <v>54</v>
      </c>
      <c r="H164" s="18">
        <v>132</v>
      </c>
      <c r="I164" s="18">
        <v>0</v>
      </c>
      <c r="J164" s="18">
        <v>0.15</v>
      </c>
      <c r="K164" s="18">
        <v>0.01</v>
      </c>
    </row>
    <row r="165" spans="1:11">
      <c r="A165" s="29">
        <v>379</v>
      </c>
      <c r="B165" s="20" t="s">
        <v>100</v>
      </c>
      <c r="C165" s="20">
        <v>200</v>
      </c>
      <c r="D165" s="18">
        <v>3.17</v>
      </c>
      <c r="E165" s="21">
        <v>2.68</v>
      </c>
      <c r="F165" s="21">
        <v>15.9</v>
      </c>
      <c r="G165" s="21">
        <v>100.6</v>
      </c>
      <c r="H165" s="21">
        <v>125.78</v>
      </c>
      <c r="I165" s="21">
        <v>14</v>
      </c>
      <c r="J165" s="21">
        <v>0.13</v>
      </c>
      <c r="K165" s="18">
        <v>1.3</v>
      </c>
    </row>
    <row r="166" spans="1:11">
      <c r="A166" s="16"/>
      <c r="B166" s="17" t="s">
        <v>41</v>
      </c>
      <c r="C166" s="17">
        <f>SUM(C161:C165)</f>
        <v>435</v>
      </c>
      <c r="D166" s="17">
        <f t="shared" ref="D166:K166" si="51">SUM(D161:D165)</f>
        <v>25.43</v>
      </c>
      <c r="E166" s="17">
        <f t="shared" si="51"/>
        <v>35.21</v>
      </c>
      <c r="F166" s="17">
        <f t="shared" si="51"/>
        <v>33.86</v>
      </c>
      <c r="G166" s="17">
        <f t="shared" si="51"/>
        <v>507.5</v>
      </c>
      <c r="H166" s="17">
        <f t="shared" si="51"/>
        <v>365.41999999999996</v>
      </c>
      <c r="I166" s="17">
        <f t="shared" si="51"/>
        <v>39.32</v>
      </c>
      <c r="J166" s="17">
        <f t="shared" si="51"/>
        <v>3.55</v>
      </c>
      <c r="K166" s="17">
        <f t="shared" si="51"/>
        <v>1.6300000000000001</v>
      </c>
    </row>
    <row r="167" spans="1:11">
      <c r="A167" s="16"/>
      <c r="B167" s="15" t="s">
        <v>42</v>
      </c>
      <c r="C167" s="17"/>
      <c r="D167" s="17"/>
      <c r="E167" s="17"/>
      <c r="F167" s="17"/>
      <c r="G167" s="17"/>
      <c r="H167" s="17"/>
      <c r="I167" s="17"/>
      <c r="J167" s="17"/>
      <c r="K167" s="17"/>
    </row>
    <row r="168" spans="1:11" ht="30">
      <c r="A168" s="29">
        <v>40</v>
      </c>
      <c r="B168" s="42" t="s">
        <v>136</v>
      </c>
      <c r="C168" s="25">
        <v>60</v>
      </c>
      <c r="D168" s="25">
        <v>1.64</v>
      </c>
      <c r="E168" s="25">
        <v>4.24</v>
      </c>
      <c r="F168" s="25">
        <v>5.73</v>
      </c>
      <c r="G168" s="25">
        <v>67.62</v>
      </c>
      <c r="H168" s="25">
        <v>11.73</v>
      </c>
      <c r="I168" s="25">
        <v>14.48</v>
      </c>
      <c r="J168" s="25">
        <v>0.54</v>
      </c>
      <c r="K168" s="25">
        <v>5.0199999999999996</v>
      </c>
    </row>
    <row r="169" spans="1:11">
      <c r="A169" s="29">
        <v>95</v>
      </c>
      <c r="B169" s="14" t="s">
        <v>143</v>
      </c>
      <c r="C169" s="25">
        <v>250</v>
      </c>
      <c r="D169" s="25">
        <v>3.06</v>
      </c>
      <c r="E169" s="25">
        <v>4.28</v>
      </c>
      <c r="F169" s="25">
        <v>10.4</v>
      </c>
      <c r="G169" s="25">
        <v>92.82</v>
      </c>
      <c r="H169" s="25">
        <v>30.6</v>
      </c>
      <c r="I169" s="25">
        <v>22.44</v>
      </c>
      <c r="J169" s="25">
        <v>0.82</v>
      </c>
      <c r="K169" s="25">
        <v>11.22</v>
      </c>
    </row>
    <row r="170" spans="1:11" ht="15" customHeight="1">
      <c r="A170" s="29">
        <v>259</v>
      </c>
      <c r="B170" s="42" t="s">
        <v>20</v>
      </c>
      <c r="C170" s="25">
        <v>250</v>
      </c>
      <c r="D170" s="25">
        <v>23.14</v>
      </c>
      <c r="E170" s="25">
        <v>25.84</v>
      </c>
      <c r="F170" s="25">
        <v>23.67</v>
      </c>
      <c r="G170" s="25">
        <v>421.43</v>
      </c>
      <c r="H170" s="25">
        <v>43.57</v>
      </c>
      <c r="I170" s="25">
        <v>60.69</v>
      </c>
      <c r="J170" s="25">
        <v>5.51</v>
      </c>
      <c r="K170" s="25">
        <v>9.66</v>
      </c>
    </row>
    <row r="171" spans="1:11">
      <c r="A171" s="29">
        <v>11</v>
      </c>
      <c r="B171" s="14" t="s">
        <v>108</v>
      </c>
      <c r="C171" s="25">
        <v>30</v>
      </c>
      <c r="D171" s="25">
        <v>1.97</v>
      </c>
      <c r="E171" s="25">
        <v>0.26</v>
      </c>
      <c r="F171" s="25">
        <v>12.69</v>
      </c>
      <c r="G171" s="25">
        <v>61.2</v>
      </c>
      <c r="H171" s="25">
        <v>5.4</v>
      </c>
      <c r="I171" s="25">
        <v>5.74</v>
      </c>
      <c r="J171" s="25">
        <v>1.2</v>
      </c>
      <c r="K171" s="25">
        <v>0</v>
      </c>
    </row>
    <row r="172" spans="1:11" s="55" customFormat="1">
      <c r="A172" s="29">
        <v>10</v>
      </c>
      <c r="B172" s="14" t="s">
        <v>101</v>
      </c>
      <c r="C172" s="25">
        <v>20</v>
      </c>
      <c r="D172" s="25">
        <v>1.53</v>
      </c>
      <c r="E172" s="25">
        <v>0.6</v>
      </c>
      <c r="F172" s="25">
        <v>10.27</v>
      </c>
      <c r="G172" s="25">
        <v>52.4</v>
      </c>
      <c r="H172" s="25">
        <v>3.8</v>
      </c>
      <c r="I172" s="25">
        <v>2.6</v>
      </c>
      <c r="J172" s="25">
        <v>0.2</v>
      </c>
      <c r="K172" s="25">
        <v>0</v>
      </c>
    </row>
    <row r="173" spans="1:11">
      <c r="A173" s="29">
        <v>349</v>
      </c>
      <c r="B173" s="14" t="s">
        <v>32</v>
      </c>
      <c r="C173" s="25">
        <v>200</v>
      </c>
      <c r="D173" s="25">
        <v>0.66</v>
      </c>
      <c r="E173" s="25">
        <v>0.09</v>
      </c>
      <c r="F173" s="25">
        <v>32.01</v>
      </c>
      <c r="G173" s="25">
        <v>132.80000000000001</v>
      </c>
      <c r="H173" s="25">
        <v>32.479999999999997</v>
      </c>
      <c r="I173" s="25">
        <v>17.46</v>
      </c>
      <c r="J173" s="25">
        <v>0.7</v>
      </c>
      <c r="K173" s="25">
        <v>0.73</v>
      </c>
    </row>
    <row r="174" spans="1:11" ht="15" customHeight="1">
      <c r="A174" s="16"/>
      <c r="B174" s="17" t="s">
        <v>43</v>
      </c>
      <c r="C174" s="17">
        <f>SUM(C168:C173)</f>
        <v>810</v>
      </c>
      <c r="D174" s="17">
        <f>SUM(D168:D173)</f>
        <v>32</v>
      </c>
      <c r="E174" s="17">
        <f t="shared" ref="E174:K174" si="52">SUM(E168:E173)</f>
        <v>35.31</v>
      </c>
      <c r="F174" s="17">
        <f t="shared" si="52"/>
        <v>94.77000000000001</v>
      </c>
      <c r="G174" s="17">
        <f t="shared" si="52"/>
        <v>828.27</v>
      </c>
      <c r="H174" s="17">
        <f t="shared" si="52"/>
        <v>127.58000000000001</v>
      </c>
      <c r="I174" s="17">
        <f t="shared" si="52"/>
        <v>123.41</v>
      </c>
      <c r="J174" s="17">
        <f t="shared" si="52"/>
        <v>8.9699999999999971</v>
      </c>
      <c r="K174" s="17">
        <f t="shared" si="52"/>
        <v>26.630000000000003</v>
      </c>
    </row>
    <row r="175" spans="1:11" ht="15" customHeight="1">
      <c r="A175" s="16"/>
      <c r="B175" s="17" t="s">
        <v>44</v>
      </c>
      <c r="C175" s="17"/>
      <c r="D175" s="17">
        <f t="shared" ref="D175:K175" si="53">D166+D174</f>
        <v>57.43</v>
      </c>
      <c r="E175" s="17">
        <f t="shared" si="53"/>
        <v>70.52000000000001</v>
      </c>
      <c r="F175" s="17">
        <f t="shared" si="53"/>
        <v>128.63</v>
      </c>
      <c r="G175" s="17">
        <f t="shared" si="53"/>
        <v>1335.77</v>
      </c>
      <c r="H175" s="17">
        <f t="shared" si="53"/>
        <v>493</v>
      </c>
      <c r="I175" s="17">
        <f t="shared" si="53"/>
        <v>162.72999999999999</v>
      </c>
      <c r="J175" s="17">
        <f t="shared" si="53"/>
        <v>12.519999999999996</v>
      </c>
      <c r="K175" s="17">
        <f t="shared" si="53"/>
        <v>28.26</v>
      </c>
    </row>
    <row r="176" spans="1:11" ht="15" customHeight="1">
      <c r="A176" s="12"/>
      <c r="B176" s="5"/>
      <c r="C176" s="5"/>
      <c r="D176" s="5"/>
      <c r="E176" s="5"/>
      <c r="F176" s="5"/>
      <c r="G176" s="5"/>
      <c r="H176" s="5"/>
      <c r="I176" s="5"/>
      <c r="J176" s="5"/>
      <c r="K176" s="5"/>
    </row>
    <row r="177" spans="1:11">
      <c r="A177" s="12"/>
      <c r="B177" s="5"/>
      <c r="C177" s="5"/>
      <c r="D177" s="5"/>
      <c r="E177" s="5"/>
      <c r="F177" s="5"/>
      <c r="G177" s="5"/>
      <c r="H177" s="5"/>
      <c r="I177" s="5"/>
      <c r="J177" s="5"/>
      <c r="K177" s="5"/>
    </row>
    <row r="178" spans="1:11">
      <c r="A178" s="71" t="s">
        <v>0</v>
      </c>
      <c r="B178" s="73" t="s">
        <v>1</v>
      </c>
      <c r="C178" s="75" t="s">
        <v>2</v>
      </c>
      <c r="D178" s="68" t="s">
        <v>67</v>
      </c>
      <c r="E178" s="69"/>
      <c r="F178" s="70"/>
      <c r="G178" s="75" t="s">
        <v>6</v>
      </c>
      <c r="H178" s="68" t="s">
        <v>68</v>
      </c>
      <c r="I178" s="69"/>
      <c r="J178" s="69"/>
      <c r="K178" s="70"/>
    </row>
    <row r="179" spans="1:11" ht="30">
      <c r="A179" s="72"/>
      <c r="B179" s="74"/>
      <c r="C179" s="75"/>
      <c r="D179" s="33" t="s">
        <v>3</v>
      </c>
      <c r="E179" s="33" t="s">
        <v>4</v>
      </c>
      <c r="F179" s="33" t="s">
        <v>5</v>
      </c>
      <c r="G179" s="75"/>
      <c r="H179" s="33" t="s">
        <v>7</v>
      </c>
      <c r="I179" s="33" t="s">
        <v>8</v>
      </c>
      <c r="J179" s="33" t="s">
        <v>9</v>
      </c>
      <c r="K179" s="33" t="s">
        <v>10</v>
      </c>
    </row>
    <row r="180" spans="1:11" ht="15.75">
      <c r="A180" s="9"/>
      <c r="B180" s="10" t="s">
        <v>37</v>
      </c>
      <c r="G180" s="11"/>
    </row>
    <row r="181" spans="1:11">
      <c r="A181" s="18"/>
      <c r="B181" s="23" t="s">
        <v>40</v>
      </c>
      <c r="C181" s="14"/>
      <c r="D181" s="14"/>
      <c r="E181" s="14"/>
      <c r="F181" s="14"/>
      <c r="G181" s="24"/>
      <c r="H181" s="14"/>
      <c r="I181" s="14"/>
      <c r="J181" s="14"/>
      <c r="K181" s="14"/>
    </row>
    <row r="182" spans="1:11">
      <c r="A182" s="29">
        <v>182</v>
      </c>
      <c r="B182" s="14" t="s">
        <v>63</v>
      </c>
      <c r="C182" s="14">
        <v>220</v>
      </c>
      <c r="D182" s="18">
        <v>7.87</v>
      </c>
      <c r="E182" s="18">
        <v>12.28</v>
      </c>
      <c r="F182" s="18">
        <v>38.81</v>
      </c>
      <c r="G182" s="18">
        <v>298.56</v>
      </c>
      <c r="H182" s="18">
        <v>144.68</v>
      </c>
      <c r="I182" s="18">
        <v>49.87</v>
      </c>
      <c r="J182" s="18">
        <v>1.29</v>
      </c>
      <c r="K182" s="18">
        <v>1.23</v>
      </c>
    </row>
    <row r="183" spans="1:11">
      <c r="A183" s="29">
        <v>10</v>
      </c>
      <c r="B183" s="14" t="s">
        <v>101</v>
      </c>
      <c r="C183" s="14">
        <v>30</v>
      </c>
      <c r="D183" s="18">
        <v>2.2999999999999998</v>
      </c>
      <c r="E183" s="18">
        <v>0.9</v>
      </c>
      <c r="F183" s="18">
        <v>15.4</v>
      </c>
      <c r="G183" s="18">
        <v>78.599999999999994</v>
      </c>
      <c r="H183" s="18">
        <v>5.7</v>
      </c>
      <c r="I183" s="18">
        <v>3.9</v>
      </c>
      <c r="J183" s="18">
        <v>0.3</v>
      </c>
      <c r="K183" s="18">
        <v>0</v>
      </c>
    </row>
    <row r="184" spans="1:11">
      <c r="A184" s="29">
        <v>6</v>
      </c>
      <c r="B184" s="14" t="s">
        <v>96</v>
      </c>
      <c r="C184" s="20">
        <v>10</v>
      </c>
      <c r="D184" s="18">
        <v>0.08</v>
      </c>
      <c r="E184" s="21">
        <v>8.24</v>
      </c>
      <c r="F184" s="21">
        <v>0.08</v>
      </c>
      <c r="G184" s="21">
        <v>74.8</v>
      </c>
      <c r="H184" s="21">
        <v>1.2</v>
      </c>
      <c r="I184" s="21">
        <v>0</v>
      </c>
      <c r="J184" s="21">
        <v>0.02</v>
      </c>
      <c r="K184" s="18">
        <v>0</v>
      </c>
    </row>
    <row r="185" spans="1:11">
      <c r="A185" s="29">
        <v>7</v>
      </c>
      <c r="B185" s="14" t="s">
        <v>97</v>
      </c>
      <c r="C185" s="20">
        <v>15</v>
      </c>
      <c r="D185" s="18">
        <v>3.48</v>
      </c>
      <c r="E185" s="21">
        <v>4.43</v>
      </c>
      <c r="F185" s="21">
        <v>0</v>
      </c>
      <c r="G185" s="21">
        <v>54</v>
      </c>
      <c r="H185" s="21">
        <v>132</v>
      </c>
      <c r="I185" s="21">
        <v>0</v>
      </c>
      <c r="J185" s="21">
        <v>0.15</v>
      </c>
      <c r="K185" s="18">
        <v>0.01</v>
      </c>
    </row>
    <row r="186" spans="1:11" ht="15" customHeight="1">
      <c r="A186" s="29">
        <v>20</v>
      </c>
      <c r="B186" s="42" t="s">
        <v>62</v>
      </c>
      <c r="C186" s="14">
        <v>200</v>
      </c>
      <c r="D186" s="18">
        <v>0</v>
      </c>
      <c r="E186" s="21">
        <v>0</v>
      </c>
      <c r="F186" s="21">
        <v>14.9</v>
      </c>
      <c r="G186" s="21">
        <v>60</v>
      </c>
      <c r="H186" s="21">
        <v>5</v>
      </c>
      <c r="I186" s="21">
        <v>4</v>
      </c>
      <c r="J186" s="21">
        <v>0.75</v>
      </c>
      <c r="K186" s="18">
        <v>0</v>
      </c>
    </row>
    <row r="187" spans="1:11" ht="15" customHeight="1">
      <c r="A187" s="17"/>
      <c r="B187" s="17" t="s">
        <v>41</v>
      </c>
      <c r="C187" s="17">
        <f>SUM(C182:C186)</f>
        <v>475</v>
      </c>
      <c r="D187" s="17">
        <f t="shared" ref="D187:K187" si="54">SUM(D182:D186)</f>
        <v>13.73</v>
      </c>
      <c r="E187" s="17">
        <f t="shared" si="54"/>
        <v>25.85</v>
      </c>
      <c r="F187" s="17">
        <f t="shared" si="54"/>
        <v>69.19</v>
      </c>
      <c r="G187" s="17">
        <f t="shared" si="54"/>
        <v>565.96</v>
      </c>
      <c r="H187" s="17">
        <f t="shared" si="54"/>
        <v>288.58</v>
      </c>
      <c r="I187" s="17">
        <f t="shared" si="54"/>
        <v>57.769999999999996</v>
      </c>
      <c r="J187" s="17">
        <f t="shared" si="54"/>
        <v>2.5099999999999998</v>
      </c>
      <c r="K187" s="17">
        <f t="shared" si="54"/>
        <v>1.24</v>
      </c>
    </row>
    <row r="188" spans="1:11">
      <c r="A188" s="17"/>
      <c r="B188" s="15" t="s">
        <v>42</v>
      </c>
      <c r="C188" s="17"/>
      <c r="D188" s="17"/>
      <c r="E188" s="17"/>
      <c r="F188" s="17"/>
      <c r="G188" s="17"/>
      <c r="H188" s="17"/>
      <c r="I188" s="17"/>
      <c r="J188" s="17"/>
      <c r="K188" s="17"/>
    </row>
    <row r="189" spans="1:11">
      <c r="A189" s="29">
        <v>67</v>
      </c>
      <c r="B189" s="42" t="s">
        <v>137</v>
      </c>
      <c r="C189" s="25">
        <v>60</v>
      </c>
      <c r="D189" s="25">
        <v>0.84</v>
      </c>
      <c r="E189" s="25">
        <v>6.02</v>
      </c>
      <c r="F189" s="25">
        <v>4.37</v>
      </c>
      <c r="G189" s="25">
        <v>75.06</v>
      </c>
      <c r="H189" s="25">
        <v>18.72</v>
      </c>
      <c r="I189" s="25">
        <v>11.7</v>
      </c>
      <c r="J189" s="25">
        <v>0.5</v>
      </c>
      <c r="K189" s="25">
        <v>5.76</v>
      </c>
    </row>
    <row r="190" spans="1:11">
      <c r="A190" s="29">
        <v>96</v>
      </c>
      <c r="B190" s="14" t="s">
        <v>121</v>
      </c>
      <c r="C190" s="25">
        <v>250</v>
      </c>
      <c r="D190" s="25">
        <v>6.36</v>
      </c>
      <c r="E190" s="25">
        <v>8.9</v>
      </c>
      <c r="F190" s="25">
        <v>11.81</v>
      </c>
      <c r="G190" s="25">
        <v>158.34</v>
      </c>
      <c r="H190" s="25">
        <v>32.29</v>
      </c>
      <c r="I190" s="25">
        <v>24.08</v>
      </c>
      <c r="J190" s="25">
        <v>1.38</v>
      </c>
      <c r="K190" s="25">
        <v>13.72</v>
      </c>
    </row>
    <row r="191" spans="1:11" s="55" customFormat="1" ht="30">
      <c r="A191" s="29">
        <v>229</v>
      </c>
      <c r="B191" s="42" t="s">
        <v>138</v>
      </c>
      <c r="C191" s="25">
        <v>250</v>
      </c>
      <c r="D191" s="25">
        <v>24.38</v>
      </c>
      <c r="E191" s="25">
        <v>12.38</v>
      </c>
      <c r="F191" s="25">
        <v>9.5</v>
      </c>
      <c r="G191" s="25">
        <v>262.5</v>
      </c>
      <c r="H191" s="25">
        <v>97.68</v>
      </c>
      <c r="I191" s="25">
        <v>121.33</v>
      </c>
      <c r="J191" s="25">
        <v>2.13</v>
      </c>
      <c r="K191" s="25">
        <v>9.33</v>
      </c>
    </row>
    <row r="192" spans="1:11" s="61" customFormat="1">
      <c r="A192" s="29">
        <v>11</v>
      </c>
      <c r="B192" s="14" t="s">
        <v>108</v>
      </c>
      <c r="C192" s="25">
        <v>30</v>
      </c>
      <c r="D192" s="25">
        <v>1.97</v>
      </c>
      <c r="E192" s="25">
        <v>0.26</v>
      </c>
      <c r="F192" s="25">
        <v>12.69</v>
      </c>
      <c r="G192" s="25">
        <v>61.2</v>
      </c>
      <c r="H192" s="25">
        <v>5.4</v>
      </c>
      <c r="I192" s="25">
        <v>5.74</v>
      </c>
      <c r="J192" s="25">
        <v>1.2</v>
      </c>
      <c r="K192" s="25">
        <v>0</v>
      </c>
    </row>
    <row r="193" spans="1:11">
      <c r="A193" s="29">
        <v>10</v>
      </c>
      <c r="B193" s="14" t="s">
        <v>101</v>
      </c>
      <c r="C193" s="25">
        <v>20</v>
      </c>
      <c r="D193" s="25">
        <v>1.53</v>
      </c>
      <c r="E193" s="25">
        <v>0.6</v>
      </c>
      <c r="F193" s="25">
        <v>10.27</v>
      </c>
      <c r="G193" s="25">
        <v>52.4</v>
      </c>
      <c r="H193" s="25">
        <v>3.8</v>
      </c>
      <c r="I193" s="25">
        <v>2.6</v>
      </c>
      <c r="J193" s="25">
        <v>0.2</v>
      </c>
      <c r="K193" s="25">
        <v>0</v>
      </c>
    </row>
    <row r="194" spans="1:11" s="55" customFormat="1">
      <c r="A194" s="29">
        <v>411</v>
      </c>
      <c r="B194" s="14" t="s">
        <v>104</v>
      </c>
      <c r="C194" s="25">
        <v>200</v>
      </c>
      <c r="D194" s="25">
        <v>0.1</v>
      </c>
      <c r="E194" s="25">
        <v>0.1</v>
      </c>
      <c r="F194" s="25">
        <v>27.9</v>
      </c>
      <c r="G194" s="25">
        <v>113</v>
      </c>
      <c r="H194" s="25">
        <v>5</v>
      </c>
      <c r="I194" s="25">
        <v>2</v>
      </c>
      <c r="J194" s="25">
        <v>0.4</v>
      </c>
      <c r="K194" s="25">
        <v>2</v>
      </c>
    </row>
    <row r="195" spans="1:11" ht="15" customHeight="1">
      <c r="A195" s="16"/>
      <c r="B195" s="17" t="s">
        <v>43</v>
      </c>
      <c r="C195" s="17">
        <f>SUM(C189:C194)</f>
        <v>810</v>
      </c>
      <c r="D195" s="17">
        <f t="shared" ref="D195:K195" si="55">SUM(D189:D194)</f>
        <v>35.18</v>
      </c>
      <c r="E195" s="17">
        <f t="shared" si="55"/>
        <v>28.260000000000005</v>
      </c>
      <c r="F195" s="17">
        <f t="shared" si="55"/>
        <v>76.539999999999992</v>
      </c>
      <c r="G195" s="17">
        <f t="shared" si="55"/>
        <v>722.5</v>
      </c>
      <c r="H195" s="17">
        <f t="shared" si="55"/>
        <v>162.89000000000001</v>
      </c>
      <c r="I195" s="17">
        <f t="shared" si="55"/>
        <v>167.45000000000002</v>
      </c>
      <c r="J195" s="17">
        <f t="shared" si="55"/>
        <v>5.8100000000000005</v>
      </c>
      <c r="K195" s="17">
        <f t="shared" si="55"/>
        <v>30.810000000000002</v>
      </c>
    </row>
    <row r="196" spans="1:11" ht="15" customHeight="1">
      <c r="A196" s="16"/>
      <c r="B196" s="17" t="s">
        <v>44</v>
      </c>
      <c r="C196" s="17"/>
      <c r="D196" s="17">
        <f t="shared" ref="D196:K196" si="56">D187+D195</f>
        <v>48.91</v>
      </c>
      <c r="E196" s="17">
        <f t="shared" si="56"/>
        <v>54.110000000000007</v>
      </c>
      <c r="F196" s="17">
        <f t="shared" si="56"/>
        <v>145.72999999999999</v>
      </c>
      <c r="G196" s="17">
        <f t="shared" si="56"/>
        <v>1288.46</v>
      </c>
      <c r="H196" s="17">
        <f t="shared" si="56"/>
        <v>451.47</v>
      </c>
      <c r="I196" s="17">
        <f t="shared" si="56"/>
        <v>225.22000000000003</v>
      </c>
      <c r="J196" s="17">
        <f t="shared" si="56"/>
        <v>8.32</v>
      </c>
      <c r="K196" s="17">
        <f t="shared" si="56"/>
        <v>32.050000000000004</v>
      </c>
    </row>
    <row r="197" spans="1:11" ht="15.75" customHeight="1">
      <c r="A197" s="12"/>
      <c r="B197" s="5"/>
      <c r="C197" s="5"/>
      <c r="D197" s="5"/>
      <c r="E197" s="5"/>
      <c r="F197" s="5"/>
      <c r="G197" s="5"/>
      <c r="H197" s="5"/>
      <c r="I197" s="5"/>
      <c r="J197" s="5"/>
      <c r="K197" s="5"/>
    </row>
    <row r="198" spans="1:11">
      <c r="A198" s="12"/>
      <c r="B198" s="5"/>
      <c r="C198" s="5"/>
      <c r="D198" s="5"/>
      <c r="E198" s="5"/>
      <c r="F198" s="5"/>
      <c r="G198" s="5"/>
      <c r="H198" s="5"/>
      <c r="I198" s="5"/>
      <c r="J198" s="5"/>
      <c r="K198" s="5"/>
    </row>
    <row r="199" spans="1:11" ht="15" customHeight="1">
      <c r="A199" s="71" t="s">
        <v>0</v>
      </c>
      <c r="B199" s="73" t="s">
        <v>1</v>
      </c>
      <c r="C199" s="75" t="s">
        <v>2</v>
      </c>
      <c r="D199" s="68" t="s">
        <v>67</v>
      </c>
      <c r="E199" s="69"/>
      <c r="F199" s="70"/>
      <c r="G199" s="75" t="s">
        <v>6</v>
      </c>
      <c r="H199" s="68" t="s">
        <v>68</v>
      </c>
      <c r="I199" s="69"/>
      <c r="J199" s="69"/>
      <c r="K199" s="70"/>
    </row>
    <row r="200" spans="1:11" ht="30">
      <c r="A200" s="72"/>
      <c r="B200" s="74"/>
      <c r="C200" s="75"/>
      <c r="D200" s="33" t="s">
        <v>3</v>
      </c>
      <c r="E200" s="33" t="s">
        <v>4</v>
      </c>
      <c r="F200" s="33" t="s">
        <v>5</v>
      </c>
      <c r="G200" s="75"/>
      <c r="H200" s="33" t="s">
        <v>7</v>
      </c>
      <c r="I200" s="33" t="s">
        <v>8</v>
      </c>
      <c r="J200" s="33" t="s">
        <v>9</v>
      </c>
      <c r="K200" s="33" t="s">
        <v>10</v>
      </c>
    </row>
    <row r="201" spans="1:11" ht="15.75">
      <c r="B201" s="10" t="s">
        <v>38</v>
      </c>
      <c r="G201" s="11"/>
    </row>
    <row r="202" spans="1:11">
      <c r="A202" s="14"/>
      <c r="B202" s="23" t="s">
        <v>40</v>
      </c>
      <c r="C202" s="14"/>
      <c r="D202" s="14"/>
      <c r="E202" s="14"/>
      <c r="F202" s="14"/>
      <c r="G202" s="24"/>
      <c r="H202" s="14"/>
      <c r="I202" s="14"/>
      <c r="J202" s="14"/>
      <c r="K202" s="14"/>
    </row>
    <row r="203" spans="1:11" ht="15" customHeight="1">
      <c r="A203" s="29">
        <v>679</v>
      </c>
      <c r="B203" s="43" t="s">
        <v>115</v>
      </c>
      <c r="C203" s="14">
        <v>180</v>
      </c>
      <c r="D203" s="18">
        <v>8.9499999999999993</v>
      </c>
      <c r="E203" s="18">
        <v>6.73</v>
      </c>
      <c r="F203" s="18">
        <v>43</v>
      </c>
      <c r="G203" s="18">
        <v>276.52999999999997</v>
      </c>
      <c r="H203" s="18">
        <v>15.57</v>
      </c>
      <c r="I203" s="18">
        <v>81</v>
      </c>
      <c r="J203" s="18">
        <v>4.7300000000000004</v>
      </c>
      <c r="K203" s="18">
        <v>0</v>
      </c>
    </row>
    <row r="204" spans="1:11" s="54" customFormat="1" ht="15" customHeight="1">
      <c r="A204" s="29">
        <v>283</v>
      </c>
      <c r="B204" s="43" t="s">
        <v>116</v>
      </c>
      <c r="C204" s="56">
        <v>100</v>
      </c>
      <c r="D204" s="18">
        <v>15.5</v>
      </c>
      <c r="E204" s="18">
        <v>27.5</v>
      </c>
      <c r="F204" s="18">
        <v>21</v>
      </c>
      <c r="G204" s="18">
        <v>391.5</v>
      </c>
      <c r="H204" s="18">
        <v>57.5</v>
      </c>
      <c r="I204" s="18">
        <v>23.16</v>
      </c>
      <c r="J204" s="18">
        <v>1.83</v>
      </c>
      <c r="K204" s="18">
        <v>0.15</v>
      </c>
    </row>
    <row r="205" spans="1:11" s="55" customFormat="1" ht="15" customHeight="1">
      <c r="A205" s="29">
        <v>71</v>
      </c>
      <c r="B205" s="43" t="s">
        <v>117</v>
      </c>
      <c r="C205" s="56">
        <v>80</v>
      </c>
      <c r="D205" s="18">
        <v>0.88</v>
      </c>
      <c r="E205" s="18">
        <v>0.16</v>
      </c>
      <c r="F205" s="18">
        <v>3.04</v>
      </c>
      <c r="G205" s="18">
        <v>17.600000000000001</v>
      </c>
      <c r="H205" s="18">
        <v>11.2</v>
      </c>
      <c r="I205" s="18">
        <v>16</v>
      </c>
      <c r="J205" s="18">
        <v>72</v>
      </c>
      <c r="K205" s="18">
        <v>14</v>
      </c>
    </row>
    <row r="206" spans="1:11">
      <c r="A206" s="29">
        <v>11</v>
      </c>
      <c r="B206" s="42" t="s">
        <v>108</v>
      </c>
      <c r="C206" s="20">
        <v>30</v>
      </c>
      <c r="D206" s="18">
        <v>1.97</v>
      </c>
      <c r="E206" s="21">
        <v>0.26</v>
      </c>
      <c r="F206" s="21">
        <v>12.69</v>
      </c>
      <c r="G206" s="21">
        <v>61.2</v>
      </c>
      <c r="H206" s="18">
        <v>5.4</v>
      </c>
      <c r="I206" s="18">
        <v>5.74</v>
      </c>
      <c r="J206" s="18">
        <v>1.2</v>
      </c>
      <c r="K206" s="18">
        <v>0</v>
      </c>
    </row>
    <row r="207" spans="1:11">
      <c r="A207" s="29">
        <v>389</v>
      </c>
      <c r="B207" s="42" t="s">
        <v>118</v>
      </c>
      <c r="C207" s="14">
        <v>200</v>
      </c>
      <c r="D207" s="14">
        <v>1</v>
      </c>
      <c r="E207" s="14">
        <v>0</v>
      </c>
      <c r="F207" s="14">
        <v>20.2</v>
      </c>
      <c r="G207" s="14">
        <v>84.8</v>
      </c>
      <c r="H207" s="14">
        <v>14</v>
      </c>
      <c r="I207" s="14">
        <v>10</v>
      </c>
      <c r="J207" s="14">
        <v>2.8</v>
      </c>
      <c r="K207" s="14">
        <v>4</v>
      </c>
    </row>
    <row r="208" spans="1:11">
      <c r="A208" s="17"/>
      <c r="B208" s="17" t="s">
        <v>41</v>
      </c>
      <c r="C208" s="17">
        <f>SUM(C203:C207)</f>
        <v>590</v>
      </c>
      <c r="D208" s="17">
        <f t="shared" ref="D208:K208" si="57">SUM(D203:D207)</f>
        <v>28.299999999999997</v>
      </c>
      <c r="E208" s="17">
        <f t="shared" si="57"/>
        <v>34.65</v>
      </c>
      <c r="F208" s="17">
        <f t="shared" si="57"/>
        <v>99.93</v>
      </c>
      <c r="G208" s="17">
        <f t="shared" si="57"/>
        <v>831.63</v>
      </c>
      <c r="H208" s="17">
        <f t="shared" si="57"/>
        <v>103.67</v>
      </c>
      <c r="I208" s="17">
        <f t="shared" si="57"/>
        <v>135.89999999999998</v>
      </c>
      <c r="J208" s="17">
        <f t="shared" si="57"/>
        <v>82.56</v>
      </c>
      <c r="K208" s="17">
        <f t="shared" si="57"/>
        <v>18.149999999999999</v>
      </c>
    </row>
    <row r="209" spans="1:11">
      <c r="A209" s="17"/>
      <c r="B209" s="15" t="s">
        <v>42</v>
      </c>
      <c r="C209" s="17"/>
      <c r="D209" s="17"/>
      <c r="E209" s="17"/>
      <c r="F209" s="17"/>
      <c r="G209" s="17"/>
      <c r="H209" s="17"/>
      <c r="I209" s="17"/>
      <c r="J209" s="17"/>
      <c r="K209" s="17"/>
    </row>
    <row r="210" spans="1:11">
      <c r="A210" s="29">
        <v>70</v>
      </c>
      <c r="B210" s="42" t="s">
        <v>131</v>
      </c>
      <c r="C210" s="25">
        <v>60</v>
      </c>
      <c r="D210" s="25">
        <v>0.66</v>
      </c>
      <c r="E210" s="25">
        <v>0.12</v>
      </c>
      <c r="F210" s="25">
        <v>2.2799999999999998</v>
      </c>
      <c r="G210" s="25">
        <v>13.2</v>
      </c>
      <c r="H210" s="25">
        <v>8.4</v>
      </c>
      <c r="I210" s="25">
        <v>12</v>
      </c>
      <c r="J210" s="25">
        <v>0.54</v>
      </c>
      <c r="K210" s="25">
        <v>10.5</v>
      </c>
    </row>
    <row r="211" spans="1:11" ht="30">
      <c r="A211" s="29">
        <v>104</v>
      </c>
      <c r="B211" s="42" t="s">
        <v>132</v>
      </c>
      <c r="C211" s="39" t="s">
        <v>146</v>
      </c>
      <c r="D211" s="25">
        <v>8.89</v>
      </c>
      <c r="E211" s="25">
        <v>6.59</v>
      </c>
      <c r="F211" s="25">
        <v>13.5</v>
      </c>
      <c r="G211" s="25">
        <v>159.80000000000001</v>
      </c>
      <c r="H211" s="25">
        <v>33.369999999999997</v>
      </c>
      <c r="I211" s="25">
        <v>36.69</v>
      </c>
      <c r="J211" s="25">
        <v>1.61</v>
      </c>
      <c r="K211" s="25">
        <v>9.6999999999999993</v>
      </c>
    </row>
    <row r="212" spans="1:11">
      <c r="A212" s="29">
        <v>318</v>
      </c>
      <c r="B212" s="42" t="s">
        <v>55</v>
      </c>
      <c r="C212" s="25">
        <v>180</v>
      </c>
      <c r="D212" s="25">
        <v>3.48</v>
      </c>
      <c r="E212" s="25">
        <v>5.28</v>
      </c>
      <c r="F212" s="25">
        <v>2.4700000000000002</v>
      </c>
      <c r="G212" s="25">
        <v>175.2</v>
      </c>
      <c r="H212" s="25">
        <v>18.010000000000002</v>
      </c>
      <c r="I212" s="25">
        <v>0</v>
      </c>
      <c r="J212" s="25">
        <v>1.42</v>
      </c>
      <c r="K212" s="25">
        <v>25.8</v>
      </c>
    </row>
    <row r="213" spans="1:11" s="61" customFormat="1">
      <c r="A213" s="29">
        <v>234</v>
      </c>
      <c r="B213" s="42" t="s">
        <v>133</v>
      </c>
      <c r="C213" s="25">
        <v>100</v>
      </c>
      <c r="D213" s="18">
        <v>12.24</v>
      </c>
      <c r="E213" s="21">
        <v>12.11</v>
      </c>
      <c r="F213" s="21">
        <v>14.95</v>
      </c>
      <c r="G213" s="21">
        <v>217.48</v>
      </c>
      <c r="H213" s="18">
        <v>60.15</v>
      </c>
      <c r="I213" s="18">
        <v>24.36</v>
      </c>
      <c r="J213" s="18">
        <v>1.24</v>
      </c>
      <c r="K213" s="18">
        <v>0.94</v>
      </c>
    </row>
    <row r="214" spans="1:11" s="61" customFormat="1">
      <c r="A214" s="29">
        <v>11</v>
      </c>
      <c r="B214" s="20" t="s">
        <v>108</v>
      </c>
      <c r="C214" s="26">
        <v>30</v>
      </c>
      <c r="D214" s="25">
        <v>1.97</v>
      </c>
      <c r="E214" s="25">
        <v>0.26</v>
      </c>
      <c r="F214" s="25">
        <v>12.69</v>
      </c>
      <c r="G214" s="25">
        <v>61.2</v>
      </c>
      <c r="H214" s="25">
        <v>5.4</v>
      </c>
      <c r="I214" s="25">
        <v>5.74</v>
      </c>
      <c r="J214" s="25">
        <v>1.2</v>
      </c>
      <c r="K214" s="25">
        <v>0</v>
      </c>
    </row>
    <row r="215" spans="1:11" s="61" customFormat="1">
      <c r="A215" s="29">
        <v>10</v>
      </c>
      <c r="B215" s="20" t="s">
        <v>101</v>
      </c>
      <c r="C215" s="26">
        <v>20</v>
      </c>
      <c r="D215" s="25">
        <v>1.53</v>
      </c>
      <c r="E215" s="25">
        <v>0.6</v>
      </c>
      <c r="F215" s="25">
        <v>10.27</v>
      </c>
      <c r="G215" s="25">
        <v>52.4</v>
      </c>
      <c r="H215" s="25">
        <v>3.8</v>
      </c>
      <c r="I215" s="25">
        <v>2.6</v>
      </c>
      <c r="J215" s="25">
        <v>0.2</v>
      </c>
      <c r="K215" s="25">
        <v>0</v>
      </c>
    </row>
    <row r="216" spans="1:11" s="61" customFormat="1">
      <c r="A216" s="29">
        <v>411</v>
      </c>
      <c r="B216" s="20" t="s">
        <v>104</v>
      </c>
      <c r="C216" s="26">
        <v>200</v>
      </c>
      <c r="D216" s="25">
        <v>0.1</v>
      </c>
      <c r="E216" s="25">
        <v>0.1</v>
      </c>
      <c r="F216" s="25">
        <v>27.9</v>
      </c>
      <c r="G216" s="25">
        <v>113</v>
      </c>
      <c r="H216" s="25">
        <v>5</v>
      </c>
      <c r="I216" s="25">
        <v>2</v>
      </c>
      <c r="J216" s="25">
        <v>0.4</v>
      </c>
      <c r="K216" s="25">
        <v>2</v>
      </c>
    </row>
    <row r="217" spans="1:11">
      <c r="A217" s="17"/>
      <c r="B217" s="17" t="s">
        <v>43</v>
      </c>
      <c r="C217" s="17">
        <v>850</v>
      </c>
      <c r="D217" s="17">
        <f t="shared" ref="D217:K217" si="58">SUM(D210:D216)</f>
        <v>28.870000000000005</v>
      </c>
      <c r="E217" s="17">
        <f t="shared" si="58"/>
        <v>25.060000000000006</v>
      </c>
      <c r="F217" s="17">
        <f t="shared" si="58"/>
        <v>84.06</v>
      </c>
      <c r="G217" s="17">
        <f t="shared" si="58"/>
        <v>792.28</v>
      </c>
      <c r="H217" s="17">
        <f t="shared" si="58"/>
        <v>134.13000000000002</v>
      </c>
      <c r="I217" s="17">
        <f t="shared" si="58"/>
        <v>83.389999999999986</v>
      </c>
      <c r="J217" s="17">
        <f t="shared" si="58"/>
        <v>6.6100000000000012</v>
      </c>
      <c r="K217" s="17">
        <f t="shared" si="58"/>
        <v>48.94</v>
      </c>
    </row>
    <row r="218" spans="1:11">
      <c r="A218" s="17"/>
      <c r="B218" s="17" t="s">
        <v>44</v>
      </c>
      <c r="C218" s="17"/>
      <c r="D218" s="17">
        <f t="shared" ref="D218:K218" si="59">D208+D217</f>
        <v>57.17</v>
      </c>
      <c r="E218" s="17">
        <f t="shared" si="59"/>
        <v>59.710000000000008</v>
      </c>
      <c r="F218" s="17">
        <f t="shared" si="59"/>
        <v>183.99</v>
      </c>
      <c r="G218" s="17">
        <f t="shared" si="59"/>
        <v>1623.9099999999999</v>
      </c>
      <c r="H218" s="17">
        <f t="shared" si="59"/>
        <v>237.8</v>
      </c>
      <c r="I218" s="17">
        <f t="shared" si="59"/>
        <v>219.28999999999996</v>
      </c>
      <c r="J218" s="17">
        <f t="shared" si="59"/>
        <v>89.17</v>
      </c>
      <c r="K218" s="17">
        <f t="shared" si="59"/>
        <v>67.09</v>
      </c>
    </row>
    <row r="219" spans="1:1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</row>
    <row r="220" spans="1:11">
      <c r="A220" s="22"/>
      <c r="B220" s="17" t="s">
        <v>66</v>
      </c>
      <c r="C220" s="17"/>
      <c r="D220" s="17">
        <f t="shared" ref="D220:K220" si="60">D23+D46+D67+D89+D110+D132+D154+D175+D196+D218</f>
        <v>527.98</v>
      </c>
      <c r="E220" s="17">
        <f t="shared" si="60"/>
        <v>649.82000000000005</v>
      </c>
      <c r="F220" s="17">
        <f t="shared" si="60"/>
        <v>1715.3500000000001</v>
      </c>
      <c r="G220" s="17">
        <f t="shared" si="60"/>
        <v>14974.810000000001</v>
      </c>
      <c r="H220" s="17">
        <f t="shared" si="60"/>
        <v>3848.1000000000004</v>
      </c>
      <c r="I220" s="17">
        <f t="shared" si="60"/>
        <v>1540.8500000000001</v>
      </c>
      <c r="J220" s="17">
        <f t="shared" si="60"/>
        <v>296.36</v>
      </c>
      <c r="K220" s="17">
        <f t="shared" si="60"/>
        <v>355.02</v>
      </c>
    </row>
    <row r="222" spans="1:11">
      <c r="A222" s="14"/>
      <c r="B222" s="19" t="s">
        <v>82</v>
      </c>
      <c r="C222" s="14"/>
      <c r="D222" s="44">
        <f>D220/10</f>
        <v>52.798000000000002</v>
      </c>
      <c r="E222" s="44">
        <f t="shared" ref="E222:K222" si="61">E220/10</f>
        <v>64.981999999999999</v>
      </c>
      <c r="F222" s="44">
        <f t="shared" si="61"/>
        <v>171.53500000000003</v>
      </c>
      <c r="G222" s="44">
        <f t="shared" si="61"/>
        <v>1497.4810000000002</v>
      </c>
      <c r="H222" s="44">
        <f t="shared" si="61"/>
        <v>384.81000000000006</v>
      </c>
      <c r="I222" s="44">
        <f t="shared" si="61"/>
        <v>154.08500000000001</v>
      </c>
      <c r="J222" s="44">
        <f t="shared" si="61"/>
        <v>29.636000000000003</v>
      </c>
      <c r="K222" s="44">
        <f t="shared" si="61"/>
        <v>35.501999999999995</v>
      </c>
    </row>
    <row r="227" spans="1:11">
      <c r="A227" s="45"/>
      <c r="B227" s="64"/>
      <c r="C227" s="48"/>
      <c r="D227" s="48"/>
      <c r="E227" s="48"/>
      <c r="F227" s="48"/>
      <c r="G227" s="48"/>
      <c r="H227" s="48"/>
      <c r="I227" s="48"/>
      <c r="J227" s="48"/>
      <c r="K227" s="48"/>
    </row>
    <row r="228" spans="1:11">
      <c r="A228" s="45"/>
      <c r="B228" s="64"/>
      <c r="C228" s="49"/>
      <c r="D228" s="48"/>
      <c r="E228" s="48"/>
      <c r="F228" s="48"/>
      <c r="G228" s="48"/>
      <c r="H228" s="48"/>
      <c r="I228" s="48"/>
      <c r="J228" s="48"/>
      <c r="K228" s="48"/>
    </row>
    <row r="229" spans="1:11">
      <c r="A229" s="45"/>
      <c r="B229" s="64"/>
      <c r="C229" s="48"/>
      <c r="D229" s="48"/>
      <c r="E229" s="48"/>
      <c r="F229" s="48"/>
      <c r="G229" s="48"/>
      <c r="H229" s="48"/>
      <c r="I229" s="48"/>
      <c r="J229" s="48"/>
      <c r="K229" s="48"/>
    </row>
    <row r="230" spans="1:11">
      <c r="A230" s="45"/>
      <c r="B230" s="64"/>
      <c r="C230" s="48"/>
      <c r="D230" s="65"/>
      <c r="E230" s="66"/>
      <c r="F230" s="66"/>
      <c r="G230" s="66"/>
      <c r="H230" s="65"/>
      <c r="I230" s="65"/>
      <c r="J230" s="65"/>
      <c r="K230" s="65"/>
    </row>
    <row r="231" spans="1:11">
      <c r="A231" s="45"/>
      <c r="B231" s="7"/>
      <c r="C231" s="67"/>
      <c r="D231" s="48"/>
      <c r="E231" s="48"/>
      <c r="F231" s="48"/>
      <c r="G231" s="48"/>
      <c r="H231" s="48"/>
      <c r="I231" s="48"/>
      <c r="J231" s="48"/>
      <c r="K231" s="48"/>
    </row>
    <row r="232" spans="1:11">
      <c r="A232" s="45"/>
      <c r="B232" s="7"/>
      <c r="C232" s="67"/>
      <c r="D232" s="48"/>
      <c r="E232" s="48"/>
      <c r="F232" s="48"/>
      <c r="G232" s="48"/>
      <c r="H232" s="48"/>
      <c r="I232" s="48"/>
      <c r="J232" s="48"/>
      <c r="K232" s="48"/>
    </row>
    <row r="233" spans="1:11">
      <c r="A233" s="45"/>
      <c r="B233" s="7"/>
      <c r="C233" s="67"/>
      <c r="D233" s="48"/>
      <c r="E233" s="48"/>
      <c r="F233" s="48"/>
      <c r="G233" s="48"/>
      <c r="H233" s="48"/>
      <c r="I233" s="48"/>
      <c r="J233" s="48"/>
      <c r="K233" s="48"/>
    </row>
  </sheetData>
  <mergeCells count="60">
    <mergeCell ref="H4:K4"/>
    <mergeCell ref="B4:B5"/>
    <mergeCell ref="C4:C5"/>
    <mergeCell ref="G4:G5"/>
    <mergeCell ref="A4:A5"/>
    <mergeCell ref="D4:F4"/>
    <mergeCell ref="H49:K49"/>
    <mergeCell ref="A70:A71"/>
    <mergeCell ref="B70:B71"/>
    <mergeCell ref="C70:C71"/>
    <mergeCell ref="D70:F70"/>
    <mergeCell ref="G70:G71"/>
    <mergeCell ref="H70:K70"/>
    <mergeCell ref="A49:A50"/>
    <mergeCell ref="B49:B50"/>
    <mergeCell ref="C49:C50"/>
    <mergeCell ref="D49:F49"/>
    <mergeCell ref="G49:G50"/>
    <mergeCell ref="H26:K26"/>
    <mergeCell ref="A26:A27"/>
    <mergeCell ref="B26:B27"/>
    <mergeCell ref="C26:C27"/>
    <mergeCell ref="D26:F26"/>
    <mergeCell ref="G26:G27"/>
    <mergeCell ref="D92:F92"/>
    <mergeCell ref="G92:G93"/>
    <mergeCell ref="B92:B93"/>
    <mergeCell ref="C92:C93"/>
    <mergeCell ref="A113:A114"/>
    <mergeCell ref="B113:B114"/>
    <mergeCell ref="C113:C114"/>
    <mergeCell ref="D113:F113"/>
    <mergeCell ref="G113:G114"/>
    <mergeCell ref="B135:B136"/>
    <mergeCell ref="C135:C136"/>
    <mergeCell ref="D135:F135"/>
    <mergeCell ref="G135:G136"/>
    <mergeCell ref="H135:K135"/>
    <mergeCell ref="H92:K92"/>
    <mergeCell ref="A92:A93"/>
    <mergeCell ref="H157:K157"/>
    <mergeCell ref="A178:A179"/>
    <mergeCell ref="B178:B179"/>
    <mergeCell ref="C178:C179"/>
    <mergeCell ref="D178:F178"/>
    <mergeCell ref="G178:G179"/>
    <mergeCell ref="H178:K178"/>
    <mergeCell ref="A157:A158"/>
    <mergeCell ref="B157:B158"/>
    <mergeCell ref="C157:C158"/>
    <mergeCell ref="D157:F157"/>
    <mergeCell ref="G157:G158"/>
    <mergeCell ref="H113:K113"/>
    <mergeCell ref="A135:A136"/>
    <mergeCell ref="H199:K199"/>
    <mergeCell ref="A199:A200"/>
    <mergeCell ref="B199:B200"/>
    <mergeCell ref="C199:C200"/>
    <mergeCell ref="D199:F199"/>
    <mergeCell ref="G199:G200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J23"/>
  <sheetViews>
    <sheetView topLeftCell="A4" workbookViewId="0">
      <selection activeCell="D8" sqref="D8:F8"/>
    </sheetView>
  </sheetViews>
  <sheetFormatPr defaultRowHeight="15"/>
  <sheetData>
    <row r="5" spans="1:10">
      <c r="C5" s="85" t="s">
        <v>84</v>
      </c>
      <c r="D5" s="85"/>
      <c r="E5" s="85"/>
      <c r="F5" s="85"/>
      <c r="G5" s="85"/>
      <c r="H5" s="85"/>
    </row>
    <row r="6" spans="1:10">
      <c r="C6" s="86" t="s">
        <v>85</v>
      </c>
      <c r="D6" s="86"/>
      <c r="E6" s="86"/>
      <c r="F6" s="86"/>
      <c r="G6" s="86"/>
      <c r="H6" s="86"/>
    </row>
    <row r="7" spans="1:10">
      <c r="B7" s="86" t="s">
        <v>86</v>
      </c>
      <c r="C7" s="86"/>
      <c r="D7" s="86"/>
      <c r="E7" s="86"/>
      <c r="F7" s="86"/>
      <c r="G7" s="86"/>
      <c r="H7" s="86"/>
      <c r="I7" s="86"/>
      <c r="J7" s="86"/>
    </row>
    <row r="8" spans="1:10">
      <c r="D8" s="86"/>
      <c r="E8" s="86"/>
      <c r="F8" s="86"/>
    </row>
    <row r="11" spans="1:10">
      <c r="J11" t="s">
        <v>87</v>
      </c>
    </row>
    <row r="13" spans="1:10">
      <c r="J13" t="s">
        <v>91</v>
      </c>
    </row>
    <row r="16" spans="1:10" ht="15" customHeight="1">
      <c r="A16" s="53"/>
      <c r="B16" s="53"/>
      <c r="C16" s="53"/>
      <c r="D16" s="53"/>
      <c r="E16" s="53"/>
    </row>
    <row r="17" spans="2:10" ht="26.25">
      <c r="B17" s="82" t="s">
        <v>88</v>
      </c>
      <c r="C17" s="82"/>
      <c r="D17" s="82"/>
      <c r="E17" s="82"/>
      <c r="F17" s="82"/>
      <c r="G17" s="82"/>
      <c r="H17" s="82"/>
      <c r="I17" s="82"/>
      <c r="J17" s="82"/>
    </row>
    <row r="19" spans="2:10" ht="26.25">
      <c r="B19" s="82" t="s">
        <v>89</v>
      </c>
      <c r="C19" s="82"/>
      <c r="D19" s="82"/>
      <c r="E19" s="82"/>
      <c r="F19" s="82"/>
      <c r="G19" s="82"/>
      <c r="H19" s="82"/>
      <c r="I19" s="82"/>
      <c r="J19" s="82"/>
    </row>
    <row r="21" spans="2:10" ht="23.25">
      <c r="C21" s="83" t="s">
        <v>90</v>
      </c>
      <c r="D21" s="83"/>
      <c r="E21" s="83"/>
      <c r="F21" s="83"/>
      <c r="G21" s="83"/>
      <c r="H21" s="83"/>
    </row>
    <row r="23" spans="2:10">
      <c r="D23" s="84" t="s">
        <v>92</v>
      </c>
      <c r="E23" s="84"/>
      <c r="F23" s="84"/>
    </row>
  </sheetData>
  <mergeCells count="8">
    <mergeCell ref="B19:J19"/>
    <mergeCell ref="C21:H21"/>
    <mergeCell ref="D23:F23"/>
    <mergeCell ref="C5:H5"/>
    <mergeCell ref="C6:H6"/>
    <mergeCell ref="B7:J7"/>
    <mergeCell ref="D8:F8"/>
    <mergeCell ref="B17:J17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W194"/>
  <sheetViews>
    <sheetView workbookViewId="0">
      <pane ySplit="5" topLeftCell="A6" activePane="bottomLeft" state="frozen"/>
      <selection pane="bottomLeft" activeCell="N16" sqref="N16"/>
    </sheetView>
  </sheetViews>
  <sheetFormatPr defaultRowHeight="15"/>
  <cols>
    <col min="1" max="1" width="10.28515625" style="51" customWidth="1"/>
    <col min="2" max="2" width="23.7109375" style="51" customWidth="1"/>
    <col min="3" max="6" width="9.140625" style="51"/>
    <col min="7" max="7" width="10" style="51" customWidth="1"/>
    <col min="8" max="16384" width="9.140625" style="51"/>
  </cols>
  <sheetData>
    <row r="2" spans="1:11" ht="18.75">
      <c r="B2" s="1" t="s">
        <v>93</v>
      </c>
    </row>
    <row r="3" spans="1:11" ht="18.75">
      <c r="B3" s="1"/>
    </row>
    <row r="4" spans="1:11" ht="15" customHeight="1">
      <c r="A4" s="73" t="s">
        <v>0</v>
      </c>
      <c r="B4" s="73" t="s">
        <v>1</v>
      </c>
      <c r="C4" s="75" t="s">
        <v>69</v>
      </c>
      <c r="D4" s="79" t="s">
        <v>67</v>
      </c>
      <c r="E4" s="80"/>
      <c r="F4" s="81"/>
      <c r="G4" s="75" t="s">
        <v>6</v>
      </c>
      <c r="H4" s="76" t="s">
        <v>68</v>
      </c>
      <c r="I4" s="77"/>
      <c r="J4" s="77"/>
      <c r="K4" s="78"/>
    </row>
    <row r="5" spans="1:11" ht="45" customHeight="1">
      <c r="A5" s="74"/>
      <c r="B5" s="74"/>
      <c r="C5" s="75"/>
      <c r="D5" s="50" t="s">
        <v>3</v>
      </c>
      <c r="E5" s="50" t="s">
        <v>4</v>
      </c>
      <c r="F5" s="50" t="s">
        <v>5</v>
      </c>
      <c r="G5" s="75"/>
      <c r="H5" s="50" t="s">
        <v>7</v>
      </c>
      <c r="I5" s="50" t="s">
        <v>8</v>
      </c>
      <c r="J5" s="50" t="s">
        <v>9</v>
      </c>
      <c r="K5" s="50" t="s">
        <v>10</v>
      </c>
    </row>
    <row r="6" spans="1:11" ht="15.75">
      <c r="B6" s="2" t="s">
        <v>11</v>
      </c>
    </row>
    <row r="7" spans="1:11">
      <c r="A7" s="14"/>
      <c r="B7" s="15" t="s">
        <v>40</v>
      </c>
      <c r="C7" s="14"/>
      <c r="D7" s="14"/>
      <c r="E7" s="14"/>
      <c r="F7" s="14"/>
      <c r="G7" s="14"/>
      <c r="H7" s="14"/>
      <c r="I7" s="14"/>
      <c r="J7" s="14"/>
      <c r="K7" s="14"/>
    </row>
    <row r="8" spans="1:11">
      <c r="A8" s="29">
        <v>304</v>
      </c>
      <c r="B8" s="25" t="s">
        <v>12</v>
      </c>
      <c r="C8" s="39" t="s">
        <v>94</v>
      </c>
      <c r="D8" s="18">
        <v>3.65</v>
      </c>
      <c r="E8" s="18">
        <v>5.37</v>
      </c>
      <c r="F8" s="18">
        <v>36.68</v>
      </c>
      <c r="G8" s="18">
        <v>209.7</v>
      </c>
      <c r="H8" s="18">
        <v>2.4</v>
      </c>
      <c r="I8" s="18">
        <v>19</v>
      </c>
      <c r="J8" s="18">
        <v>0.53</v>
      </c>
      <c r="K8" s="18">
        <v>0</v>
      </c>
    </row>
    <row r="9" spans="1:11">
      <c r="A9" s="29">
        <v>268</v>
      </c>
      <c r="B9" s="25" t="s">
        <v>39</v>
      </c>
      <c r="C9" s="14">
        <v>90</v>
      </c>
      <c r="D9" s="18">
        <v>14.81</v>
      </c>
      <c r="E9" s="18">
        <v>17.66</v>
      </c>
      <c r="F9" s="18">
        <v>12.85</v>
      </c>
      <c r="G9" s="18">
        <v>272.2</v>
      </c>
      <c r="H9" s="18">
        <v>38.14</v>
      </c>
      <c r="I9" s="18">
        <v>50.2</v>
      </c>
      <c r="J9" s="18">
        <v>2.5099999999999998</v>
      </c>
      <c r="K9" s="18">
        <v>0.31</v>
      </c>
    </row>
    <row r="10" spans="1:11">
      <c r="A10" s="29">
        <v>347</v>
      </c>
      <c r="B10" s="26" t="s">
        <v>14</v>
      </c>
      <c r="C10" s="20">
        <v>50</v>
      </c>
      <c r="D10" s="18">
        <v>0.3</v>
      </c>
      <c r="E10" s="21">
        <v>1.76</v>
      </c>
      <c r="F10" s="21">
        <v>1.83</v>
      </c>
      <c r="G10" s="21">
        <v>24.35</v>
      </c>
      <c r="H10" s="18">
        <v>5.87</v>
      </c>
      <c r="I10" s="18"/>
      <c r="J10" s="18">
        <v>0.08</v>
      </c>
      <c r="K10" s="18">
        <v>0.14000000000000001</v>
      </c>
    </row>
    <row r="11" spans="1:11" ht="15" customHeight="1">
      <c r="A11" s="29">
        <v>11</v>
      </c>
      <c r="B11" s="25" t="s">
        <v>15</v>
      </c>
      <c r="C11" s="14">
        <v>30</v>
      </c>
      <c r="D11" s="18">
        <v>1.97</v>
      </c>
      <c r="E11" s="18">
        <v>0.26</v>
      </c>
      <c r="F11" s="18">
        <v>12.69</v>
      </c>
      <c r="G11" s="18">
        <v>61.2</v>
      </c>
      <c r="H11" s="21">
        <v>5.4</v>
      </c>
      <c r="I11" s="21">
        <v>5.74</v>
      </c>
      <c r="J11" s="21">
        <v>1.2</v>
      </c>
      <c r="K11" s="18">
        <v>0</v>
      </c>
    </row>
    <row r="12" spans="1:11">
      <c r="A12" s="29">
        <v>20</v>
      </c>
      <c r="B12" s="25" t="s">
        <v>16</v>
      </c>
      <c r="C12" s="14">
        <v>200</v>
      </c>
      <c r="D12" s="18">
        <v>0.2</v>
      </c>
      <c r="E12" s="21">
        <v>0.11</v>
      </c>
      <c r="F12" s="21">
        <v>15</v>
      </c>
      <c r="G12" s="21">
        <v>60</v>
      </c>
      <c r="H12" s="21">
        <v>5</v>
      </c>
      <c r="I12" s="21">
        <v>4</v>
      </c>
      <c r="J12" s="21">
        <v>1</v>
      </c>
      <c r="K12" s="18">
        <v>0</v>
      </c>
    </row>
    <row r="13" spans="1:11">
      <c r="A13" s="16"/>
      <c r="B13" s="17" t="s">
        <v>41</v>
      </c>
      <c r="C13" s="17"/>
      <c r="D13" s="17">
        <f t="shared" ref="D13:K13" si="0">SUM(D8:D12)</f>
        <v>20.93</v>
      </c>
      <c r="E13" s="17">
        <f t="shared" si="0"/>
        <v>25.160000000000004</v>
      </c>
      <c r="F13" s="17">
        <f t="shared" si="0"/>
        <v>79.05</v>
      </c>
      <c r="G13" s="17">
        <f t="shared" si="0"/>
        <v>627.45000000000005</v>
      </c>
      <c r="H13" s="17">
        <f t="shared" si="0"/>
        <v>56.809999999999995</v>
      </c>
      <c r="I13" s="17">
        <f t="shared" si="0"/>
        <v>78.94</v>
      </c>
      <c r="J13" s="17">
        <f t="shared" si="0"/>
        <v>5.32</v>
      </c>
      <c r="K13" s="17">
        <f t="shared" si="0"/>
        <v>0.45</v>
      </c>
    </row>
    <row r="14" spans="1:11">
      <c r="A14" s="16"/>
      <c r="B14" s="15" t="s">
        <v>42</v>
      </c>
      <c r="C14" s="17"/>
      <c r="D14" s="17"/>
      <c r="E14" s="17"/>
      <c r="F14" s="17"/>
      <c r="G14" s="17"/>
      <c r="H14" s="17"/>
      <c r="I14" s="17"/>
      <c r="J14" s="17"/>
      <c r="K14" s="17"/>
    </row>
    <row r="15" spans="1:11">
      <c r="A15" s="29">
        <v>77</v>
      </c>
      <c r="B15" s="20" t="s">
        <v>76</v>
      </c>
      <c r="C15" s="26">
        <v>250</v>
      </c>
      <c r="D15" s="25">
        <v>2.34</v>
      </c>
      <c r="E15" s="25">
        <v>2.83</v>
      </c>
      <c r="F15" s="25">
        <v>16.66</v>
      </c>
      <c r="G15" s="25">
        <v>101.25</v>
      </c>
      <c r="H15" s="25">
        <v>25.85</v>
      </c>
      <c r="I15" s="25"/>
      <c r="J15" s="25">
        <v>1.17</v>
      </c>
      <c r="K15" s="25">
        <v>12</v>
      </c>
    </row>
    <row r="16" spans="1:11">
      <c r="A16" s="29">
        <v>202</v>
      </c>
      <c r="B16" s="25" t="s">
        <v>23</v>
      </c>
      <c r="C16" s="25">
        <v>150</v>
      </c>
      <c r="D16" s="25">
        <v>5.46</v>
      </c>
      <c r="E16" s="25">
        <v>5.79</v>
      </c>
      <c r="F16" s="25">
        <v>30.45</v>
      </c>
      <c r="G16" s="25">
        <v>195.7</v>
      </c>
      <c r="H16" s="25">
        <v>12.14</v>
      </c>
      <c r="I16" s="25">
        <v>8.14</v>
      </c>
      <c r="J16" s="25">
        <v>0.81</v>
      </c>
      <c r="K16" s="25">
        <v>0</v>
      </c>
    </row>
    <row r="17" spans="1:11">
      <c r="A17" s="18" t="s">
        <v>78</v>
      </c>
      <c r="B17" s="14" t="s">
        <v>79</v>
      </c>
      <c r="C17" s="25">
        <v>100</v>
      </c>
      <c r="D17" s="25">
        <v>23.32</v>
      </c>
      <c r="E17" s="25">
        <v>28.95</v>
      </c>
      <c r="F17" s="25">
        <v>4.7</v>
      </c>
      <c r="G17" s="25">
        <v>370.15</v>
      </c>
      <c r="H17" s="25">
        <v>51.34</v>
      </c>
      <c r="I17" s="25">
        <v>21.36</v>
      </c>
      <c r="J17" s="25">
        <v>6.6</v>
      </c>
      <c r="K17" s="25">
        <v>9.09</v>
      </c>
    </row>
    <row r="18" spans="1:11">
      <c r="A18" s="29">
        <v>11</v>
      </c>
      <c r="B18" s="25" t="s">
        <v>15</v>
      </c>
      <c r="C18" s="25">
        <v>30</v>
      </c>
      <c r="D18" s="25">
        <v>1.97</v>
      </c>
      <c r="E18" s="25">
        <v>0.26</v>
      </c>
      <c r="F18" s="25">
        <v>12.69</v>
      </c>
      <c r="G18" s="25">
        <v>61.2</v>
      </c>
      <c r="H18" s="25">
        <v>5.4</v>
      </c>
      <c r="I18" s="25">
        <v>5.74</v>
      </c>
      <c r="J18" s="25">
        <v>1.2</v>
      </c>
      <c r="K18" s="25">
        <v>0</v>
      </c>
    </row>
    <row r="19" spans="1:11">
      <c r="A19" s="29">
        <v>349</v>
      </c>
      <c r="B19" s="14" t="s">
        <v>32</v>
      </c>
      <c r="C19" s="25">
        <v>200</v>
      </c>
      <c r="D19" s="25">
        <v>0.66</v>
      </c>
      <c r="E19" s="25">
        <v>0.09</v>
      </c>
      <c r="F19" s="25">
        <v>32.01</v>
      </c>
      <c r="G19" s="25">
        <v>132.80000000000001</v>
      </c>
      <c r="H19" s="25">
        <v>32.479999999999997</v>
      </c>
      <c r="I19" s="25">
        <v>17.46</v>
      </c>
      <c r="J19" s="25">
        <v>0.7</v>
      </c>
      <c r="K19" s="25">
        <v>0.73</v>
      </c>
    </row>
    <row r="20" spans="1:11">
      <c r="A20" s="16"/>
      <c r="B20" s="17" t="s">
        <v>43</v>
      </c>
      <c r="C20" s="17"/>
      <c r="D20" s="17">
        <f t="shared" ref="D20:K20" si="1">SUM(D16:D19)</f>
        <v>31.41</v>
      </c>
      <c r="E20" s="17">
        <f t="shared" si="1"/>
        <v>35.090000000000003</v>
      </c>
      <c r="F20" s="17">
        <f t="shared" si="1"/>
        <v>79.849999999999994</v>
      </c>
      <c r="G20" s="17">
        <f t="shared" si="1"/>
        <v>759.84999999999991</v>
      </c>
      <c r="H20" s="17">
        <f t="shared" si="1"/>
        <v>101.36000000000001</v>
      </c>
      <c r="I20" s="17">
        <f t="shared" si="1"/>
        <v>52.7</v>
      </c>
      <c r="J20" s="17">
        <f t="shared" si="1"/>
        <v>9.3099999999999987</v>
      </c>
      <c r="K20" s="17">
        <f t="shared" si="1"/>
        <v>9.82</v>
      </c>
    </row>
    <row r="21" spans="1:11">
      <c r="A21" s="16"/>
      <c r="B21" s="17" t="s">
        <v>44</v>
      </c>
      <c r="C21" s="17"/>
      <c r="D21" s="17">
        <f t="shared" ref="D21:K21" si="2">D13+D20</f>
        <v>52.34</v>
      </c>
      <c r="E21" s="17">
        <f t="shared" si="2"/>
        <v>60.250000000000007</v>
      </c>
      <c r="F21" s="17">
        <f t="shared" si="2"/>
        <v>158.89999999999998</v>
      </c>
      <c r="G21" s="17">
        <f t="shared" si="2"/>
        <v>1387.3</v>
      </c>
      <c r="H21" s="17">
        <f t="shared" si="2"/>
        <v>158.17000000000002</v>
      </c>
      <c r="I21" s="17">
        <f t="shared" si="2"/>
        <v>131.63999999999999</v>
      </c>
      <c r="J21" s="17">
        <f t="shared" si="2"/>
        <v>14.629999999999999</v>
      </c>
      <c r="K21" s="17">
        <f t="shared" si="2"/>
        <v>10.27</v>
      </c>
    </row>
    <row r="22" spans="1:11">
      <c r="A22" s="34"/>
      <c r="B22" s="35"/>
      <c r="C22" s="17"/>
      <c r="D22" s="36"/>
      <c r="E22" s="37"/>
      <c r="F22" s="38"/>
      <c r="G22" s="17"/>
      <c r="H22" s="36"/>
      <c r="I22" s="37"/>
      <c r="J22" s="37"/>
      <c r="K22" s="38"/>
    </row>
    <row r="23" spans="1:11">
      <c r="A23" s="34"/>
      <c r="B23" s="35"/>
      <c r="C23" s="17"/>
      <c r="D23" s="36"/>
      <c r="E23" s="37"/>
      <c r="F23" s="38"/>
      <c r="G23" s="17"/>
      <c r="H23" s="36"/>
      <c r="I23" s="37"/>
      <c r="J23" s="37"/>
      <c r="K23" s="38"/>
    </row>
    <row r="24" spans="1:11" ht="15" customHeight="1">
      <c r="A24" s="71" t="s">
        <v>0</v>
      </c>
      <c r="B24" s="73" t="s">
        <v>1</v>
      </c>
      <c r="C24" s="75" t="s">
        <v>2</v>
      </c>
      <c r="D24" s="68" t="s">
        <v>67</v>
      </c>
      <c r="E24" s="69"/>
      <c r="F24" s="70"/>
      <c r="G24" s="75" t="s">
        <v>6</v>
      </c>
      <c r="H24" s="68" t="s">
        <v>68</v>
      </c>
      <c r="I24" s="69"/>
      <c r="J24" s="69"/>
      <c r="K24" s="70"/>
    </row>
    <row r="25" spans="1:11" ht="43.5" customHeight="1">
      <c r="A25" s="72"/>
      <c r="B25" s="74"/>
      <c r="C25" s="75"/>
      <c r="D25" s="50" t="s">
        <v>3</v>
      </c>
      <c r="E25" s="50" t="s">
        <v>4</v>
      </c>
      <c r="F25" s="50" t="s">
        <v>5</v>
      </c>
      <c r="G25" s="75"/>
      <c r="H25" s="50" t="s">
        <v>7</v>
      </c>
      <c r="I25" s="50" t="s">
        <v>8</v>
      </c>
      <c r="J25" s="50" t="s">
        <v>9</v>
      </c>
      <c r="K25" s="50" t="s">
        <v>10</v>
      </c>
    </row>
    <row r="26" spans="1:11" ht="15.75">
      <c r="A26" s="52"/>
      <c r="B26" s="10" t="s">
        <v>17</v>
      </c>
      <c r="G26" s="11"/>
    </row>
    <row r="27" spans="1:11">
      <c r="A27" s="18"/>
      <c r="B27" s="23" t="s">
        <v>40</v>
      </c>
      <c r="C27" s="14"/>
      <c r="D27" s="14"/>
      <c r="E27" s="14"/>
      <c r="F27" s="14"/>
      <c r="G27" s="24"/>
      <c r="H27" s="14"/>
      <c r="I27" s="14"/>
      <c r="J27" s="14"/>
      <c r="K27" s="14"/>
    </row>
    <row r="28" spans="1:11">
      <c r="A28" s="29">
        <v>469</v>
      </c>
      <c r="B28" s="25" t="s">
        <v>18</v>
      </c>
      <c r="C28" s="39" t="s">
        <v>70</v>
      </c>
      <c r="D28" s="18">
        <v>33.409999999999997</v>
      </c>
      <c r="E28" s="18">
        <v>21.6</v>
      </c>
      <c r="F28" s="18">
        <v>38.880000000000003</v>
      </c>
      <c r="G28" s="18">
        <v>335.52</v>
      </c>
      <c r="H28" s="18">
        <v>271.68</v>
      </c>
      <c r="I28" s="18">
        <v>58.7</v>
      </c>
      <c r="J28" s="18">
        <v>1.01</v>
      </c>
      <c r="K28" s="18">
        <v>0.89</v>
      </c>
    </row>
    <row r="29" spans="1:11">
      <c r="A29" s="29">
        <v>20</v>
      </c>
      <c r="B29" s="26" t="s">
        <v>16</v>
      </c>
      <c r="C29" s="20">
        <v>200</v>
      </c>
      <c r="D29" s="18">
        <v>0.2</v>
      </c>
      <c r="E29" s="21">
        <v>0.11</v>
      </c>
      <c r="F29" s="21">
        <v>15</v>
      </c>
      <c r="G29" s="21">
        <v>60</v>
      </c>
      <c r="H29" s="21">
        <v>5</v>
      </c>
      <c r="I29" s="21">
        <v>4</v>
      </c>
      <c r="J29" s="21">
        <v>1</v>
      </c>
      <c r="K29" s="18">
        <v>0</v>
      </c>
    </row>
    <row r="30" spans="1:11">
      <c r="A30" s="29">
        <v>5</v>
      </c>
      <c r="B30" s="20" t="s">
        <v>71</v>
      </c>
      <c r="C30" s="14">
        <v>100</v>
      </c>
      <c r="D30" s="14">
        <v>0.86</v>
      </c>
      <c r="E30" s="14">
        <v>0.14000000000000001</v>
      </c>
      <c r="F30" s="14">
        <v>7.57</v>
      </c>
      <c r="G30" s="14">
        <v>38</v>
      </c>
      <c r="H30" s="14">
        <v>35</v>
      </c>
      <c r="I30" s="14">
        <v>11</v>
      </c>
      <c r="J30" s="14">
        <v>0.14000000000000001</v>
      </c>
      <c r="K30" s="14">
        <v>38</v>
      </c>
    </row>
    <row r="31" spans="1:11" ht="15" customHeight="1">
      <c r="A31" s="16"/>
      <c r="B31" s="17" t="s">
        <v>41</v>
      </c>
      <c r="C31" s="17"/>
      <c r="D31" s="17">
        <f t="shared" ref="D31:K31" si="3">SUM(D28:D30)</f>
        <v>34.47</v>
      </c>
      <c r="E31" s="17">
        <f t="shared" si="3"/>
        <v>21.85</v>
      </c>
      <c r="F31" s="17">
        <f t="shared" si="3"/>
        <v>61.45</v>
      </c>
      <c r="G31" s="17">
        <f t="shared" si="3"/>
        <v>433.52</v>
      </c>
      <c r="H31" s="17">
        <f t="shared" si="3"/>
        <v>311.68</v>
      </c>
      <c r="I31" s="17">
        <f t="shared" si="3"/>
        <v>73.7</v>
      </c>
      <c r="J31" s="17">
        <f t="shared" si="3"/>
        <v>2.15</v>
      </c>
      <c r="K31" s="17">
        <f t="shared" si="3"/>
        <v>38.89</v>
      </c>
    </row>
    <row r="32" spans="1:11">
      <c r="A32" s="16"/>
      <c r="B32" s="15" t="s">
        <v>42</v>
      </c>
      <c r="C32" s="17"/>
      <c r="D32" s="17"/>
      <c r="E32" s="17"/>
      <c r="F32" s="17"/>
      <c r="G32" s="17"/>
      <c r="H32" s="17"/>
      <c r="I32" s="17"/>
      <c r="J32" s="17"/>
      <c r="K32" s="17"/>
    </row>
    <row r="33" spans="1:11" ht="30">
      <c r="A33" s="29">
        <v>80</v>
      </c>
      <c r="B33" s="30" t="s">
        <v>53</v>
      </c>
      <c r="C33" s="25">
        <v>250</v>
      </c>
      <c r="D33" s="25">
        <v>2.1800000000000002</v>
      </c>
      <c r="E33" s="25">
        <v>2.84</v>
      </c>
      <c r="F33" s="25">
        <v>14.29</v>
      </c>
      <c r="G33" s="25">
        <v>91.5</v>
      </c>
      <c r="H33" s="25">
        <v>24</v>
      </c>
      <c r="I33" s="25"/>
      <c r="J33" s="25">
        <v>0.96</v>
      </c>
      <c r="K33" s="25">
        <v>8.25</v>
      </c>
    </row>
    <row r="34" spans="1:11">
      <c r="A34" s="14" t="s">
        <v>75</v>
      </c>
      <c r="B34" s="25" t="s">
        <v>55</v>
      </c>
      <c r="C34" s="25">
        <v>150</v>
      </c>
      <c r="D34" s="25">
        <v>3.14</v>
      </c>
      <c r="E34" s="25">
        <v>7.04</v>
      </c>
      <c r="F34" s="25">
        <v>27.21</v>
      </c>
      <c r="G34" s="25">
        <v>182.46</v>
      </c>
      <c r="H34" s="25">
        <v>12</v>
      </c>
      <c r="I34" s="25">
        <v>29.7</v>
      </c>
      <c r="J34" s="25">
        <v>0.45</v>
      </c>
      <c r="K34" s="25">
        <v>6.24</v>
      </c>
    </row>
    <row r="35" spans="1:11">
      <c r="A35" s="29">
        <v>234</v>
      </c>
      <c r="B35" s="14" t="s">
        <v>83</v>
      </c>
      <c r="C35" s="25">
        <v>80</v>
      </c>
      <c r="D35" s="25">
        <v>9.7899999999999991</v>
      </c>
      <c r="E35" s="25">
        <v>9.69</v>
      </c>
      <c r="F35" s="25">
        <v>11.96</v>
      </c>
      <c r="G35" s="25">
        <v>173.98</v>
      </c>
      <c r="H35" s="25">
        <v>48.12</v>
      </c>
      <c r="I35" s="25">
        <v>19.489999999999998</v>
      </c>
      <c r="J35" s="25">
        <v>0.99</v>
      </c>
      <c r="K35" s="25">
        <v>0.75</v>
      </c>
    </row>
    <row r="36" spans="1:11">
      <c r="A36" s="29"/>
      <c r="B36" s="25" t="s">
        <v>51</v>
      </c>
      <c r="C36" s="25">
        <v>50</v>
      </c>
      <c r="D36" s="25">
        <v>0.4</v>
      </c>
      <c r="E36" s="25">
        <v>0.05</v>
      </c>
      <c r="F36" s="25">
        <v>1.25</v>
      </c>
      <c r="G36" s="25">
        <v>7</v>
      </c>
      <c r="H36" s="25">
        <v>1.1499999999999999</v>
      </c>
      <c r="I36" s="25">
        <v>0</v>
      </c>
      <c r="J36" s="25">
        <v>0.03</v>
      </c>
      <c r="K36" s="25">
        <v>0.5</v>
      </c>
    </row>
    <row r="37" spans="1:11" ht="15" customHeight="1">
      <c r="A37" s="29">
        <v>11</v>
      </c>
      <c r="B37" s="25" t="s">
        <v>15</v>
      </c>
      <c r="C37" s="25">
        <v>30</v>
      </c>
      <c r="D37" s="25">
        <v>1.97</v>
      </c>
      <c r="E37" s="25">
        <v>0.26</v>
      </c>
      <c r="F37" s="25">
        <v>12.69</v>
      </c>
      <c r="G37" s="25">
        <v>61.2</v>
      </c>
      <c r="H37" s="25">
        <v>5.4</v>
      </c>
      <c r="I37" s="25">
        <v>5.74</v>
      </c>
      <c r="J37" s="25">
        <v>1.2</v>
      </c>
      <c r="K37" s="25">
        <v>0</v>
      </c>
    </row>
    <row r="38" spans="1:11" ht="15" customHeight="1">
      <c r="A38" s="29">
        <v>20</v>
      </c>
      <c r="B38" s="25" t="s">
        <v>16</v>
      </c>
      <c r="C38" s="25">
        <v>200</v>
      </c>
      <c r="D38" s="25">
        <v>0.02</v>
      </c>
      <c r="E38" s="25">
        <v>0.11</v>
      </c>
      <c r="F38" s="25">
        <v>15</v>
      </c>
      <c r="G38" s="25">
        <v>60</v>
      </c>
      <c r="H38" s="25">
        <v>5</v>
      </c>
      <c r="I38" s="25">
        <v>4</v>
      </c>
      <c r="J38" s="25">
        <v>1</v>
      </c>
      <c r="K38" s="25">
        <v>0</v>
      </c>
    </row>
    <row r="39" spans="1:11" ht="15" customHeight="1">
      <c r="A39" s="16"/>
      <c r="B39" s="17" t="s">
        <v>43</v>
      </c>
      <c r="C39" s="17"/>
      <c r="D39" s="17">
        <f t="shared" ref="D39:K39" si="4">SUM(D33:D38)</f>
        <v>17.5</v>
      </c>
      <c r="E39" s="17">
        <f t="shared" si="4"/>
        <v>19.990000000000002</v>
      </c>
      <c r="F39" s="17">
        <f t="shared" si="4"/>
        <v>82.4</v>
      </c>
      <c r="G39" s="17">
        <f t="shared" si="4"/>
        <v>576.1400000000001</v>
      </c>
      <c r="H39" s="17">
        <f t="shared" si="4"/>
        <v>95.670000000000016</v>
      </c>
      <c r="I39" s="17">
        <f t="shared" si="4"/>
        <v>58.93</v>
      </c>
      <c r="J39" s="17">
        <f t="shared" si="4"/>
        <v>4.63</v>
      </c>
      <c r="K39" s="17">
        <f t="shared" si="4"/>
        <v>15.74</v>
      </c>
    </row>
    <row r="40" spans="1:11" ht="15" customHeight="1">
      <c r="A40" s="16"/>
      <c r="B40" s="17" t="s">
        <v>44</v>
      </c>
      <c r="C40" s="17"/>
      <c r="D40" s="17">
        <f t="shared" ref="D40:K40" si="5">D31+D39</f>
        <v>51.97</v>
      </c>
      <c r="E40" s="17">
        <f t="shared" si="5"/>
        <v>41.84</v>
      </c>
      <c r="F40" s="17">
        <f t="shared" si="5"/>
        <v>143.85000000000002</v>
      </c>
      <c r="G40" s="17">
        <f t="shared" si="5"/>
        <v>1009.6600000000001</v>
      </c>
      <c r="H40" s="17">
        <f t="shared" si="5"/>
        <v>407.35</v>
      </c>
      <c r="I40" s="17">
        <f t="shared" si="5"/>
        <v>132.63</v>
      </c>
      <c r="J40" s="17">
        <f t="shared" si="5"/>
        <v>6.7799999999999994</v>
      </c>
      <c r="K40" s="17">
        <f t="shared" si="5"/>
        <v>54.63</v>
      </c>
    </row>
    <row r="41" spans="1:11">
      <c r="A41" s="34"/>
      <c r="B41" s="35"/>
      <c r="C41" s="17"/>
      <c r="D41" s="36"/>
      <c r="E41" s="37"/>
      <c r="F41" s="38"/>
      <c r="G41" s="17"/>
      <c r="H41" s="36"/>
      <c r="I41" s="37"/>
      <c r="J41" s="37"/>
      <c r="K41" s="38"/>
    </row>
    <row r="42" spans="1:11">
      <c r="A42" s="34"/>
      <c r="B42" s="35"/>
      <c r="C42" s="17"/>
      <c r="D42" s="36"/>
      <c r="E42" s="37"/>
      <c r="F42" s="38"/>
      <c r="G42" s="17"/>
      <c r="H42" s="36"/>
      <c r="I42" s="37"/>
      <c r="J42" s="37"/>
      <c r="K42" s="38"/>
    </row>
    <row r="43" spans="1:11">
      <c r="A43" s="71" t="s">
        <v>0</v>
      </c>
      <c r="B43" s="73" t="s">
        <v>1</v>
      </c>
      <c r="C43" s="75" t="s">
        <v>2</v>
      </c>
      <c r="D43" s="68" t="s">
        <v>67</v>
      </c>
      <c r="E43" s="69"/>
      <c r="F43" s="70"/>
      <c r="G43" s="75" t="s">
        <v>6</v>
      </c>
      <c r="H43" s="68" t="s">
        <v>68</v>
      </c>
      <c r="I43" s="69"/>
      <c r="J43" s="69"/>
      <c r="K43" s="70"/>
    </row>
    <row r="44" spans="1:11" ht="30" customHeight="1">
      <c r="A44" s="72"/>
      <c r="B44" s="74"/>
      <c r="C44" s="75"/>
      <c r="D44" s="50" t="s">
        <v>3</v>
      </c>
      <c r="E44" s="50" t="s">
        <v>4</v>
      </c>
      <c r="F44" s="50" t="s">
        <v>5</v>
      </c>
      <c r="G44" s="75"/>
      <c r="H44" s="50" t="s">
        <v>7</v>
      </c>
      <c r="I44" s="50" t="s">
        <v>8</v>
      </c>
      <c r="J44" s="50" t="s">
        <v>9</v>
      </c>
      <c r="K44" s="50" t="s">
        <v>10</v>
      </c>
    </row>
    <row r="45" spans="1:11" ht="15.75">
      <c r="A45" s="52"/>
      <c r="B45" s="10" t="s">
        <v>19</v>
      </c>
      <c r="G45" s="11"/>
    </row>
    <row r="46" spans="1:11">
      <c r="A46" s="18"/>
      <c r="B46" s="23" t="s">
        <v>40</v>
      </c>
      <c r="C46" s="14"/>
      <c r="D46" s="14"/>
      <c r="E46" s="14"/>
      <c r="F46" s="14"/>
      <c r="G46" s="24"/>
      <c r="H46" s="14"/>
      <c r="I46" s="14"/>
      <c r="J46" s="14"/>
      <c r="K46" s="14"/>
    </row>
    <row r="47" spans="1:11">
      <c r="A47" s="29">
        <v>259</v>
      </c>
      <c r="B47" s="31" t="s">
        <v>20</v>
      </c>
      <c r="C47" s="14">
        <v>220</v>
      </c>
      <c r="D47" s="18">
        <v>20.37</v>
      </c>
      <c r="E47" s="18">
        <v>22.74</v>
      </c>
      <c r="F47" s="18">
        <v>20.83</v>
      </c>
      <c r="G47" s="18">
        <v>370.84</v>
      </c>
      <c r="H47" s="18">
        <v>38.36</v>
      </c>
      <c r="I47" s="18">
        <v>53.4</v>
      </c>
      <c r="J47" s="18">
        <v>4.8499999999999996</v>
      </c>
      <c r="K47" s="18">
        <v>8.49</v>
      </c>
    </row>
    <row r="48" spans="1:11" ht="30">
      <c r="A48" s="29">
        <v>47</v>
      </c>
      <c r="B48" s="30" t="s">
        <v>21</v>
      </c>
      <c r="C48" s="14">
        <v>60</v>
      </c>
      <c r="D48" s="18">
        <v>1.02</v>
      </c>
      <c r="E48" s="18">
        <v>3</v>
      </c>
      <c r="F48" s="18">
        <v>5.07</v>
      </c>
      <c r="G48" s="18">
        <v>51.42</v>
      </c>
      <c r="H48" s="18">
        <v>31.35</v>
      </c>
      <c r="I48" s="18">
        <v>9.61</v>
      </c>
      <c r="J48" s="18">
        <v>0.4</v>
      </c>
      <c r="K48" s="18">
        <v>11.89</v>
      </c>
    </row>
    <row r="49" spans="1:23">
      <c r="A49" s="29">
        <v>11</v>
      </c>
      <c r="B49" s="26" t="s">
        <v>15</v>
      </c>
      <c r="C49" s="20">
        <v>30</v>
      </c>
      <c r="D49" s="18">
        <v>1.97</v>
      </c>
      <c r="E49" s="21">
        <v>0.26</v>
      </c>
      <c r="F49" s="21">
        <v>12.69</v>
      </c>
      <c r="G49" s="21">
        <v>61.2</v>
      </c>
      <c r="H49" s="18">
        <v>5.4</v>
      </c>
      <c r="I49" s="18">
        <v>5.74</v>
      </c>
      <c r="J49" s="18">
        <v>1.2</v>
      </c>
      <c r="K49" s="18">
        <v>0</v>
      </c>
    </row>
    <row r="50" spans="1:23">
      <c r="A50" s="29">
        <v>20</v>
      </c>
      <c r="B50" s="26" t="s">
        <v>16</v>
      </c>
      <c r="C50" s="20">
        <v>200</v>
      </c>
      <c r="D50" s="18">
        <v>0.2</v>
      </c>
      <c r="E50" s="21">
        <v>0.11</v>
      </c>
      <c r="F50" s="21">
        <v>15</v>
      </c>
      <c r="G50" s="21">
        <v>60</v>
      </c>
      <c r="H50" s="21">
        <v>5</v>
      </c>
      <c r="I50" s="21">
        <v>4</v>
      </c>
      <c r="J50" s="21">
        <v>1</v>
      </c>
      <c r="K50" s="18">
        <v>0</v>
      </c>
    </row>
    <row r="51" spans="1:23">
      <c r="A51" s="25"/>
      <c r="B51" s="25" t="s">
        <v>48</v>
      </c>
      <c r="C51" s="14"/>
      <c r="D51" s="14"/>
      <c r="E51" s="14"/>
      <c r="F51" s="14"/>
      <c r="G51" s="14"/>
      <c r="H51" s="14"/>
      <c r="I51" s="14"/>
      <c r="J51" s="14"/>
      <c r="K51" s="14"/>
    </row>
    <row r="52" spans="1:23">
      <c r="A52" s="17"/>
      <c r="B52" s="17" t="s">
        <v>41</v>
      </c>
      <c r="C52" s="17"/>
      <c r="D52" s="17">
        <f t="shared" ref="D52:K52" si="6">SUM(D47:D51)</f>
        <v>23.56</v>
      </c>
      <c r="E52" s="17">
        <f t="shared" si="6"/>
        <v>26.11</v>
      </c>
      <c r="F52" s="17">
        <f t="shared" si="6"/>
        <v>53.589999999999996</v>
      </c>
      <c r="G52" s="17">
        <f t="shared" si="6"/>
        <v>543.46</v>
      </c>
      <c r="H52" s="17">
        <f t="shared" si="6"/>
        <v>80.110000000000014</v>
      </c>
      <c r="I52" s="17">
        <f t="shared" si="6"/>
        <v>72.75</v>
      </c>
      <c r="J52" s="17">
        <f t="shared" si="6"/>
        <v>7.45</v>
      </c>
      <c r="K52" s="17">
        <f t="shared" si="6"/>
        <v>20.380000000000003</v>
      </c>
    </row>
    <row r="53" spans="1:23">
      <c r="A53" s="17"/>
      <c r="B53" s="15" t="s">
        <v>42</v>
      </c>
      <c r="C53" s="17"/>
      <c r="D53" s="17"/>
      <c r="E53" s="17"/>
      <c r="F53" s="17"/>
      <c r="G53" s="17"/>
      <c r="H53" s="17"/>
      <c r="I53" s="17"/>
      <c r="J53" s="17"/>
      <c r="K53" s="17"/>
    </row>
    <row r="54" spans="1:23">
      <c r="A54" s="29">
        <v>82</v>
      </c>
      <c r="B54" s="25" t="s">
        <v>49</v>
      </c>
      <c r="C54" s="40" t="s">
        <v>46</v>
      </c>
      <c r="D54" s="25">
        <v>6.4</v>
      </c>
      <c r="E54" s="25">
        <v>10.029999999999999</v>
      </c>
      <c r="F54" s="25">
        <v>11.55</v>
      </c>
      <c r="G54" s="25">
        <v>171.04</v>
      </c>
      <c r="H54" s="25">
        <v>61.37</v>
      </c>
      <c r="I54" s="25">
        <v>27.03</v>
      </c>
      <c r="J54" s="25">
        <v>1.68</v>
      </c>
      <c r="K54" s="25">
        <v>16.059999999999999</v>
      </c>
    </row>
    <row r="55" spans="1:23">
      <c r="A55" s="29">
        <v>304</v>
      </c>
      <c r="B55" s="25" t="s">
        <v>12</v>
      </c>
      <c r="C55" s="25">
        <v>150</v>
      </c>
      <c r="D55" s="25">
        <v>3.65</v>
      </c>
      <c r="E55" s="25">
        <v>5.37</v>
      </c>
      <c r="F55" s="25">
        <v>36.68</v>
      </c>
      <c r="G55" s="25">
        <v>209.7</v>
      </c>
      <c r="H55" s="25">
        <v>2.4</v>
      </c>
      <c r="I55" s="25">
        <v>19</v>
      </c>
      <c r="J55" s="25">
        <v>0.53</v>
      </c>
      <c r="K55" s="25">
        <v>0</v>
      </c>
    </row>
    <row r="56" spans="1:23" ht="30">
      <c r="A56" s="18">
        <v>315</v>
      </c>
      <c r="B56" s="30" t="s">
        <v>50</v>
      </c>
      <c r="C56" s="25">
        <v>100</v>
      </c>
      <c r="D56" s="25">
        <v>24.8</v>
      </c>
      <c r="E56" s="25">
        <v>29</v>
      </c>
      <c r="F56" s="25">
        <v>10.199999999999999</v>
      </c>
      <c r="G56" s="25">
        <v>401</v>
      </c>
      <c r="H56" s="25">
        <v>28.8</v>
      </c>
      <c r="I56" s="25">
        <v>25.8</v>
      </c>
      <c r="J56" s="25">
        <v>2</v>
      </c>
      <c r="K56" s="25">
        <v>1.2</v>
      </c>
    </row>
    <row r="57" spans="1:23">
      <c r="A57" s="29">
        <v>11</v>
      </c>
      <c r="B57" s="25" t="s">
        <v>15</v>
      </c>
      <c r="C57" s="25">
        <v>30</v>
      </c>
      <c r="D57" s="25">
        <v>1.97</v>
      </c>
      <c r="E57" s="25">
        <v>0.26</v>
      </c>
      <c r="F57" s="25">
        <v>12.69</v>
      </c>
      <c r="G57" s="25">
        <v>61.2</v>
      </c>
      <c r="H57" s="25">
        <v>5.4</v>
      </c>
      <c r="I57" s="25">
        <v>5.74</v>
      </c>
      <c r="J57" s="25">
        <v>1.2</v>
      </c>
      <c r="K57" s="25">
        <v>0</v>
      </c>
    </row>
    <row r="58" spans="1:23">
      <c r="A58" s="29">
        <v>20</v>
      </c>
      <c r="B58" s="25" t="s">
        <v>16</v>
      </c>
      <c r="C58" s="25">
        <v>200</v>
      </c>
      <c r="D58" s="25">
        <v>0.02</v>
      </c>
      <c r="E58" s="25">
        <v>0.11</v>
      </c>
      <c r="F58" s="25">
        <v>15</v>
      </c>
      <c r="G58" s="25">
        <v>60</v>
      </c>
      <c r="H58" s="25">
        <v>5</v>
      </c>
      <c r="I58" s="25">
        <v>4</v>
      </c>
      <c r="J58" s="25">
        <v>1</v>
      </c>
      <c r="K58" s="25">
        <v>0</v>
      </c>
    </row>
    <row r="59" spans="1:23" ht="15" customHeight="1">
      <c r="A59" s="17"/>
      <c r="B59" s="17" t="s">
        <v>43</v>
      </c>
      <c r="C59" s="17"/>
      <c r="D59" s="17">
        <f>SUM(D54:D58)</f>
        <v>36.840000000000003</v>
      </c>
      <c r="E59" s="17">
        <f t="shared" ref="E59:K59" si="7">SUM(E54:E58)</f>
        <v>44.769999999999996</v>
      </c>
      <c r="F59" s="17">
        <f t="shared" si="7"/>
        <v>86.12</v>
      </c>
      <c r="G59" s="17">
        <f t="shared" si="7"/>
        <v>902.94</v>
      </c>
      <c r="H59" s="17">
        <f t="shared" si="7"/>
        <v>102.97</v>
      </c>
      <c r="I59" s="17">
        <f t="shared" si="7"/>
        <v>81.569999999999993</v>
      </c>
      <c r="J59" s="17">
        <f t="shared" si="7"/>
        <v>6.41</v>
      </c>
      <c r="K59" s="17">
        <f t="shared" si="7"/>
        <v>17.259999999999998</v>
      </c>
    </row>
    <row r="60" spans="1:23" ht="15" customHeight="1">
      <c r="A60" s="17"/>
      <c r="B60" s="17" t="s">
        <v>44</v>
      </c>
      <c r="C60" s="17"/>
      <c r="D60" s="17">
        <f t="shared" ref="D60:K60" si="8">D52+D59</f>
        <v>60.400000000000006</v>
      </c>
      <c r="E60" s="17">
        <f t="shared" si="8"/>
        <v>70.88</v>
      </c>
      <c r="F60" s="17">
        <f t="shared" si="8"/>
        <v>139.71</v>
      </c>
      <c r="G60" s="17">
        <f t="shared" si="8"/>
        <v>1446.4</v>
      </c>
      <c r="H60" s="17">
        <f t="shared" si="8"/>
        <v>183.08</v>
      </c>
      <c r="I60" s="17">
        <f t="shared" si="8"/>
        <v>154.32</v>
      </c>
      <c r="J60" s="17">
        <f t="shared" si="8"/>
        <v>13.86</v>
      </c>
      <c r="K60" s="17">
        <f t="shared" si="8"/>
        <v>37.64</v>
      </c>
    </row>
    <row r="61" spans="1:2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2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23">
      <c r="A63" s="71" t="s">
        <v>0</v>
      </c>
      <c r="B63" s="73" t="s">
        <v>1</v>
      </c>
      <c r="C63" s="75" t="s">
        <v>2</v>
      </c>
      <c r="D63" s="68" t="s">
        <v>67</v>
      </c>
      <c r="E63" s="69"/>
      <c r="F63" s="70"/>
      <c r="G63" s="75" t="s">
        <v>6</v>
      </c>
      <c r="H63" s="68" t="s">
        <v>68</v>
      </c>
      <c r="I63" s="69"/>
      <c r="J63" s="69"/>
      <c r="K63" s="70"/>
      <c r="M63" s="45"/>
      <c r="N63" s="46"/>
      <c r="O63" s="47"/>
      <c r="P63" s="48"/>
      <c r="Q63" s="48"/>
      <c r="R63" s="48"/>
      <c r="S63" s="48"/>
      <c r="T63" s="48"/>
      <c r="U63" s="48"/>
      <c r="V63" s="48"/>
      <c r="W63" s="48"/>
    </row>
    <row r="64" spans="1:23" ht="30">
      <c r="A64" s="72"/>
      <c r="B64" s="74"/>
      <c r="C64" s="75"/>
      <c r="D64" s="50" t="s">
        <v>3</v>
      </c>
      <c r="E64" s="50" t="s">
        <v>4</v>
      </c>
      <c r="F64" s="50" t="s">
        <v>5</v>
      </c>
      <c r="G64" s="75"/>
      <c r="H64" s="50" t="s">
        <v>7</v>
      </c>
      <c r="I64" s="50" t="s">
        <v>8</v>
      </c>
      <c r="J64" s="50" t="s">
        <v>9</v>
      </c>
      <c r="K64" s="50" t="s">
        <v>10</v>
      </c>
      <c r="M64" s="45"/>
      <c r="N64" s="48"/>
      <c r="O64" s="48"/>
      <c r="P64" s="48"/>
      <c r="Q64" s="48"/>
      <c r="R64" s="48"/>
      <c r="S64" s="48"/>
      <c r="T64" s="48"/>
      <c r="U64" s="48"/>
      <c r="V64" s="48"/>
      <c r="W64" s="48"/>
    </row>
    <row r="65" spans="1:23" ht="15.75">
      <c r="B65" s="10" t="s">
        <v>22</v>
      </c>
      <c r="G65" s="11"/>
      <c r="M65" s="45"/>
      <c r="N65" s="48"/>
      <c r="O65" s="49"/>
      <c r="P65" s="48"/>
      <c r="Q65" s="48"/>
      <c r="R65" s="48"/>
      <c r="S65" s="48"/>
      <c r="T65" s="48"/>
      <c r="U65" s="48"/>
      <c r="V65" s="48"/>
      <c r="W65" s="48"/>
    </row>
    <row r="66" spans="1:23">
      <c r="A66" s="14"/>
      <c r="B66" s="23" t="s">
        <v>40</v>
      </c>
      <c r="C66" s="14"/>
      <c r="D66" s="14"/>
      <c r="E66" s="14"/>
      <c r="F66" s="14"/>
      <c r="G66" s="24"/>
      <c r="H66" s="14"/>
      <c r="I66" s="14"/>
      <c r="J66" s="14"/>
      <c r="K66" s="14"/>
    </row>
    <row r="67" spans="1:23">
      <c r="A67" s="29">
        <v>202</v>
      </c>
      <c r="B67" s="26" t="s">
        <v>23</v>
      </c>
      <c r="C67" s="14">
        <v>180</v>
      </c>
      <c r="D67" s="18">
        <v>6.55</v>
      </c>
      <c r="E67" s="18">
        <v>6.94</v>
      </c>
      <c r="F67" s="18">
        <v>36.549999999999997</v>
      </c>
      <c r="G67" s="18">
        <v>234.86</v>
      </c>
      <c r="H67" s="18">
        <v>14.57</v>
      </c>
      <c r="I67" s="18">
        <v>9.77</v>
      </c>
      <c r="J67" s="18">
        <v>0.98</v>
      </c>
      <c r="K67" s="18">
        <v>0</v>
      </c>
    </row>
    <row r="68" spans="1:23">
      <c r="A68" s="18" t="s">
        <v>73</v>
      </c>
      <c r="B68" s="26" t="s">
        <v>52</v>
      </c>
      <c r="C68" s="14">
        <v>130</v>
      </c>
      <c r="D68" s="18">
        <v>7.17</v>
      </c>
      <c r="E68" s="18">
        <v>17.37</v>
      </c>
      <c r="F68" s="18">
        <v>1.7</v>
      </c>
      <c r="G68" s="18">
        <v>194.69</v>
      </c>
      <c r="H68" s="18">
        <v>15</v>
      </c>
      <c r="I68" s="18">
        <v>9.94</v>
      </c>
      <c r="J68" s="18">
        <v>1.05</v>
      </c>
      <c r="K68" s="18">
        <v>0</v>
      </c>
    </row>
    <row r="69" spans="1:23">
      <c r="A69" s="29">
        <v>11</v>
      </c>
      <c r="B69" s="25" t="s">
        <v>15</v>
      </c>
      <c r="C69" s="20">
        <v>30</v>
      </c>
      <c r="D69" s="18">
        <v>1.97</v>
      </c>
      <c r="E69" s="21">
        <v>0.26</v>
      </c>
      <c r="F69" s="21">
        <v>12.69</v>
      </c>
      <c r="G69" s="21">
        <v>61.2</v>
      </c>
      <c r="H69" s="21">
        <v>5.4</v>
      </c>
      <c r="I69" s="21">
        <v>5.74</v>
      </c>
      <c r="J69" s="21">
        <v>1.2</v>
      </c>
      <c r="K69" s="18">
        <v>0</v>
      </c>
    </row>
    <row r="70" spans="1:23">
      <c r="A70" s="29">
        <v>377</v>
      </c>
      <c r="B70" s="30" t="s">
        <v>24</v>
      </c>
      <c r="C70" s="14">
        <v>200</v>
      </c>
      <c r="D70" s="18">
        <v>0.13</v>
      </c>
      <c r="E70" s="21">
        <v>0.02</v>
      </c>
      <c r="F70" s="21">
        <v>15.2</v>
      </c>
      <c r="G70" s="21">
        <v>62</v>
      </c>
      <c r="H70" s="21">
        <v>14.2</v>
      </c>
      <c r="I70" s="21">
        <v>2.4</v>
      </c>
      <c r="J70" s="21">
        <v>0.36</v>
      </c>
      <c r="K70" s="18">
        <v>2.83</v>
      </c>
    </row>
    <row r="71" spans="1:23">
      <c r="A71" s="29">
        <v>1</v>
      </c>
      <c r="B71" s="20" t="s">
        <v>74</v>
      </c>
      <c r="C71" s="20">
        <v>100</v>
      </c>
      <c r="D71" s="14">
        <v>0.35</v>
      </c>
      <c r="E71" s="14">
        <v>0.35</v>
      </c>
      <c r="F71" s="14">
        <v>9.76</v>
      </c>
      <c r="G71" s="14">
        <v>47.01</v>
      </c>
      <c r="H71" s="14">
        <v>16</v>
      </c>
      <c r="I71" s="14">
        <v>8</v>
      </c>
      <c r="J71" s="14">
        <v>2.2400000000000002</v>
      </c>
      <c r="K71" s="14">
        <v>10</v>
      </c>
    </row>
    <row r="72" spans="1:23" ht="15" customHeight="1">
      <c r="A72" s="17"/>
      <c r="B72" s="17" t="s">
        <v>41</v>
      </c>
      <c r="C72" s="17"/>
      <c r="D72" s="17">
        <f t="shared" ref="D72:K72" si="9">SUM(D67:D71)</f>
        <v>16.170000000000002</v>
      </c>
      <c r="E72" s="17">
        <f t="shared" si="9"/>
        <v>24.940000000000005</v>
      </c>
      <c r="F72" s="17">
        <f t="shared" si="9"/>
        <v>75.900000000000006</v>
      </c>
      <c r="G72" s="17">
        <f t="shared" si="9"/>
        <v>599.76</v>
      </c>
      <c r="H72" s="17">
        <f t="shared" si="9"/>
        <v>65.17</v>
      </c>
      <c r="I72" s="17">
        <f t="shared" si="9"/>
        <v>35.85</v>
      </c>
      <c r="J72" s="17">
        <f t="shared" si="9"/>
        <v>5.83</v>
      </c>
      <c r="K72" s="17">
        <f t="shared" si="9"/>
        <v>12.83</v>
      </c>
    </row>
    <row r="73" spans="1:23" ht="15" customHeight="1">
      <c r="A73" s="17"/>
      <c r="B73" s="15" t="s">
        <v>42</v>
      </c>
      <c r="C73" s="17"/>
      <c r="D73" s="17"/>
      <c r="E73" s="17"/>
      <c r="F73" s="17"/>
      <c r="G73" s="17"/>
      <c r="H73" s="17"/>
      <c r="I73" s="17"/>
      <c r="J73" s="17"/>
      <c r="K73" s="17"/>
    </row>
    <row r="74" spans="1:23" ht="15" customHeight="1">
      <c r="A74" s="29">
        <v>96</v>
      </c>
      <c r="B74" s="30" t="s">
        <v>45</v>
      </c>
      <c r="C74" s="40" t="s">
        <v>46</v>
      </c>
      <c r="D74" s="25">
        <v>6.36</v>
      </c>
      <c r="E74" s="25">
        <v>8.9</v>
      </c>
      <c r="F74" s="25">
        <v>11.81</v>
      </c>
      <c r="G74" s="25">
        <v>158.34</v>
      </c>
      <c r="H74" s="25">
        <v>32.29</v>
      </c>
      <c r="I74" s="25">
        <v>24.08</v>
      </c>
      <c r="J74" s="25">
        <v>1.38</v>
      </c>
      <c r="K74" s="25">
        <v>13.72</v>
      </c>
    </row>
    <row r="75" spans="1:23">
      <c r="A75" s="29">
        <v>679</v>
      </c>
      <c r="B75" s="25" t="s">
        <v>30</v>
      </c>
      <c r="C75" s="25">
        <v>150</v>
      </c>
      <c r="D75" s="25">
        <v>7.46</v>
      </c>
      <c r="E75" s="25">
        <v>5.61</v>
      </c>
      <c r="F75" s="25">
        <v>35.840000000000003</v>
      </c>
      <c r="G75" s="25">
        <v>230.45</v>
      </c>
      <c r="H75" s="25">
        <v>12.98</v>
      </c>
      <c r="I75" s="25">
        <v>67.5</v>
      </c>
      <c r="J75" s="25">
        <v>3.95</v>
      </c>
      <c r="K75" s="25">
        <v>0</v>
      </c>
    </row>
    <row r="76" spans="1:23" ht="15" customHeight="1">
      <c r="A76" s="29">
        <v>283</v>
      </c>
      <c r="B76" s="25" t="s">
        <v>47</v>
      </c>
      <c r="C76" s="39" t="s">
        <v>72</v>
      </c>
      <c r="D76" s="25">
        <v>9.3000000000000007</v>
      </c>
      <c r="E76" s="25">
        <v>16.5</v>
      </c>
      <c r="F76" s="25">
        <v>12.6</v>
      </c>
      <c r="G76" s="25">
        <v>234.9</v>
      </c>
      <c r="H76" s="25">
        <v>34.5</v>
      </c>
      <c r="I76" s="25">
        <v>13.9</v>
      </c>
      <c r="J76" s="25">
        <v>1.1000000000000001</v>
      </c>
      <c r="K76" s="25">
        <v>0.9</v>
      </c>
    </row>
    <row r="77" spans="1:23">
      <c r="A77" s="29">
        <v>11</v>
      </c>
      <c r="B77" s="25" t="s">
        <v>15</v>
      </c>
      <c r="C77" s="25">
        <v>30</v>
      </c>
      <c r="D77" s="25">
        <v>1.97</v>
      </c>
      <c r="E77" s="25">
        <v>0.26</v>
      </c>
      <c r="F77" s="25">
        <v>12.69</v>
      </c>
      <c r="G77" s="25">
        <v>61.2</v>
      </c>
      <c r="H77" s="25">
        <v>5.4</v>
      </c>
      <c r="I77" s="25">
        <v>5.74</v>
      </c>
      <c r="J77" s="25">
        <v>1.2</v>
      </c>
      <c r="K77" s="25">
        <v>0</v>
      </c>
    </row>
    <row r="78" spans="1:23">
      <c r="A78" s="29">
        <v>20</v>
      </c>
      <c r="B78" s="25" t="s">
        <v>16</v>
      </c>
      <c r="C78" s="25">
        <v>200</v>
      </c>
      <c r="D78" s="25">
        <v>0.2</v>
      </c>
      <c r="E78" s="25">
        <v>0.11</v>
      </c>
      <c r="F78" s="25">
        <v>15</v>
      </c>
      <c r="G78" s="25">
        <v>60</v>
      </c>
      <c r="H78" s="25">
        <v>5</v>
      </c>
      <c r="I78" s="25">
        <v>4</v>
      </c>
      <c r="J78" s="25">
        <v>1</v>
      </c>
      <c r="K78" s="25">
        <v>0</v>
      </c>
    </row>
    <row r="79" spans="1:23" ht="15" customHeight="1">
      <c r="A79" s="16"/>
      <c r="B79" s="17" t="s">
        <v>43</v>
      </c>
      <c r="C79" s="17"/>
      <c r="D79" s="17">
        <f>SUM(D74:D78)</f>
        <v>25.29</v>
      </c>
      <c r="E79" s="17">
        <f t="shared" ref="E79:K79" si="10">SUM(E74:E78)</f>
        <v>31.380000000000003</v>
      </c>
      <c r="F79" s="17">
        <f t="shared" si="10"/>
        <v>87.940000000000012</v>
      </c>
      <c r="G79" s="17">
        <f t="shared" si="10"/>
        <v>744.89</v>
      </c>
      <c r="H79" s="17">
        <f t="shared" si="10"/>
        <v>90.17</v>
      </c>
      <c r="I79" s="17">
        <f t="shared" si="10"/>
        <v>115.22</v>
      </c>
      <c r="J79" s="17">
        <f t="shared" si="10"/>
        <v>8.629999999999999</v>
      </c>
      <c r="K79" s="17">
        <f t="shared" si="10"/>
        <v>14.620000000000001</v>
      </c>
    </row>
    <row r="80" spans="1:23" ht="15" customHeight="1">
      <c r="A80" s="17"/>
      <c r="B80" s="17" t="s">
        <v>44</v>
      </c>
      <c r="C80" s="17"/>
      <c r="D80" s="17">
        <f t="shared" ref="D80:K80" si="11">D72+D79</f>
        <v>41.46</v>
      </c>
      <c r="E80" s="17">
        <f t="shared" si="11"/>
        <v>56.320000000000007</v>
      </c>
      <c r="F80" s="17">
        <f t="shared" si="11"/>
        <v>163.84000000000003</v>
      </c>
      <c r="G80" s="17">
        <f t="shared" si="11"/>
        <v>1344.65</v>
      </c>
      <c r="H80" s="17">
        <f t="shared" si="11"/>
        <v>155.34</v>
      </c>
      <c r="I80" s="17">
        <f t="shared" si="11"/>
        <v>151.07</v>
      </c>
      <c r="J80" s="17">
        <f t="shared" si="11"/>
        <v>14.459999999999999</v>
      </c>
      <c r="K80" s="17">
        <f t="shared" si="11"/>
        <v>27.450000000000003</v>
      </c>
    </row>
    <row r="81" spans="1:1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1:11">
      <c r="A83" s="71" t="s">
        <v>0</v>
      </c>
      <c r="B83" s="73" t="s">
        <v>1</v>
      </c>
      <c r="C83" s="75" t="s">
        <v>2</v>
      </c>
      <c r="D83" s="68" t="s">
        <v>67</v>
      </c>
      <c r="E83" s="69"/>
      <c r="F83" s="70"/>
      <c r="G83" s="75" t="s">
        <v>6</v>
      </c>
      <c r="H83" s="68" t="s">
        <v>68</v>
      </c>
      <c r="I83" s="69"/>
      <c r="J83" s="69"/>
      <c r="K83" s="70"/>
    </row>
    <row r="84" spans="1:11" ht="15" customHeight="1">
      <c r="A84" s="72"/>
      <c r="B84" s="74"/>
      <c r="C84" s="75"/>
      <c r="D84" s="50" t="s">
        <v>3</v>
      </c>
      <c r="E84" s="50" t="s">
        <v>4</v>
      </c>
      <c r="F84" s="50" t="s">
        <v>5</v>
      </c>
      <c r="G84" s="75"/>
      <c r="H84" s="50" t="s">
        <v>7</v>
      </c>
      <c r="I84" s="50" t="s">
        <v>8</v>
      </c>
      <c r="J84" s="50" t="s">
        <v>9</v>
      </c>
      <c r="K84" s="50" t="s">
        <v>10</v>
      </c>
    </row>
    <row r="85" spans="1:11" ht="15.75">
      <c r="B85" s="10" t="s">
        <v>25</v>
      </c>
      <c r="G85" s="11"/>
    </row>
    <row r="86" spans="1:11">
      <c r="A86" s="14"/>
      <c r="B86" s="23" t="s">
        <v>40</v>
      </c>
      <c r="C86" s="14"/>
      <c r="D86" s="14"/>
      <c r="E86" s="14"/>
      <c r="F86" s="14"/>
      <c r="G86" s="24"/>
      <c r="H86" s="14"/>
      <c r="I86" s="14"/>
      <c r="J86" s="14"/>
      <c r="K86" s="14"/>
    </row>
    <row r="87" spans="1:11" ht="30">
      <c r="A87" s="29">
        <v>189</v>
      </c>
      <c r="B87" s="31" t="s">
        <v>26</v>
      </c>
      <c r="C87" s="14">
        <v>250</v>
      </c>
      <c r="D87" s="18">
        <v>8.41</v>
      </c>
      <c r="E87" s="18">
        <v>12.38</v>
      </c>
      <c r="F87" s="18">
        <v>31.19</v>
      </c>
      <c r="G87" s="18">
        <v>268.95</v>
      </c>
      <c r="H87" s="18">
        <v>193.05</v>
      </c>
      <c r="I87" s="18">
        <v>67.650000000000006</v>
      </c>
      <c r="J87" s="18">
        <v>3.3</v>
      </c>
      <c r="K87" s="18">
        <v>1.65</v>
      </c>
    </row>
    <row r="88" spans="1:11">
      <c r="A88" s="29">
        <v>3</v>
      </c>
      <c r="B88" s="31" t="s">
        <v>27</v>
      </c>
      <c r="C88" s="20">
        <v>60</v>
      </c>
      <c r="D88" s="18">
        <v>6.98</v>
      </c>
      <c r="E88" s="21">
        <v>10.92</v>
      </c>
      <c r="F88" s="21">
        <v>15.44</v>
      </c>
      <c r="G88" s="21">
        <v>188</v>
      </c>
      <c r="H88" s="18">
        <v>182.3</v>
      </c>
      <c r="I88" s="18">
        <v>3.9</v>
      </c>
      <c r="J88" s="18">
        <v>0.51</v>
      </c>
      <c r="K88" s="18">
        <v>0.14000000000000001</v>
      </c>
    </row>
    <row r="89" spans="1:11" ht="30">
      <c r="A89" s="29">
        <v>379</v>
      </c>
      <c r="B89" s="31" t="s">
        <v>28</v>
      </c>
      <c r="C89" s="20">
        <v>200</v>
      </c>
      <c r="D89" s="18">
        <v>3.17</v>
      </c>
      <c r="E89" s="21">
        <v>2.68</v>
      </c>
      <c r="F89" s="21">
        <v>15.9</v>
      </c>
      <c r="G89" s="21">
        <v>100.6</v>
      </c>
      <c r="H89" s="21">
        <v>125.78</v>
      </c>
      <c r="I89" s="21">
        <v>14</v>
      </c>
      <c r="J89" s="21">
        <v>0.13</v>
      </c>
      <c r="K89" s="18">
        <v>1.3</v>
      </c>
    </row>
    <row r="90" spans="1:11">
      <c r="A90" s="29">
        <v>5</v>
      </c>
      <c r="B90" s="43" t="s">
        <v>71</v>
      </c>
      <c r="C90" s="20">
        <v>100</v>
      </c>
      <c r="D90" s="14">
        <v>0.86</v>
      </c>
      <c r="E90" s="14">
        <v>0.14000000000000001</v>
      </c>
      <c r="F90" s="14">
        <v>7.57</v>
      </c>
      <c r="G90" s="14">
        <v>38</v>
      </c>
      <c r="H90" s="14">
        <v>35</v>
      </c>
      <c r="I90" s="14">
        <v>11</v>
      </c>
      <c r="J90" s="14">
        <v>0.14000000000000001</v>
      </c>
      <c r="K90" s="14">
        <v>38</v>
      </c>
    </row>
    <row r="91" spans="1:11" ht="15" customHeight="1">
      <c r="A91" s="16"/>
      <c r="B91" s="19" t="s">
        <v>41</v>
      </c>
      <c r="C91" s="19"/>
      <c r="D91" s="17">
        <f>SUM(D87:D90)</f>
        <v>19.420000000000002</v>
      </c>
      <c r="E91" s="17">
        <f t="shared" ref="E91:K91" si="12">SUM(E87:E90)</f>
        <v>26.12</v>
      </c>
      <c r="F91" s="17">
        <f t="shared" si="12"/>
        <v>70.099999999999994</v>
      </c>
      <c r="G91" s="17">
        <f t="shared" si="12"/>
        <v>595.54999999999995</v>
      </c>
      <c r="H91" s="17">
        <f t="shared" si="12"/>
        <v>536.13</v>
      </c>
      <c r="I91" s="17">
        <f t="shared" si="12"/>
        <v>96.550000000000011</v>
      </c>
      <c r="J91" s="17">
        <f t="shared" si="12"/>
        <v>4.0799999999999992</v>
      </c>
      <c r="K91" s="17">
        <f t="shared" si="12"/>
        <v>41.09</v>
      </c>
    </row>
    <row r="92" spans="1:11" ht="15" customHeight="1">
      <c r="A92" s="16"/>
      <c r="B92" s="23" t="s">
        <v>42</v>
      </c>
      <c r="C92" s="19"/>
      <c r="D92" s="17"/>
      <c r="E92" s="17"/>
      <c r="F92" s="17"/>
      <c r="G92" s="17"/>
      <c r="H92" s="17"/>
      <c r="I92" s="17"/>
      <c r="J92" s="17"/>
      <c r="K92" s="17"/>
    </row>
    <row r="93" spans="1:11" ht="30">
      <c r="A93" s="29">
        <v>102</v>
      </c>
      <c r="B93" s="30" t="s">
        <v>54</v>
      </c>
      <c r="C93" s="25">
        <v>250</v>
      </c>
      <c r="D93" s="25">
        <v>9.83</v>
      </c>
      <c r="E93" s="25">
        <v>8.8800000000000008</v>
      </c>
      <c r="F93" s="25">
        <v>16.8</v>
      </c>
      <c r="G93" s="25">
        <v>169.34</v>
      </c>
      <c r="H93" s="25">
        <v>45.82</v>
      </c>
      <c r="I93" s="25">
        <v>35.479999999999997</v>
      </c>
      <c r="J93" s="25">
        <v>4.55</v>
      </c>
      <c r="K93" s="25">
        <v>11.17</v>
      </c>
    </row>
    <row r="94" spans="1:11" ht="30">
      <c r="A94" s="29">
        <v>259</v>
      </c>
      <c r="B94" s="30" t="s">
        <v>65</v>
      </c>
      <c r="C94" s="25">
        <v>220</v>
      </c>
      <c r="D94" s="25">
        <v>20.37</v>
      </c>
      <c r="E94" s="25">
        <v>22.74</v>
      </c>
      <c r="F94" s="25">
        <v>20.85</v>
      </c>
      <c r="G94" s="25">
        <v>386</v>
      </c>
      <c r="H94" s="25">
        <v>37.86</v>
      </c>
      <c r="I94" s="25">
        <v>53.41</v>
      </c>
      <c r="J94" s="25">
        <v>4.8499999999999996</v>
      </c>
      <c r="K94" s="25">
        <v>8.5</v>
      </c>
    </row>
    <row r="95" spans="1:11">
      <c r="A95" s="29">
        <v>11</v>
      </c>
      <c r="B95" s="26" t="s">
        <v>15</v>
      </c>
      <c r="C95" s="26">
        <v>30</v>
      </c>
      <c r="D95" s="25">
        <v>1.97</v>
      </c>
      <c r="E95" s="25">
        <v>0.26</v>
      </c>
      <c r="F95" s="25">
        <v>12.69</v>
      </c>
      <c r="G95" s="25">
        <v>61.2</v>
      </c>
      <c r="H95" s="25">
        <v>5.4</v>
      </c>
      <c r="I95" s="25">
        <v>5.74</v>
      </c>
      <c r="J95" s="25">
        <v>1.2</v>
      </c>
      <c r="K95" s="25">
        <v>0</v>
      </c>
    </row>
    <row r="96" spans="1:11">
      <c r="A96" s="29">
        <v>20</v>
      </c>
      <c r="B96" s="26" t="s">
        <v>16</v>
      </c>
      <c r="C96" s="26">
        <v>200</v>
      </c>
      <c r="D96" s="25">
        <v>0.2</v>
      </c>
      <c r="E96" s="25">
        <v>0.11</v>
      </c>
      <c r="F96" s="25">
        <v>15</v>
      </c>
      <c r="G96" s="25">
        <v>60</v>
      </c>
      <c r="H96" s="25">
        <v>5</v>
      </c>
      <c r="I96" s="25">
        <v>4</v>
      </c>
      <c r="J96" s="25">
        <v>1</v>
      </c>
      <c r="K96" s="25">
        <v>0</v>
      </c>
    </row>
    <row r="97" spans="1:11" ht="15" customHeight="1">
      <c r="A97" s="16"/>
      <c r="B97" s="19" t="s">
        <v>43</v>
      </c>
      <c r="C97" s="19"/>
      <c r="D97" s="17">
        <f t="shared" ref="D97:K97" si="13">SUM(D93:D96)</f>
        <v>32.370000000000005</v>
      </c>
      <c r="E97" s="17">
        <f t="shared" si="13"/>
        <v>31.99</v>
      </c>
      <c r="F97" s="17">
        <f t="shared" si="13"/>
        <v>65.34</v>
      </c>
      <c r="G97" s="17">
        <f t="shared" si="13"/>
        <v>676.54000000000008</v>
      </c>
      <c r="H97" s="17">
        <f t="shared" si="13"/>
        <v>94.080000000000013</v>
      </c>
      <c r="I97" s="17">
        <f t="shared" si="13"/>
        <v>98.629999999999981</v>
      </c>
      <c r="J97" s="17">
        <f t="shared" si="13"/>
        <v>11.599999999999998</v>
      </c>
      <c r="K97" s="17">
        <f t="shared" si="13"/>
        <v>19.670000000000002</v>
      </c>
    </row>
    <row r="98" spans="1:11" ht="15" customHeight="1">
      <c r="A98" s="16"/>
      <c r="B98" s="19" t="s">
        <v>44</v>
      </c>
      <c r="C98" s="19"/>
      <c r="D98" s="17">
        <f t="shared" ref="D98:K98" si="14">D91+D97</f>
        <v>51.790000000000006</v>
      </c>
      <c r="E98" s="17">
        <f t="shared" si="14"/>
        <v>58.11</v>
      </c>
      <c r="F98" s="17">
        <f t="shared" si="14"/>
        <v>135.44</v>
      </c>
      <c r="G98" s="17">
        <f t="shared" si="14"/>
        <v>1272.0900000000001</v>
      </c>
      <c r="H98" s="17">
        <f t="shared" si="14"/>
        <v>630.21</v>
      </c>
      <c r="I98" s="17">
        <f t="shared" si="14"/>
        <v>195.18</v>
      </c>
      <c r="J98" s="17">
        <f t="shared" si="14"/>
        <v>15.679999999999996</v>
      </c>
      <c r="K98" s="17">
        <f t="shared" si="14"/>
        <v>60.760000000000005</v>
      </c>
    </row>
    <row r="99" spans="1:11">
      <c r="A99" s="12"/>
      <c r="B99" s="6"/>
      <c r="C99" s="6"/>
      <c r="D99" s="5"/>
      <c r="E99" s="5"/>
      <c r="F99" s="5"/>
      <c r="G99" s="5"/>
      <c r="H99" s="5"/>
      <c r="I99" s="5"/>
      <c r="J99" s="5"/>
      <c r="K99" s="5"/>
    </row>
    <row r="100" spans="1:11">
      <c r="A100" s="12"/>
      <c r="B100" s="6"/>
      <c r="C100" s="6"/>
      <c r="D100" s="5"/>
      <c r="E100" s="5"/>
      <c r="F100" s="5"/>
      <c r="G100" s="5"/>
      <c r="H100" s="5"/>
      <c r="I100" s="5"/>
      <c r="J100" s="5"/>
      <c r="K100" s="5"/>
    </row>
    <row r="101" spans="1:11">
      <c r="A101" s="71" t="s">
        <v>0</v>
      </c>
      <c r="B101" s="73" t="s">
        <v>1</v>
      </c>
      <c r="C101" s="75" t="s">
        <v>2</v>
      </c>
      <c r="D101" s="68" t="s">
        <v>67</v>
      </c>
      <c r="E101" s="69"/>
      <c r="F101" s="70"/>
      <c r="G101" s="75" t="s">
        <v>6</v>
      </c>
      <c r="H101" s="68" t="s">
        <v>68</v>
      </c>
      <c r="I101" s="69"/>
      <c r="J101" s="69"/>
      <c r="K101" s="70"/>
    </row>
    <row r="102" spans="1:11" ht="30">
      <c r="A102" s="72"/>
      <c r="B102" s="74"/>
      <c r="C102" s="75"/>
      <c r="D102" s="50" t="s">
        <v>3</v>
      </c>
      <c r="E102" s="50" t="s">
        <v>4</v>
      </c>
      <c r="F102" s="50" t="s">
        <v>5</v>
      </c>
      <c r="G102" s="75"/>
      <c r="H102" s="50" t="s">
        <v>7</v>
      </c>
      <c r="I102" s="50" t="s">
        <v>8</v>
      </c>
      <c r="J102" s="50" t="s">
        <v>9</v>
      </c>
      <c r="K102" s="50" t="s">
        <v>10</v>
      </c>
    </row>
    <row r="103" spans="1:11" ht="15.75">
      <c r="A103" s="52"/>
      <c r="B103" s="2" t="s">
        <v>29</v>
      </c>
      <c r="G103" s="11"/>
    </row>
    <row r="104" spans="1:11">
      <c r="A104" s="18"/>
      <c r="B104" s="15" t="s">
        <v>40</v>
      </c>
      <c r="C104" s="14"/>
      <c r="D104" s="14"/>
      <c r="E104" s="14"/>
      <c r="F104" s="14"/>
      <c r="G104" s="24"/>
      <c r="H104" s="14"/>
      <c r="I104" s="14"/>
      <c r="J104" s="14"/>
      <c r="K104" s="14"/>
    </row>
    <row r="105" spans="1:11">
      <c r="A105" s="29">
        <v>679</v>
      </c>
      <c r="B105" s="26" t="s">
        <v>30</v>
      </c>
      <c r="C105" s="14">
        <v>150</v>
      </c>
      <c r="D105" s="18">
        <v>7.46</v>
      </c>
      <c r="E105" s="18">
        <v>5.61</v>
      </c>
      <c r="F105" s="18">
        <v>35.840000000000003</v>
      </c>
      <c r="G105" s="18">
        <v>230.45</v>
      </c>
      <c r="H105" s="18">
        <v>12.98</v>
      </c>
      <c r="I105" s="18">
        <v>67.5</v>
      </c>
      <c r="J105" s="18">
        <v>3.95</v>
      </c>
      <c r="K105" s="18">
        <v>0</v>
      </c>
    </row>
    <row r="106" spans="1:11">
      <c r="A106" s="29">
        <v>268</v>
      </c>
      <c r="B106" s="14" t="s">
        <v>13</v>
      </c>
      <c r="C106" s="14">
        <v>90</v>
      </c>
      <c r="D106" s="18">
        <v>14.81</v>
      </c>
      <c r="E106" s="18">
        <v>17.66</v>
      </c>
      <c r="F106" s="18">
        <v>12.85</v>
      </c>
      <c r="G106" s="18">
        <v>272.2</v>
      </c>
      <c r="H106" s="18">
        <v>38.14</v>
      </c>
      <c r="I106" s="18">
        <v>50.2</v>
      </c>
      <c r="J106" s="18">
        <v>2.5099999999999998</v>
      </c>
      <c r="K106" s="18">
        <v>0.31</v>
      </c>
    </row>
    <row r="107" spans="1:11">
      <c r="A107" s="29">
        <v>347</v>
      </c>
      <c r="B107" s="26" t="s">
        <v>14</v>
      </c>
      <c r="C107" s="20">
        <v>50</v>
      </c>
      <c r="D107" s="18">
        <v>0.3</v>
      </c>
      <c r="E107" s="21">
        <v>1.76</v>
      </c>
      <c r="F107" s="21">
        <v>1.83</v>
      </c>
      <c r="G107" s="21">
        <v>24.35</v>
      </c>
      <c r="H107" s="18">
        <v>5.87</v>
      </c>
      <c r="I107" s="18"/>
      <c r="J107" s="18">
        <v>0.08</v>
      </c>
      <c r="K107" s="18">
        <v>0.14000000000000001</v>
      </c>
    </row>
    <row r="108" spans="1:11">
      <c r="A108" s="29">
        <v>11</v>
      </c>
      <c r="B108" s="25" t="s">
        <v>15</v>
      </c>
      <c r="C108" s="14">
        <v>30</v>
      </c>
      <c r="D108" s="18">
        <v>1.97</v>
      </c>
      <c r="E108" s="21">
        <v>0.26</v>
      </c>
      <c r="F108" s="21">
        <v>12.69</v>
      </c>
      <c r="G108" s="21">
        <v>61.2</v>
      </c>
      <c r="H108" s="21">
        <v>5.4</v>
      </c>
      <c r="I108" s="21">
        <v>5.74</v>
      </c>
      <c r="J108" s="21">
        <v>1.2</v>
      </c>
      <c r="K108" s="18">
        <v>0</v>
      </c>
    </row>
    <row r="109" spans="1:11" ht="15" customHeight="1">
      <c r="A109" s="29">
        <v>349</v>
      </c>
      <c r="B109" s="30" t="s">
        <v>32</v>
      </c>
      <c r="C109" s="20">
        <v>200</v>
      </c>
      <c r="D109" s="18">
        <v>0.66</v>
      </c>
      <c r="E109" s="21">
        <v>0.09</v>
      </c>
      <c r="F109" s="21">
        <v>32.01</v>
      </c>
      <c r="G109" s="21">
        <v>132.80000000000001</v>
      </c>
      <c r="H109" s="21">
        <v>32.479999999999997</v>
      </c>
      <c r="I109" s="21">
        <v>17.46</v>
      </c>
      <c r="J109" s="21">
        <v>0.7</v>
      </c>
      <c r="K109" s="18">
        <v>0.73</v>
      </c>
    </row>
    <row r="110" spans="1:11" ht="15" customHeight="1">
      <c r="A110" s="16"/>
      <c r="B110" s="17" t="s">
        <v>41</v>
      </c>
      <c r="C110" s="19"/>
      <c r="D110" s="17">
        <f>SUM(D105:D109)</f>
        <v>25.2</v>
      </c>
      <c r="E110" s="17">
        <f t="shared" ref="E110:K110" si="15">SUM(E105:E109)</f>
        <v>25.380000000000003</v>
      </c>
      <c r="F110" s="17">
        <f t="shared" si="15"/>
        <v>95.22</v>
      </c>
      <c r="G110" s="17">
        <f t="shared" si="15"/>
        <v>721</v>
      </c>
      <c r="H110" s="17">
        <f t="shared" si="15"/>
        <v>94.87</v>
      </c>
      <c r="I110" s="17">
        <f t="shared" si="15"/>
        <v>140.9</v>
      </c>
      <c r="J110" s="17">
        <f t="shared" si="15"/>
        <v>8.44</v>
      </c>
      <c r="K110" s="17">
        <f t="shared" si="15"/>
        <v>1.18</v>
      </c>
    </row>
    <row r="111" spans="1:11" ht="15" customHeight="1">
      <c r="A111" s="16"/>
      <c r="B111" s="15" t="s">
        <v>42</v>
      </c>
      <c r="C111" s="19"/>
      <c r="D111" s="17"/>
      <c r="E111" s="17"/>
      <c r="F111" s="17"/>
      <c r="G111" s="17"/>
      <c r="H111" s="17"/>
      <c r="I111" s="17"/>
      <c r="J111" s="17"/>
      <c r="K111" s="17"/>
    </row>
    <row r="112" spans="1:11" ht="15" customHeight="1">
      <c r="A112" s="29">
        <v>88</v>
      </c>
      <c r="B112" s="25" t="s">
        <v>56</v>
      </c>
      <c r="C112" s="41" t="s">
        <v>46</v>
      </c>
      <c r="D112" s="25">
        <v>6.37</v>
      </c>
      <c r="E112" s="25">
        <v>10.06</v>
      </c>
      <c r="F112" s="25">
        <v>8.26</v>
      </c>
      <c r="G112" s="25">
        <v>157.04</v>
      </c>
      <c r="H112" s="25">
        <v>60.89</v>
      </c>
      <c r="I112" s="25">
        <v>23</v>
      </c>
      <c r="J112" s="25">
        <v>1.28</v>
      </c>
      <c r="K112" s="25">
        <v>21.16</v>
      </c>
    </row>
    <row r="113" spans="1:11">
      <c r="A113" s="18" t="s">
        <v>77</v>
      </c>
      <c r="B113" s="25" t="s">
        <v>57</v>
      </c>
      <c r="C113" s="26">
        <v>200</v>
      </c>
      <c r="D113" s="25">
        <v>16.329999999999998</v>
      </c>
      <c r="E113" s="25">
        <v>20.69</v>
      </c>
      <c r="F113" s="25">
        <v>48.1</v>
      </c>
      <c r="G113" s="25">
        <v>418.37</v>
      </c>
      <c r="H113" s="25">
        <v>21.4</v>
      </c>
      <c r="I113" s="25">
        <v>47.47</v>
      </c>
      <c r="J113" s="25">
        <v>3.1</v>
      </c>
      <c r="K113" s="25">
        <v>2.1</v>
      </c>
    </row>
    <row r="114" spans="1:11">
      <c r="A114" s="29">
        <v>11</v>
      </c>
      <c r="B114" s="25" t="s">
        <v>15</v>
      </c>
      <c r="C114" s="26">
        <v>30</v>
      </c>
      <c r="D114" s="25">
        <v>1.97</v>
      </c>
      <c r="E114" s="25">
        <v>0.26</v>
      </c>
      <c r="F114" s="25">
        <v>12.69</v>
      </c>
      <c r="G114" s="25">
        <v>61.2</v>
      </c>
      <c r="H114" s="25">
        <v>5.4</v>
      </c>
      <c r="I114" s="25">
        <v>5.74</v>
      </c>
      <c r="J114" s="25">
        <v>1.2</v>
      </c>
      <c r="K114" s="25">
        <v>0</v>
      </c>
    </row>
    <row r="115" spans="1:11">
      <c r="A115" s="29">
        <v>20</v>
      </c>
      <c r="B115" s="25" t="s">
        <v>16</v>
      </c>
      <c r="C115" s="26">
        <v>200</v>
      </c>
      <c r="D115" s="25">
        <v>0.2</v>
      </c>
      <c r="E115" s="25">
        <v>0.11</v>
      </c>
      <c r="F115" s="25">
        <v>15</v>
      </c>
      <c r="G115" s="25">
        <v>60</v>
      </c>
      <c r="H115" s="25">
        <v>5</v>
      </c>
      <c r="I115" s="25">
        <v>4</v>
      </c>
      <c r="J115" s="25">
        <v>1</v>
      </c>
      <c r="K115" s="25">
        <v>0</v>
      </c>
    </row>
    <row r="116" spans="1:11" ht="15" customHeight="1">
      <c r="A116" s="16"/>
      <c r="B116" s="17" t="s">
        <v>43</v>
      </c>
      <c r="C116" s="19"/>
      <c r="D116" s="17">
        <f>SUM(D112:D115)</f>
        <v>24.869999999999997</v>
      </c>
      <c r="E116" s="17">
        <f t="shared" ref="E116:K116" si="16">SUM(E112:E115)</f>
        <v>31.12</v>
      </c>
      <c r="F116" s="17">
        <f t="shared" si="16"/>
        <v>84.05</v>
      </c>
      <c r="G116" s="17">
        <f t="shared" si="16"/>
        <v>696.61</v>
      </c>
      <c r="H116" s="17">
        <f t="shared" si="16"/>
        <v>92.69</v>
      </c>
      <c r="I116" s="17">
        <f t="shared" si="16"/>
        <v>80.209999999999994</v>
      </c>
      <c r="J116" s="17">
        <f t="shared" si="16"/>
        <v>6.58</v>
      </c>
      <c r="K116" s="17">
        <f t="shared" si="16"/>
        <v>23.26</v>
      </c>
    </row>
    <row r="117" spans="1:11" ht="15" customHeight="1">
      <c r="A117" s="16"/>
      <c r="B117" s="17" t="s">
        <v>44</v>
      </c>
      <c r="C117" s="19"/>
      <c r="D117" s="17">
        <f>D110+D116</f>
        <v>50.069999999999993</v>
      </c>
      <c r="E117" s="17">
        <f t="shared" ref="E117:K117" si="17">E110+E116</f>
        <v>56.5</v>
      </c>
      <c r="F117" s="17">
        <f t="shared" si="17"/>
        <v>179.26999999999998</v>
      </c>
      <c r="G117" s="17">
        <f t="shared" si="17"/>
        <v>1417.6100000000001</v>
      </c>
      <c r="H117" s="17">
        <f t="shared" si="17"/>
        <v>187.56</v>
      </c>
      <c r="I117" s="17">
        <f t="shared" si="17"/>
        <v>221.11</v>
      </c>
      <c r="J117" s="17">
        <f t="shared" si="17"/>
        <v>15.02</v>
      </c>
      <c r="K117" s="17">
        <f t="shared" si="17"/>
        <v>24.44</v>
      </c>
    </row>
    <row r="118" spans="1:11">
      <c r="A118" s="12"/>
      <c r="B118" s="5"/>
      <c r="C118" s="6"/>
      <c r="D118" s="5"/>
      <c r="E118" s="5"/>
      <c r="F118" s="5"/>
      <c r="G118" s="5"/>
      <c r="H118" s="5"/>
      <c r="I118" s="5"/>
      <c r="J118" s="5"/>
      <c r="K118" s="5"/>
    </row>
    <row r="119" spans="1:11">
      <c r="A119" s="12"/>
      <c r="B119" s="5"/>
      <c r="C119" s="6"/>
      <c r="D119" s="5"/>
      <c r="E119" s="5"/>
      <c r="F119" s="5"/>
      <c r="G119" s="5"/>
      <c r="H119" s="5"/>
      <c r="I119" s="5"/>
      <c r="J119" s="5"/>
      <c r="K119" s="5"/>
    </row>
    <row r="120" spans="1:11" ht="15" customHeight="1">
      <c r="A120" s="71" t="s">
        <v>0</v>
      </c>
      <c r="B120" s="73" t="s">
        <v>1</v>
      </c>
      <c r="C120" s="75" t="s">
        <v>2</v>
      </c>
      <c r="D120" s="68" t="s">
        <v>67</v>
      </c>
      <c r="E120" s="69"/>
      <c r="F120" s="70"/>
      <c r="G120" s="75" t="s">
        <v>6</v>
      </c>
      <c r="H120" s="68" t="s">
        <v>68</v>
      </c>
      <c r="I120" s="69"/>
      <c r="J120" s="69"/>
      <c r="K120" s="70"/>
    </row>
    <row r="121" spans="1:11" ht="15" customHeight="1">
      <c r="A121" s="72"/>
      <c r="B121" s="74"/>
      <c r="C121" s="75"/>
      <c r="D121" s="50" t="s">
        <v>3</v>
      </c>
      <c r="E121" s="50" t="s">
        <v>4</v>
      </c>
      <c r="F121" s="50" t="s">
        <v>5</v>
      </c>
      <c r="G121" s="75"/>
      <c r="H121" s="50" t="s">
        <v>7</v>
      </c>
      <c r="I121" s="50" t="s">
        <v>8</v>
      </c>
      <c r="J121" s="50" t="s">
        <v>9</v>
      </c>
      <c r="K121" s="50" t="s">
        <v>10</v>
      </c>
    </row>
    <row r="122" spans="1:11" ht="15.75">
      <c r="A122" s="3"/>
      <c r="B122" s="10" t="s">
        <v>33</v>
      </c>
      <c r="C122" s="7"/>
      <c r="D122" s="4"/>
      <c r="E122" s="4"/>
      <c r="F122" s="4"/>
      <c r="G122" s="4"/>
      <c r="H122" s="4"/>
      <c r="I122" s="4"/>
      <c r="J122" s="4"/>
      <c r="K122" s="8"/>
    </row>
    <row r="123" spans="1:11">
      <c r="A123" s="18"/>
      <c r="B123" s="23" t="s">
        <v>40</v>
      </c>
      <c r="C123" s="20"/>
      <c r="D123" s="14"/>
      <c r="E123" s="14"/>
      <c r="F123" s="14"/>
      <c r="G123" s="14"/>
      <c r="H123" s="14"/>
      <c r="I123" s="14"/>
      <c r="J123" s="14"/>
      <c r="K123" s="14"/>
    </row>
    <row r="124" spans="1:11">
      <c r="A124" s="29">
        <v>189</v>
      </c>
      <c r="B124" s="31" t="s">
        <v>34</v>
      </c>
      <c r="C124" s="14">
        <v>250</v>
      </c>
      <c r="D124" s="18">
        <v>6.44</v>
      </c>
      <c r="E124" s="18">
        <v>10.4</v>
      </c>
      <c r="F124" s="18">
        <v>35.64</v>
      </c>
      <c r="G124" s="18">
        <v>262.35000000000002</v>
      </c>
      <c r="H124" s="18">
        <v>176.55</v>
      </c>
      <c r="I124" s="18">
        <v>37.950000000000003</v>
      </c>
      <c r="J124" s="18">
        <v>1.65</v>
      </c>
      <c r="K124" s="18">
        <v>1.65</v>
      </c>
    </row>
    <row r="125" spans="1:11">
      <c r="A125" s="29">
        <v>3</v>
      </c>
      <c r="B125" s="30" t="s">
        <v>27</v>
      </c>
      <c r="C125" s="20">
        <v>60</v>
      </c>
      <c r="D125" s="18">
        <v>6.98</v>
      </c>
      <c r="E125" s="21">
        <v>10.92</v>
      </c>
      <c r="F125" s="21">
        <v>15.44</v>
      </c>
      <c r="G125" s="21">
        <v>188</v>
      </c>
      <c r="H125" s="18">
        <v>182.3</v>
      </c>
      <c r="I125" s="18">
        <v>3.9</v>
      </c>
      <c r="J125" s="18">
        <v>51</v>
      </c>
      <c r="K125" s="18">
        <v>0.14000000000000001</v>
      </c>
    </row>
    <row r="126" spans="1:11" ht="30">
      <c r="A126" s="29">
        <v>379</v>
      </c>
      <c r="B126" s="30" t="s">
        <v>28</v>
      </c>
      <c r="C126" s="14">
        <v>200</v>
      </c>
      <c r="D126" s="18">
        <v>3.17</v>
      </c>
      <c r="E126" s="18">
        <v>2.68</v>
      </c>
      <c r="F126" s="18">
        <v>15.9</v>
      </c>
      <c r="G126" s="18">
        <v>100.6</v>
      </c>
      <c r="H126" s="18">
        <v>125.78</v>
      </c>
      <c r="I126" s="18">
        <v>14</v>
      </c>
      <c r="J126" s="18">
        <v>0.13</v>
      </c>
      <c r="K126" s="18">
        <v>1.3</v>
      </c>
    </row>
    <row r="127" spans="1:11" ht="15" customHeight="1">
      <c r="A127" s="18">
        <v>5</v>
      </c>
      <c r="B127" s="14" t="s">
        <v>71</v>
      </c>
      <c r="C127" s="14">
        <v>100</v>
      </c>
      <c r="D127" s="14">
        <v>0.86</v>
      </c>
      <c r="E127" s="14">
        <v>0.14000000000000001</v>
      </c>
      <c r="F127" s="14">
        <v>7.57</v>
      </c>
      <c r="G127" s="14">
        <v>38</v>
      </c>
      <c r="H127" s="14">
        <v>35</v>
      </c>
      <c r="I127" s="14">
        <v>11</v>
      </c>
      <c r="J127" s="14">
        <v>0.14000000000000001</v>
      </c>
      <c r="K127" s="14">
        <v>38</v>
      </c>
    </row>
    <row r="128" spans="1:11" ht="15" customHeight="1">
      <c r="A128" s="17"/>
      <c r="B128" s="17" t="s">
        <v>41</v>
      </c>
      <c r="C128" s="17"/>
      <c r="D128" s="17">
        <f t="shared" ref="D128:K128" si="18">SUM(D124:D127)</f>
        <v>17.450000000000003</v>
      </c>
      <c r="E128" s="17">
        <f t="shared" si="18"/>
        <v>24.14</v>
      </c>
      <c r="F128" s="17">
        <f t="shared" si="18"/>
        <v>74.550000000000011</v>
      </c>
      <c r="G128" s="17">
        <f t="shared" si="18"/>
        <v>588.95000000000005</v>
      </c>
      <c r="H128" s="17">
        <f t="shared" si="18"/>
        <v>519.63</v>
      </c>
      <c r="I128" s="17">
        <f t="shared" si="18"/>
        <v>66.849999999999994</v>
      </c>
      <c r="J128" s="17">
        <f t="shared" si="18"/>
        <v>52.92</v>
      </c>
      <c r="K128" s="17">
        <f t="shared" si="18"/>
        <v>41.09</v>
      </c>
    </row>
    <row r="129" spans="1:11">
      <c r="A129" s="17"/>
      <c r="B129" s="15" t="s">
        <v>42</v>
      </c>
      <c r="C129" s="17"/>
      <c r="D129" s="17"/>
      <c r="E129" s="17"/>
      <c r="F129" s="17"/>
      <c r="G129" s="17"/>
      <c r="H129" s="17"/>
      <c r="I129" s="17"/>
      <c r="J129" s="17"/>
      <c r="K129" s="17"/>
    </row>
    <row r="130" spans="1:11" ht="16.5" customHeight="1">
      <c r="A130" s="29">
        <v>84</v>
      </c>
      <c r="B130" s="32" t="s">
        <v>58</v>
      </c>
      <c r="C130" s="25">
        <v>250</v>
      </c>
      <c r="D130" s="25">
        <v>6.05</v>
      </c>
      <c r="E130" s="25">
        <v>3.55</v>
      </c>
      <c r="F130" s="25">
        <v>12.19</v>
      </c>
      <c r="G130" s="25">
        <v>119</v>
      </c>
      <c r="H130" s="25">
        <v>48.87</v>
      </c>
      <c r="I130" s="25"/>
      <c r="J130" s="25">
        <v>1.36</v>
      </c>
      <c r="K130" s="25">
        <v>11.2</v>
      </c>
    </row>
    <row r="131" spans="1:11">
      <c r="A131" s="29">
        <v>45</v>
      </c>
      <c r="B131" s="32" t="s">
        <v>59</v>
      </c>
      <c r="C131" s="25">
        <v>200</v>
      </c>
      <c r="D131" s="25">
        <v>2.73</v>
      </c>
      <c r="E131" s="25">
        <v>12.35</v>
      </c>
      <c r="F131" s="25">
        <v>16.88</v>
      </c>
      <c r="G131" s="25">
        <v>189.6</v>
      </c>
      <c r="H131" s="25">
        <v>46.4</v>
      </c>
      <c r="I131" s="25"/>
      <c r="J131" s="25">
        <v>1.7</v>
      </c>
      <c r="K131" s="25">
        <v>20.5</v>
      </c>
    </row>
    <row r="132" spans="1:11">
      <c r="A132" s="29">
        <v>11</v>
      </c>
      <c r="B132" s="32" t="s">
        <v>15</v>
      </c>
      <c r="C132" s="25">
        <v>30</v>
      </c>
      <c r="D132" s="25">
        <v>1.97</v>
      </c>
      <c r="E132" s="25">
        <v>0.26</v>
      </c>
      <c r="F132" s="25">
        <v>12.69</v>
      </c>
      <c r="G132" s="25">
        <v>61.2</v>
      </c>
      <c r="H132" s="25">
        <v>5.4</v>
      </c>
      <c r="I132" s="25">
        <v>5.74</v>
      </c>
      <c r="J132" s="25">
        <v>1.2</v>
      </c>
      <c r="K132" s="25">
        <v>0</v>
      </c>
    </row>
    <row r="133" spans="1:11">
      <c r="A133" s="29">
        <v>20</v>
      </c>
      <c r="B133" s="32" t="s">
        <v>16</v>
      </c>
      <c r="C133" s="25">
        <v>200</v>
      </c>
      <c r="D133" s="25">
        <v>0.2</v>
      </c>
      <c r="E133" s="25">
        <v>0.11</v>
      </c>
      <c r="F133" s="25">
        <v>15</v>
      </c>
      <c r="G133" s="25">
        <v>60</v>
      </c>
      <c r="H133" s="25">
        <v>5</v>
      </c>
      <c r="I133" s="25">
        <v>4</v>
      </c>
      <c r="J133" s="25">
        <v>1</v>
      </c>
      <c r="K133" s="25">
        <v>0</v>
      </c>
    </row>
    <row r="134" spans="1:11" ht="15" customHeight="1">
      <c r="A134" s="16"/>
      <c r="B134" s="28" t="s">
        <v>43</v>
      </c>
      <c r="C134" s="17"/>
      <c r="D134" s="17">
        <f>SUM(D130:D133)</f>
        <v>10.95</v>
      </c>
      <c r="E134" s="17">
        <f t="shared" ref="E134:K134" si="19">SUM(E130:E133)</f>
        <v>16.27</v>
      </c>
      <c r="F134" s="17">
        <f t="shared" si="19"/>
        <v>56.76</v>
      </c>
      <c r="G134" s="17">
        <f t="shared" si="19"/>
        <v>429.8</v>
      </c>
      <c r="H134" s="17">
        <f t="shared" si="19"/>
        <v>105.67</v>
      </c>
      <c r="I134" s="17">
        <f t="shared" si="19"/>
        <v>9.74</v>
      </c>
      <c r="J134" s="17">
        <f t="shared" si="19"/>
        <v>5.26</v>
      </c>
      <c r="K134" s="17">
        <f t="shared" si="19"/>
        <v>31.7</v>
      </c>
    </row>
    <row r="135" spans="1:11" ht="15" customHeight="1">
      <c r="A135" s="16"/>
      <c r="B135" s="28" t="s">
        <v>44</v>
      </c>
      <c r="C135" s="17"/>
      <c r="D135" s="17">
        <f>D128+D134</f>
        <v>28.400000000000002</v>
      </c>
      <c r="E135" s="17">
        <f t="shared" ref="E135:K135" si="20">E128+E134</f>
        <v>40.409999999999997</v>
      </c>
      <c r="F135" s="17">
        <f t="shared" si="20"/>
        <v>131.31</v>
      </c>
      <c r="G135" s="17">
        <f t="shared" si="20"/>
        <v>1018.75</v>
      </c>
      <c r="H135" s="17">
        <f t="shared" si="20"/>
        <v>625.29999999999995</v>
      </c>
      <c r="I135" s="17">
        <f t="shared" si="20"/>
        <v>76.589999999999989</v>
      </c>
      <c r="J135" s="17">
        <f t="shared" si="20"/>
        <v>58.18</v>
      </c>
      <c r="K135" s="17">
        <f t="shared" si="20"/>
        <v>72.790000000000006</v>
      </c>
    </row>
    <row r="136" spans="1:11">
      <c r="A136" s="12"/>
      <c r="B136" s="27"/>
      <c r="C136" s="5"/>
      <c r="D136" s="5"/>
      <c r="E136" s="5"/>
      <c r="F136" s="5"/>
      <c r="G136" s="5"/>
      <c r="H136" s="5"/>
      <c r="I136" s="5"/>
      <c r="J136" s="5"/>
      <c r="K136" s="5"/>
    </row>
    <row r="137" spans="1:11">
      <c r="A137" s="12"/>
      <c r="B137" s="27"/>
      <c r="C137" s="5"/>
      <c r="D137" s="5"/>
      <c r="E137" s="5"/>
      <c r="F137" s="5"/>
      <c r="G137" s="5"/>
      <c r="H137" s="5"/>
      <c r="I137" s="5"/>
      <c r="J137" s="5"/>
      <c r="K137" s="5"/>
    </row>
    <row r="138" spans="1:11">
      <c r="A138" s="71" t="s">
        <v>0</v>
      </c>
      <c r="B138" s="73" t="s">
        <v>1</v>
      </c>
      <c r="C138" s="75" t="s">
        <v>2</v>
      </c>
      <c r="D138" s="68" t="s">
        <v>67</v>
      </c>
      <c r="E138" s="69"/>
      <c r="F138" s="70"/>
      <c r="G138" s="75" t="s">
        <v>6</v>
      </c>
      <c r="H138" s="68" t="s">
        <v>68</v>
      </c>
      <c r="I138" s="69"/>
      <c r="J138" s="69"/>
      <c r="K138" s="70"/>
    </row>
    <row r="139" spans="1:11" ht="30">
      <c r="A139" s="72"/>
      <c r="B139" s="74"/>
      <c r="C139" s="75"/>
      <c r="D139" s="50" t="s">
        <v>3</v>
      </c>
      <c r="E139" s="50" t="s">
        <v>4</v>
      </c>
      <c r="F139" s="50" t="s">
        <v>5</v>
      </c>
      <c r="G139" s="75"/>
      <c r="H139" s="50" t="s">
        <v>7</v>
      </c>
      <c r="I139" s="50" t="s">
        <v>8</v>
      </c>
      <c r="J139" s="50" t="s">
        <v>9</v>
      </c>
      <c r="K139" s="50" t="s">
        <v>10</v>
      </c>
    </row>
    <row r="140" spans="1:11" ht="15.75">
      <c r="B140" s="10" t="s">
        <v>35</v>
      </c>
    </row>
    <row r="141" spans="1:11">
      <c r="A141" s="14"/>
      <c r="B141" s="23" t="s">
        <v>40</v>
      </c>
      <c r="C141" s="14"/>
      <c r="D141" s="14"/>
      <c r="E141" s="14"/>
      <c r="F141" s="14"/>
      <c r="G141" s="14"/>
      <c r="H141" s="14"/>
      <c r="I141" s="14"/>
      <c r="J141" s="14"/>
      <c r="K141" s="14"/>
    </row>
    <row r="142" spans="1:11">
      <c r="A142" s="29">
        <v>128</v>
      </c>
      <c r="B142" s="31" t="s">
        <v>36</v>
      </c>
      <c r="C142" s="14">
        <v>200</v>
      </c>
      <c r="D142" s="18">
        <v>4.34</v>
      </c>
      <c r="E142" s="18">
        <v>12.82</v>
      </c>
      <c r="F142" s="18">
        <v>25.18</v>
      </c>
      <c r="G142" s="18">
        <v>241</v>
      </c>
      <c r="H142" s="18">
        <v>58.32</v>
      </c>
      <c r="I142" s="18">
        <v>38.36</v>
      </c>
      <c r="J142" s="18">
        <v>1.44</v>
      </c>
      <c r="K142" s="18">
        <v>24.92</v>
      </c>
    </row>
    <row r="143" spans="1:11">
      <c r="A143" s="29">
        <v>315</v>
      </c>
      <c r="B143" s="42" t="s">
        <v>60</v>
      </c>
      <c r="C143" s="14">
        <v>100</v>
      </c>
      <c r="D143" s="18">
        <v>24.8</v>
      </c>
      <c r="E143" s="18">
        <v>29</v>
      </c>
      <c r="F143" s="18">
        <v>10.199999999999999</v>
      </c>
      <c r="G143" s="18">
        <v>265.83999999999997</v>
      </c>
      <c r="H143" s="18">
        <v>48.8</v>
      </c>
      <c r="I143" s="18">
        <v>25.8</v>
      </c>
      <c r="J143" s="18">
        <v>2</v>
      </c>
      <c r="K143" s="18">
        <v>1.2</v>
      </c>
    </row>
    <row r="144" spans="1:11">
      <c r="A144" s="29">
        <v>11</v>
      </c>
      <c r="B144" s="26" t="s">
        <v>15</v>
      </c>
      <c r="C144" s="20">
        <v>30</v>
      </c>
      <c r="D144" s="18">
        <v>1.97</v>
      </c>
      <c r="E144" s="21">
        <v>0.26</v>
      </c>
      <c r="F144" s="21">
        <v>12.69</v>
      </c>
      <c r="G144" s="21">
        <v>61.2</v>
      </c>
      <c r="H144" s="18">
        <v>5.4</v>
      </c>
      <c r="I144" s="18">
        <v>5.74</v>
      </c>
      <c r="J144" s="18">
        <v>1.2</v>
      </c>
      <c r="K144" s="18">
        <v>0</v>
      </c>
    </row>
    <row r="145" spans="1:11">
      <c r="A145" s="29">
        <v>20</v>
      </c>
      <c r="B145" s="26" t="s">
        <v>16</v>
      </c>
      <c r="C145" s="20">
        <v>200</v>
      </c>
      <c r="D145" s="18">
        <v>0.2</v>
      </c>
      <c r="E145" s="21">
        <v>0.11</v>
      </c>
      <c r="F145" s="21">
        <v>15</v>
      </c>
      <c r="G145" s="21">
        <v>60</v>
      </c>
      <c r="H145" s="21">
        <v>5</v>
      </c>
      <c r="I145" s="21">
        <v>4</v>
      </c>
      <c r="J145" s="21">
        <v>1</v>
      </c>
      <c r="K145" s="18">
        <v>0</v>
      </c>
    </row>
    <row r="146" spans="1:11">
      <c r="A146" s="16"/>
      <c r="B146" s="17" t="s">
        <v>41</v>
      </c>
      <c r="C146" s="17"/>
      <c r="D146" s="17">
        <f t="shared" ref="D146:K146" si="21">SUM(D142:D145)</f>
        <v>31.31</v>
      </c>
      <c r="E146" s="17">
        <f t="shared" si="21"/>
        <v>42.19</v>
      </c>
      <c r="F146" s="17">
        <f t="shared" si="21"/>
        <v>63.069999999999993</v>
      </c>
      <c r="G146" s="17">
        <f t="shared" si="21"/>
        <v>628.04</v>
      </c>
      <c r="H146" s="17">
        <f t="shared" si="21"/>
        <v>117.52000000000001</v>
      </c>
      <c r="I146" s="17">
        <f t="shared" si="21"/>
        <v>73.899999999999991</v>
      </c>
      <c r="J146" s="17">
        <f t="shared" si="21"/>
        <v>5.64</v>
      </c>
      <c r="K146" s="17">
        <f t="shared" si="21"/>
        <v>26.12</v>
      </c>
    </row>
    <row r="147" spans="1:11">
      <c r="A147" s="16"/>
      <c r="B147" s="15" t="s">
        <v>42</v>
      </c>
      <c r="C147" s="17"/>
      <c r="D147" s="17"/>
      <c r="E147" s="17"/>
      <c r="F147" s="17"/>
      <c r="G147" s="17"/>
      <c r="H147" s="17"/>
      <c r="I147" s="17"/>
      <c r="J147" s="17"/>
      <c r="K147" s="17"/>
    </row>
    <row r="148" spans="1:11" ht="45">
      <c r="A148" s="29">
        <v>82</v>
      </c>
      <c r="B148" s="30" t="s">
        <v>61</v>
      </c>
      <c r="C148" s="25">
        <v>250</v>
      </c>
      <c r="D148" s="25">
        <v>7.66</v>
      </c>
      <c r="E148" s="25">
        <v>8.58</v>
      </c>
      <c r="F148" s="25">
        <v>17.14</v>
      </c>
      <c r="G148" s="25">
        <v>176.42</v>
      </c>
      <c r="H148" s="25">
        <v>25.04</v>
      </c>
      <c r="I148" s="25">
        <v>27.44</v>
      </c>
      <c r="J148" s="25">
        <v>1.1000000000000001</v>
      </c>
      <c r="K148" s="25">
        <v>8.56</v>
      </c>
    </row>
    <row r="149" spans="1:11">
      <c r="A149" s="29">
        <v>679</v>
      </c>
      <c r="B149" s="25" t="s">
        <v>30</v>
      </c>
      <c r="C149" s="25">
        <v>150</v>
      </c>
      <c r="D149" s="25">
        <v>7.46</v>
      </c>
      <c r="E149" s="25">
        <v>5.61</v>
      </c>
      <c r="F149" s="25">
        <v>35.840000000000003</v>
      </c>
      <c r="G149" s="25">
        <v>230.44</v>
      </c>
      <c r="H149" s="25">
        <v>12.98</v>
      </c>
      <c r="I149" s="25">
        <v>67.5</v>
      </c>
      <c r="J149" s="25">
        <v>3.95</v>
      </c>
      <c r="K149" s="25">
        <v>0</v>
      </c>
    </row>
    <row r="150" spans="1:11">
      <c r="A150" s="29">
        <v>260</v>
      </c>
      <c r="B150" s="25" t="s">
        <v>31</v>
      </c>
      <c r="C150" s="25">
        <v>100</v>
      </c>
      <c r="D150" s="25">
        <v>14.55</v>
      </c>
      <c r="E150" s="25">
        <v>16.79</v>
      </c>
      <c r="F150" s="25">
        <v>2.89</v>
      </c>
      <c r="G150" s="25">
        <v>221</v>
      </c>
      <c r="H150" s="25">
        <v>21.81</v>
      </c>
      <c r="I150" s="25">
        <v>22.03</v>
      </c>
      <c r="J150" s="25">
        <v>3.06</v>
      </c>
      <c r="K150" s="25">
        <v>0.92</v>
      </c>
    </row>
    <row r="151" spans="1:11">
      <c r="A151" s="29">
        <v>11</v>
      </c>
      <c r="B151" s="25" t="s">
        <v>15</v>
      </c>
      <c r="C151" s="25">
        <v>30</v>
      </c>
      <c r="D151" s="25">
        <v>1.97</v>
      </c>
      <c r="E151" s="25">
        <v>0.26</v>
      </c>
      <c r="F151" s="25">
        <v>12.69</v>
      </c>
      <c r="G151" s="25">
        <v>61.2</v>
      </c>
      <c r="H151" s="25">
        <v>5.4</v>
      </c>
      <c r="I151" s="25">
        <v>5.74</v>
      </c>
      <c r="J151" s="25">
        <v>1.2</v>
      </c>
      <c r="K151" s="25">
        <v>0</v>
      </c>
    </row>
    <row r="152" spans="1:11">
      <c r="A152" s="29">
        <v>20</v>
      </c>
      <c r="B152" s="25" t="s">
        <v>16</v>
      </c>
      <c r="C152" s="25">
        <v>200</v>
      </c>
      <c r="D152" s="25">
        <v>0.2</v>
      </c>
      <c r="E152" s="25">
        <v>0.11</v>
      </c>
      <c r="F152" s="25">
        <v>15</v>
      </c>
      <c r="G152" s="25">
        <v>60</v>
      </c>
      <c r="H152" s="25">
        <v>5</v>
      </c>
      <c r="I152" s="25">
        <v>4</v>
      </c>
      <c r="J152" s="25">
        <v>1</v>
      </c>
      <c r="K152" s="25">
        <v>0</v>
      </c>
    </row>
    <row r="153" spans="1:11" ht="15" customHeight="1">
      <c r="A153" s="16"/>
      <c r="B153" s="17" t="s">
        <v>43</v>
      </c>
      <c r="C153" s="17"/>
      <c r="D153" s="17">
        <f>SUM(D148:D152)</f>
        <v>31.84</v>
      </c>
      <c r="E153" s="17">
        <f t="shared" ref="E153:K153" si="22">SUM(E148:E152)</f>
        <v>31.35</v>
      </c>
      <c r="F153" s="17">
        <f t="shared" si="22"/>
        <v>83.56</v>
      </c>
      <c r="G153" s="17">
        <f t="shared" si="22"/>
        <v>749.06000000000006</v>
      </c>
      <c r="H153" s="17">
        <f t="shared" si="22"/>
        <v>70.23</v>
      </c>
      <c r="I153" s="17">
        <f t="shared" si="22"/>
        <v>126.71</v>
      </c>
      <c r="J153" s="17">
        <f t="shared" si="22"/>
        <v>10.31</v>
      </c>
      <c r="K153" s="17">
        <f t="shared" si="22"/>
        <v>9.48</v>
      </c>
    </row>
    <row r="154" spans="1:11" ht="15" customHeight="1">
      <c r="A154" s="16"/>
      <c r="B154" s="17" t="s">
        <v>44</v>
      </c>
      <c r="C154" s="17"/>
      <c r="D154" s="17">
        <f>D146+D153</f>
        <v>63.15</v>
      </c>
      <c r="E154" s="17">
        <f t="shared" ref="E154:K154" si="23">E146+E153</f>
        <v>73.539999999999992</v>
      </c>
      <c r="F154" s="17">
        <f t="shared" si="23"/>
        <v>146.63</v>
      </c>
      <c r="G154" s="17">
        <f t="shared" si="23"/>
        <v>1377.1</v>
      </c>
      <c r="H154" s="17">
        <f t="shared" si="23"/>
        <v>187.75</v>
      </c>
      <c r="I154" s="17">
        <f t="shared" si="23"/>
        <v>200.60999999999999</v>
      </c>
      <c r="J154" s="17">
        <f t="shared" si="23"/>
        <v>15.95</v>
      </c>
      <c r="K154" s="17">
        <f t="shared" si="23"/>
        <v>35.6</v>
      </c>
    </row>
    <row r="155" spans="1:11" ht="15" customHeight="1">
      <c r="A155" s="12"/>
      <c r="B155" s="5"/>
      <c r="C155" s="5"/>
      <c r="D155" s="5"/>
      <c r="E155" s="5"/>
      <c r="F155" s="5"/>
      <c r="G155" s="5"/>
      <c r="H155" s="5"/>
      <c r="I155" s="5"/>
      <c r="J155" s="5"/>
      <c r="K155" s="5"/>
    </row>
    <row r="156" spans="1:11">
      <c r="A156" s="12"/>
      <c r="B156" s="5"/>
      <c r="C156" s="5"/>
      <c r="D156" s="5"/>
      <c r="E156" s="5"/>
      <c r="F156" s="5"/>
      <c r="G156" s="5"/>
      <c r="H156" s="5"/>
      <c r="I156" s="5"/>
      <c r="J156" s="5"/>
      <c r="K156" s="5"/>
    </row>
    <row r="157" spans="1:11">
      <c r="A157" s="71" t="s">
        <v>0</v>
      </c>
      <c r="B157" s="73" t="s">
        <v>1</v>
      </c>
      <c r="C157" s="75" t="s">
        <v>2</v>
      </c>
      <c r="D157" s="68" t="s">
        <v>67</v>
      </c>
      <c r="E157" s="69"/>
      <c r="F157" s="70"/>
      <c r="G157" s="75" t="s">
        <v>6</v>
      </c>
      <c r="H157" s="68" t="s">
        <v>68</v>
      </c>
      <c r="I157" s="69"/>
      <c r="J157" s="69"/>
      <c r="K157" s="70"/>
    </row>
    <row r="158" spans="1:11" ht="30">
      <c r="A158" s="72"/>
      <c r="B158" s="74"/>
      <c r="C158" s="75"/>
      <c r="D158" s="50" t="s">
        <v>3</v>
      </c>
      <c r="E158" s="50" t="s">
        <v>4</v>
      </c>
      <c r="F158" s="50" t="s">
        <v>5</v>
      </c>
      <c r="G158" s="75"/>
      <c r="H158" s="50" t="s">
        <v>7</v>
      </c>
      <c r="I158" s="50" t="s">
        <v>8</v>
      </c>
      <c r="J158" s="50" t="s">
        <v>9</v>
      </c>
      <c r="K158" s="50" t="s">
        <v>10</v>
      </c>
    </row>
    <row r="159" spans="1:11" ht="15.75">
      <c r="A159" s="52"/>
      <c r="B159" s="10" t="s">
        <v>37</v>
      </c>
      <c r="G159" s="11"/>
    </row>
    <row r="160" spans="1:11">
      <c r="A160" s="18"/>
      <c r="B160" s="23" t="s">
        <v>40</v>
      </c>
      <c r="C160" s="14"/>
      <c r="D160" s="14"/>
      <c r="E160" s="14"/>
      <c r="F160" s="14"/>
      <c r="G160" s="24"/>
      <c r="H160" s="14"/>
      <c r="I160" s="14"/>
      <c r="J160" s="14"/>
      <c r="K160" s="14"/>
    </row>
    <row r="161" spans="1:11">
      <c r="A161" s="29">
        <v>202</v>
      </c>
      <c r="B161" s="25" t="s">
        <v>23</v>
      </c>
      <c r="C161" s="14">
        <v>180</v>
      </c>
      <c r="D161" s="18">
        <v>6.55</v>
      </c>
      <c r="E161" s="18">
        <v>6.94</v>
      </c>
      <c r="F161" s="18">
        <v>36.549999999999997</v>
      </c>
      <c r="G161" s="18">
        <v>234.86</v>
      </c>
      <c r="H161" s="18">
        <v>14.57</v>
      </c>
      <c r="I161" s="18">
        <v>9.77</v>
      </c>
      <c r="J161" s="18">
        <v>0.98</v>
      </c>
      <c r="K161" s="18">
        <v>0</v>
      </c>
    </row>
    <row r="162" spans="1:11">
      <c r="A162" s="29">
        <v>268</v>
      </c>
      <c r="B162" s="25" t="s">
        <v>13</v>
      </c>
      <c r="C162" s="14">
        <v>90</v>
      </c>
      <c r="D162" s="18">
        <v>14.81</v>
      </c>
      <c r="E162" s="18">
        <v>17.66</v>
      </c>
      <c r="F162" s="18">
        <v>12.85</v>
      </c>
      <c r="G162" s="18">
        <v>272.2</v>
      </c>
      <c r="H162" s="18">
        <v>38.14</v>
      </c>
      <c r="I162" s="18">
        <v>50.2</v>
      </c>
      <c r="J162" s="18">
        <v>2.52</v>
      </c>
      <c r="K162" s="18">
        <v>0.31</v>
      </c>
    </row>
    <row r="163" spans="1:11">
      <c r="A163" s="29">
        <v>347</v>
      </c>
      <c r="B163" s="25" t="s">
        <v>14</v>
      </c>
      <c r="C163" s="20">
        <v>50</v>
      </c>
      <c r="D163" s="18">
        <v>0.3</v>
      </c>
      <c r="E163" s="21">
        <v>1.76</v>
      </c>
      <c r="F163" s="21">
        <v>1.83</v>
      </c>
      <c r="G163" s="21">
        <v>24.35</v>
      </c>
      <c r="H163" s="21">
        <v>5.86</v>
      </c>
      <c r="I163" s="21"/>
      <c r="J163" s="21">
        <v>0.08</v>
      </c>
      <c r="K163" s="18">
        <v>0.14000000000000001</v>
      </c>
    </row>
    <row r="164" spans="1:11">
      <c r="A164" s="29">
        <v>11</v>
      </c>
      <c r="B164" s="25" t="s">
        <v>15</v>
      </c>
      <c r="C164" s="20">
        <v>30</v>
      </c>
      <c r="D164" s="18">
        <v>1.97</v>
      </c>
      <c r="E164" s="21">
        <v>0.26</v>
      </c>
      <c r="F164" s="21">
        <v>12.69</v>
      </c>
      <c r="G164" s="21">
        <v>61.2</v>
      </c>
      <c r="H164" s="21">
        <v>5.4</v>
      </c>
      <c r="I164" s="21">
        <v>5.74</v>
      </c>
      <c r="J164" s="21">
        <v>1.2</v>
      </c>
      <c r="K164" s="18">
        <v>0</v>
      </c>
    </row>
    <row r="165" spans="1:11" ht="15" customHeight="1">
      <c r="A165" s="29">
        <v>377</v>
      </c>
      <c r="B165" s="30" t="s">
        <v>24</v>
      </c>
      <c r="C165" s="14">
        <v>200</v>
      </c>
      <c r="D165" s="18">
        <v>0.13</v>
      </c>
      <c r="E165" s="21">
        <v>0.02</v>
      </c>
      <c r="F165" s="21">
        <v>15.2</v>
      </c>
      <c r="G165" s="21">
        <v>62</v>
      </c>
      <c r="H165" s="21">
        <v>14.2</v>
      </c>
      <c r="I165" s="21">
        <v>2.4</v>
      </c>
      <c r="J165" s="21">
        <v>0.36</v>
      </c>
      <c r="K165" s="18">
        <v>2.83</v>
      </c>
    </row>
    <row r="166" spans="1:11" ht="15" customHeight="1">
      <c r="A166" s="17"/>
      <c r="B166" s="17" t="s">
        <v>41</v>
      </c>
      <c r="C166" s="17"/>
      <c r="D166" s="17">
        <f t="shared" ref="D166:K166" si="24">SUM(D161:D165)</f>
        <v>23.759999999999998</v>
      </c>
      <c r="E166" s="17">
        <f t="shared" si="24"/>
        <v>26.640000000000004</v>
      </c>
      <c r="F166" s="17">
        <f t="shared" si="24"/>
        <v>79.11999999999999</v>
      </c>
      <c r="G166" s="17">
        <f t="shared" si="24"/>
        <v>654.61</v>
      </c>
      <c r="H166" s="17">
        <f t="shared" si="24"/>
        <v>78.17</v>
      </c>
      <c r="I166" s="17">
        <f t="shared" si="24"/>
        <v>68.11</v>
      </c>
      <c r="J166" s="17">
        <f t="shared" si="24"/>
        <v>5.1400000000000006</v>
      </c>
      <c r="K166" s="17">
        <f t="shared" si="24"/>
        <v>3.2800000000000002</v>
      </c>
    </row>
    <row r="167" spans="1:11">
      <c r="A167" s="17"/>
      <c r="B167" s="15" t="s">
        <v>42</v>
      </c>
      <c r="C167" s="17"/>
      <c r="D167" s="17"/>
      <c r="E167" s="17"/>
      <c r="F167" s="17"/>
      <c r="G167" s="17"/>
      <c r="H167" s="17"/>
      <c r="I167" s="17"/>
      <c r="J167" s="17"/>
      <c r="K167" s="17"/>
    </row>
    <row r="168" spans="1:11" ht="30">
      <c r="A168" s="29">
        <v>102</v>
      </c>
      <c r="B168" s="30" t="s">
        <v>54</v>
      </c>
      <c r="C168" s="25">
        <v>250</v>
      </c>
      <c r="D168" s="25">
        <v>9.83</v>
      </c>
      <c r="E168" s="25">
        <v>8.8800000000000008</v>
      </c>
      <c r="F168" s="25">
        <v>16.8</v>
      </c>
      <c r="G168" s="25">
        <v>169.34</v>
      </c>
      <c r="H168" s="25">
        <v>45.82</v>
      </c>
      <c r="I168" s="25">
        <v>35.479999999999997</v>
      </c>
      <c r="J168" s="25">
        <v>4.55</v>
      </c>
      <c r="K168" s="25">
        <v>11.17</v>
      </c>
    </row>
    <row r="169" spans="1:11">
      <c r="A169" s="18" t="s">
        <v>80</v>
      </c>
      <c r="B169" s="42" t="s">
        <v>81</v>
      </c>
      <c r="C169" s="25">
        <v>200</v>
      </c>
      <c r="D169" s="25">
        <v>18.32</v>
      </c>
      <c r="E169" s="25">
        <v>27.06</v>
      </c>
      <c r="F169" s="25">
        <v>18.88</v>
      </c>
      <c r="G169" s="25">
        <v>392.28</v>
      </c>
      <c r="H169" s="25"/>
      <c r="I169" s="25"/>
      <c r="J169" s="25"/>
      <c r="K169" s="25"/>
    </row>
    <row r="170" spans="1:11">
      <c r="A170" s="29">
        <v>11</v>
      </c>
      <c r="B170" s="25" t="s">
        <v>15</v>
      </c>
      <c r="C170" s="25">
        <v>30</v>
      </c>
      <c r="D170" s="25">
        <v>1.97</v>
      </c>
      <c r="E170" s="25">
        <v>0.26</v>
      </c>
      <c r="F170" s="25">
        <v>12.69</v>
      </c>
      <c r="G170" s="25">
        <v>61.2</v>
      </c>
      <c r="H170" s="25">
        <v>5.4</v>
      </c>
      <c r="I170" s="25">
        <v>5.74</v>
      </c>
      <c r="J170" s="25">
        <v>1.2</v>
      </c>
      <c r="K170" s="25">
        <v>0</v>
      </c>
    </row>
    <row r="171" spans="1:11">
      <c r="A171" s="29">
        <v>20</v>
      </c>
      <c r="B171" s="25" t="s">
        <v>62</v>
      </c>
      <c r="C171" s="25">
        <v>200</v>
      </c>
      <c r="D171" s="25">
        <v>0.2</v>
      </c>
      <c r="E171" s="25">
        <v>0.11</v>
      </c>
      <c r="F171" s="25">
        <v>15</v>
      </c>
      <c r="G171" s="25">
        <v>60</v>
      </c>
      <c r="H171" s="25">
        <v>5</v>
      </c>
      <c r="I171" s="25">
        <v>4</v>
      </c>
      <c r="J171" s="25">
        <v>1</v>
      </c>
      <c r="K171" s="25">
        <v>0</v>
      </c>
    </row>
    <row r="172" spans="1:11" ht="15" customHeight="1">
      <c r="A172" s="16"/>
      <c r="B172" s="17" t="s">
        <v>43</v>
      </c>
      <c r="C172" s="17"/>
      <c r="D172" s="17">
        <f>SUM(D168:D171)</f>
        <v>30.319999999999997</v>
      </c>
      <c r="E172" s="17">
        <f t="shared" ref="E172:K172" si="25">SUM(E168:E171)</f>
        <v>36.309999999999995</v>
      </c>
      <c r="F172" s="17">
        <f t="shared" si="25"/>
        <v>63.37</v>
      </c>
      <c r="G172" s="17">
        <f t="shared" si="25"/>
        <v>682.82</v>
      </c>
      <c r="H172" s="17">
        <f t="shared" si="25"/>
        <v>56.22</v>
      </c>
      <c r="I172" s="17">
        <f t="shared" si="25"/>
        <v>45.22</v>
      </c>
      <c r="J172" s="17">
        <f t="shared" si="25"/>
        <v>6.75</v>
      </c>
      <c r="K172" s="17">
        <f t="shared" si="25"/>
        <v>11.17</v>
      </c>
    </row>
    <row r="173" spans="1:11" ht="15" customHeight="1">
      <c r="A173" s="16"/>
      <c r="B173" s="17" t="s">
        <v>44</v>
      </c>
      <c r="C173" s="17"/>
      <c r="D173" s="17">
        <f>D166+D172</f>
        <v>54.08</v>
      </c>
      <c r="E173" s="17">
        <f t="shared" ref="E173:K173" si="26">E166+E172</f>
        <v>62.95</v>
      </c>
      <c r="F173" s="17">
        <f t="shared" si="26"/>
        <v>142.48999999999998</v>
      </c>
      <c r="G173" s="17">
        <f t="shared" si="26"/>
        <v>1337.43</v>
      </c>
      <c r="H173" s="17">
        <f t="shared" si="26"/>
        <v>134.38999999999999</v>
      </c>
      <c r="I173" s="17">
        <f t="shared" si="26"/>
        <v>113.33</v>
      </c>
      <c r="J173" s="17">
        <f t="shared" si="26"/>
        <v>11.89</v>
      </c>
      <c r="K173" s="17">
        <f t="shared" si="26"/>
        <v>14.45</v>
      </c>
    </row>
    <row r="174" spans="1:11" ht="15.75" customHeight="1">
      <c r="A174" s="12"/>
      <c r="B174" s="5"/>
      <c r="C174" s="5"/>
      <c r="D174" s="5"/>
      <c r="E174" s="5"/>
      <c r="F174" s="5"/>
      <c r="G174" s="5"/>
      <c r="H174" s="5"/>
      <c r="I174" s="5"/>
      <c r="J174" s="5"/>
      <c r="K174" s="5"/>
    </row>
    <row r="175" spans="1:11">
      <c r="A175" s="12"/>
      <c r="B175" s="5"/>
      <c r="C175" s="5"/>
      <c r="D175" s="5"/>
      <c r="E175" s="5"/>
      <c r="F175" s="5"/>
      <c r="G175" s="5"/>
      <c r="H175" s="5"/>
      <c r="I175" s="5"/>
      <c r="J175" s="5"/>
      <c r="K175" s="5"/>
    </row>
    <row r="176" spans="1:11" ht="15" customHeight="1">
      <c r="A176" s="71" t="s">
        <v>0</v>
      </c>
      <c r="B176" s="73" t="s">
        <v>1</v>
      </c>
      <c r="C176" s="75" t="s">
        <v>2</v>
      </c>
      <c r="D176" s="68" t="s">
        <v>67</v>
      </c>
      <c r="E176" s="69"/>
      <c r="F176" s="70"/>
      <c r="G176" s="75" t="s">
        <v>6</v>
      </c>
      <c r="H176" s="68" t="s">
        <v>68</v>
      </c>
      <c r="I176" s="69"/>
      <c r="J176" s="69"/>
      <c r="K176" s="70"/>
    </row>
    <row r="177" spans="1:11" ht="30">
      <c r="A177" s="72"/>
      <c r="B177" s="74"/>
      <c r="C177" s="75"/>
      <c r="D177" s="50" t="s">
        <v>3</v>
      </c>
      <c r="E177" s="50" t="s">
        <v>4</v>
      </c>
      <c r="F177" s="50" t="s">
        <v>5</v>
      </c>
      <c r="G177" s="75"/>
      <c r="H177" s="50" t="s">
        <v>7</v>
      </c>
      <c r="I177" s="50" t="s">
        <v>8</v>
      </c>
      <c r="J177" s="50" t="s">
        <v>9</v>
      </c>
      <c r="K177" s="50" t="s">
        <v>10</v>
      </c>
    </row>
    <row r="178" spans="1:11" ht="15.75">
      <c r="B178" s="10" t="s">
        <v>38</v>
      </c>
      <c r="G178" s="11"/>
    </row>
    <row r="179" spans="1:11">
      <c r="A179" s="14"/>
      <c r="B179" s="23" t="s">
        <v>40</v>
      </c>
      <c r="C179" s="14"/>
      <c r="D179" s="14"/>
      <c r="E179" s="14"/>
      <c r="F179" s="14"/>
      <c r="G179" s="24"/>
      <c r="H179" s="14"/>
      <c r="I179" s="14"/>
      <c r="J179" s="14"/>
      <c r="K179" s="14"/>
    </row>
    <row r="180" spans="1:11" ht="15" customHeight="1">
      <c r="A180" s="29">
        <v>182</v>
      </c>
      <c r="B180" s="31" t="s">
        <v>63</v>
      </c>
      <c r="C180" s="14">
        <v>250</v>
      </c>
      <c r="D180" s="18">
        <v>8.94</v>
      </c>
      <c r="E180" s="18">
        <v>13.95</v>
      </c>
      <c r="F180" s="18">
        <v>44.11</v>
      </c>
      <c r="G180" s="18">
        <v>339</v>
      </c>
      <c r="H180" s="18">
        <v>164.4</v>
      </c>
      <c r="I180" s="18">
        <v>56.7</v>
      </c>
      <c r="J180" s="18">
        <v>1.46</v>
      </c>
      <c r="K180" s="18">
        <v>1.39</v>
      </c>
    </row>
    <row r="181" spans="1:11">
      <c r="A181" s="29">
        <v>3</v>
      </c>
      <c r="B181" s="30" t="s">
        <v>27</v>
      </c>
      <c r="C181" s="20">
        <v>60</v>
      </c>
      <c r="D181" s="18">
        <v>6.98</v>
      </c>
      <c r="E181" s="21">
        <v>10.92</v>
      </c>
      <c r="F181" s="21">
        <v>15.44</v>
      </c>
      <c r="G181" s="21">
        <v>188</v>
      </c>
      <c r="H181" s="18">
        <v>182.3</v>
      </c>
      <c r="I181" s="18">
        <v>3.9</v>
      </c>
      <c r="J181" s="18">
        <v>51</v>
      </c>
      <c r="K181" s="18">
        <v>0.14000000000000001</v>
      </c>
    </row>
    <row r="182" spans="1:11" ht="30">
      <c r="A182" s="29">
        <v>379</v>
      </c>
      <c r="B182" s="30" t="s">
        <v>28</v>
      </c>
      <c r="C182" s="14">
        <v>200</v>
      </c>
      <c r="D182" s="14">
        <v>3.17</v>
      </c>
      <c r="E182" s="14">
        <v>2.68</v>
      </c>
      <c r="F182" s="14">
        <v>15.9</v>
      </c>
      <c r="G182" s="14">
        <v>100.6</v>
      </c>
      <c r="H182" s="14">
        <v>125.78</v>
      </c>
      <c r="I182" s="14">
        <v>14</v>
      </c>
      <c r="J182" s="14">
        <v>0.13</v>
      </c>
      <c r="K182" s="14">
        <v>1.3</v>
      </c>
    </row>
    <row r="183" spans="1:11">
      <c r="A183" s="17"/>
      <c r="B183" s="17" t="s">
        <v>41</v>
      </c>
      <c r="C183" s="17"/>
      <c r="D183" s="17">
        <f t="shared" ref="D183:K183" si="27">SUM(D180:D182)</f>
        <v>19.09</v>
      </c>
      <c r="E183" s="17">
        <f t="shared" si="27"/>
        <v>27.549999999999997</v>
      </c>
      <c r="F183" s="17">
        <f t="shared" si="27"/>
        <v>75.45</v>
      </c>
      <c r="G183" s="17">
        <f t="shared" si="27"/>
        <v>627.6</v>
      </c>
      <c r="H183" s="17">
        <f t="shared" si="27"/>
        <v>472.48</v>
      </c>
      <c r="I183" s="17">
        <f t="shared" si="27"/>
        <v>74.599999999999994</v>
      </c>
      <c r="J183" s="17">
        <f t="shared" si="27"/>
        <v>52.59</v>
      </c>
      <c r="K183" s="17">
        <f t="shared" si="27"/>
        <v>2.83</v>
      </c>
    </row>
    <row r="184" spans="1:11">
      <c r="A184" s="17"/>
      <c r="B184" s="15" t="s">
        <v>42</v>
      </c>
      <c r="C184" s="17"/>
      <c r="D184" s="17"/>
      <c r="E184" s="17"/>
      <c r="F184" s="17"/>
      <c r="G184" s="17"/>
      <c r="H184" s="17"/>
      <c r="I184" s="17"/>
      <c r="J184" s="17"/>
      <c r="K184" s="17"/>
    </row>
    <row r="185" spans="1:11" ht="30">
      <c r="A185" s="29">
        <v>80</v>
      </c>
      <c r="B185" s="30" t="s">
        <v>64</v>
      </c>
      <c r="C185" s="25">
        <v>250</v>
      </c>
      <c r="D185" s="25">
        <v>2.1800000000000002</v>
      </c>
      <c r="E185" s="25">
        <v>2.84</v>
      </c>
      <c r="F185" s="25">
        <v>14.29</v>
      </c>
      <c r="G185" s="25">
        <v>91.5</v>
      </c>
      <c r="H185" s="25">
        <v>24</v>
      </c>
      <c r="I185" s="25"/>
      <c r="J185" s="25">
        <v>0.96</v>
      </c>
      <c r="K185" s="25">
        <v>8.25</v>
      </c>
    </row>
    <row r="186" spans="1:11" ht="30">
      <c r="A186" s="29">
        <v>259</v>
      </c>
      <c r="B186" s="30" t="s">
        <v>65</v>
      </c>
      <c r="C186" s="25">
        <v>200</v>
      </c>
      <c r="D186" s="25">
        <v>18.510000000000002</v>
      </c>
      <c r="E186" s="25">
        <v>20.68</v>
      </c>
      <c r="F186" s="25">
        <v>18.95</v>
      </c>
      <c r="G186" s="25">
        <v>337.13</v>
      </c>
      <c r="H186" s="25">
        <v>34.869999999999997</v>
      </c>
      <c r="I186" s="25">
        <v>48.55</v>
      </c>
      <c r="J186" s="25">
        <v>4.41</v>
      </c>
      <c r="K186" s="25">
        <v>7.72</v>
      </c>
    </row>
    <row r="187" spans="1:11">
      <c r="A187" s="29">
        <v>11</v>
      </c>
      <c r="B187" s="25" t="s">
        <v>15</v>
      </c>
      <c r="C187" s="25">
        <v>30</v>
      </c>
      <c r="D187" s="25">
        <v>2</v>
      </c>
      <c r="E187" s="25">
        <v>0</v>
      </c>
      <c r="F187" s="25">
        <v>13</v>
      </c>
      <c r="G187" s="25">
        <v>56</v>
      </c>
      <c r="H187" s="25">
        <v>6.3</v>
      </c>
      <c r="I187" s="25">
        <v>6.7</v>
      </c>
      <c r="J187" s="25">
        <v>1.4</v>
      </c>
      <c r="K187" s="25">
        <v>0</v>
      </c>
    </row>
    <row r="188" spans="1:11">
      <c r="A188" s="29">
        <v>20</v>
      </c>
      <c r="B188" s="25" t="s">
        <v>16</v>
      </c>
      <c r="C188" s="25">
        <v>200</v>
      </c>
      <c r="D188" s="25">
        <v>0.2</v>
      </c>
      <c r="E188" s="25">
        <v>0.11</v>
      </c>
      <c r="F188" s="25">
        <v>15</v>
      </c>
      <c r="G188" s="25">
        <v>60</v>
      </c>
      <c r="H188" s="25">
        <v>5</v>
      </c>
      <c r="I188" s="25">
        <v>4</v>
      </c>
      <c r="J188" s="25">
        <v>1</v>
      </c>
      <c r="K188" s="25">
        <v>0</v>
      </c>
    </row>
    <row r="189" spans="1:11">
      <c r="A189" s="17"/>
      <c r="B189" s="17" t="s">
        <v>43</v>
      </c>
      <c r="C189" s="17"/>
      <c r="D189" s="17">
        <f>SUM(D185:D188)</f>
        <v>22.89</v>
      </c>
      <c r="E189" s="17">
        <f t="shared" ref="E189:K189" si="28">SUM(E185:E188)</f>
        <v>23.63</v>
      </c>
      <c r="F189" s="17">
        <f t="shared" si="28"/>
        <v>61.239999999999995</v>
      </c>
      <c r="G189" s="17">
        <f t="shared" si="28"/>
        <v>544.63</v>
      </c>
      <c r="H189" s="17">
        <f t="shared" si="28"/>
        <v>70.17</v>
      </c>
      <c r="I189" s="17">
        <f t="shared" si="28"/>
        <v>59.25</v>
      </c>
      <c r="J189" s="17">
        <f t="shared" si="28"/>
        <v>7.77</v>
      </c>
      <c r="K189" s="17">
        <f t="shared" si="28"/>
        <v>15.969999999999999</v>
      </c>
    </row>
    <row r="190" spans="1:11">
      <c r="A190" s="17"/>
      <c r="B190" s="17" t="s">
        <v>44</v>
      </c>
      <c r="C190" s="17"/>
      <c r="D190" s="17">
        <f>D183+D189</f>
        <v>41.980000000000004</v>
      </c>
      <c r="E190" s="17">
        <f t="shared" ref="E190:K190" si="29">E183+E189</f>
        <v>51.179999999999993</v>
      </c>
      <c r="F190" s="17">
        <f t="shared" si="29"/>
        <v>136.69</v>
      </c>
      <c r="G190" s="17">
        <f t="shared" si="29"/>
        <v>1172.23</v>
      </c>
      <c r="H190" s="17">
        <f t="shared" si="29"/>
        <v>542.65</v>
      </c>
      <c r="I190" s="17">
        <f t="shared" si="29"/>
        <v>133.85</v>
      </c>
      <c r="J190" s="17">
        <f t="shared" si="29"/>
        <v>60.36</v>
      </c>
      <c r="K190" s="17">
        <f t="shared" si="29"/>
        <v>18.799999999999997</v>
      </c>
    </row>
    <row r="191" spans="1:11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</row>
    <row r="192" spans="1:11">
      <c r="A192" s="22"/>
      <c r="B192" s="17" t="s">
        <v>66</v>
      </c>
      <c r="C192" s="17"/>
      <c r="D192" s="17">
        <f t="shared" ref="D192:K192" si="30">D21+D40+D60+D80+D98+D117+D135+D154+D173+D190</f>
        <v>495.64</v>
      </c>
      <c r="E192" s="17">
        <f t="shared" si="30"/>
        <v>571.98</v>
      </c>
      <c r="F192" s="17">
        <f t="shared" si="30"/>
        <v>1478.1299999999999</v>
      </c>
      <c r="G192" s="17">
        <f t="shared" si="30"/>
        <v>12783.220000000001</v>
      </c>
      <c r="H192" s="17">
        <f t="shared" si="30"/>
        <v>3211.8</v>
      </c>
      <c r="I192" s="17">
        <f t="shared" si="30"/>
        <v>1510.3299999999997</v>
      </c>
      <c r="J192" s="17">
        <f t="shared" si="30"/>
        <v>226.81</v>
      </c>
      <c r="K192" s="17">
        <f t="shared" si="30"/>
        <v>356.83000000000004</v>
      </c>
    </row>
    <row r="194" spans="1:11">
      <c r="A194" s="14"/>
      <c r="B194" s="19" t="s">
        <v>82</v>
      </c>
      <c r="C194" s="14"/>
      <c r="D194" s="44">
        <f>D192/10</f>
        <v>49.564</v>
      </c>
      <c r="E194" s="44">
        <f t="shared" ref="E194:K194" si="31">E192/10</f>
        <v>57.198</v>
      </c>
      <c r="F194" s="44">
        <f t="shared" si="31"/>
        <v>147.81299999999999</v>
      </c>
      <c r="G194" s="44">
        <f t="shared" si="31"/>
        <v>1278.3220000000001</v>
      </c>
      <c r="H194" s="44">
        <f t="shared" si="31"/>
        <v>321.18</v>
      </c>
      <c r="I194" s="44">
        <f t="shared" si="31"/>
        <v>151.03299999999996</v>
      </c>
      <c r="J194" s="44">
        <f t="shared" si="31"/>
        <v>22.681000000000001</v>
      </c>
      <c r="K194" s="44">
        <f t="shared" si="31"/>
        <v>35.683000000000007</v>
      </c>
    </row>
  </sheetData>
  <mergeCells count="60">
    <mergeCell ref="H24:K24"/>
    <mergeCell ref="A4:A5"/>
    <mergeCell ref="B4:B5"/>
    <mergeCell ref="C4:C5"/>
    <mergeCell ref="D4:F4"/>
    <mergeCell ref="G4:G5"/>
    <mergeCell ref="H4:K4"/>
    <mergeCell ref="A24:A25"/>
    <mergeCell ref="B24:B25"/>
    <mergeCell ref="C24:C25"/>
    <mergeCell ref="D24:F24"/>
    <mergeCell ref="G24:G25"/>
    <mergeCell ref="H63:K63"/>
    <mergeCell ref="A43:A44"/>
    <mergeCell ref="B43:B44"/>
    <mergeCell ref="C43:C44"/>
    <mergeCell ref="D43:F43"/>
    <mergeCell ref="G43:G44"/>
    <mergeCell ref="H43:K43"/>
    <mergeCell ref="A63:A64"/>
    <mergeCell ref="B63:B64"/>
    <mergeCell ref="C63:C64"/>
    <mergeCell ref="D63:F63"/>
    <mergeCell ref="G63:G64"/>
    <mergeCell ref="H101:K101"/>
    <mergeCell ref="A83:A84"/>
    <mergeCell ref="B83:B84"/>
    <mergeCell ref="C83:C84"/>
    <mergeCell ref="D83:F83"/>
    <mergeCell ref="G83:G84"/>
    <mergeCell ref="H83:K83"/>
    <mergeCell ref="A101:A102"/>
    <mergeCell ref="B101:B102"/>
    <mergeCell ref="C101:C102"/>
    <mergeCell ref="D101:F101"/>
    <mergeCell ref="G101:G102"/>
    <mergeCell ref="H138:K138"/>
    <mergeCell ref="A120:A121"/>
    <mergeCell ref="B120:B121"/>
    <mergeCell ref="C120:C121"/>
    <mergeCell ref="D120:F120"/>
    <mergeCell ref="G120:G121"/>
    <mergeCell ref="H120:K120"/>
    <mergeCell ref="A138:A139"/>
    <mergeCell ref="B138:B139"/>
    <mergeCell ref="C138:C139"/>
    <mergeCell ref="D138:F138"/>
    <mergeCell ref="G138:G139"/>
    <mergeCell ref="H176:K176"/>
    <mergeCell ref="A157:A158"/>
    <mergeCell ref="B157:B158"/>
    <mergeCell ref="C157:C158"/>
    <mergeCell ref="D157:F157"/>
    <mergeCell ref="G157:G158"/>
    <mergeCell ref="H157:K157"/>
    <mergeCell ref="A176:A177"/>
    <mergeCell ref="B176:B177"/>
    <mergeCell ref="C176:C177"/>
    <mergeCell ref="D176:F176"/>
    <mergeCell ref="G176:G177"/>
  </mergeCells>
  <pageMargins left="0.7" right="0.7" top="0.75" bottom="0.75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12-18</vt:lpstr>
      <vt:lpstr>Тит.лист</vt:lpstr>
      <vt:lpstr>7-11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2023-01-20T06:53:47Z</dcterms:modified>
</cp:coreProperties>
</file>