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" yWindow="-210" windowWidth="12855" windowHeight="9255"/>
  </bookViews>
  <sheets>
    <sheet name="Предварительный РЕЙТИНГ" sheetId="1" r:id="rId1"/>
  </sheets>
  <definedNames>
    <definedName name="_xlnm.Print_Area" localSheetId="0">'Предварительный РЕЙТИНГ'!$A$1:$X$127</definedName>
  </definedNames>
  <calcPr calcId="145621"/>
</workbook>
</file>

<file path=xl/calcChain.xml><?xml version="1.0" encoding="utf-8"?>
<calcChain xmlns="http://schemas.openxmlformats.org/spreadsheetml/2006/main">
  <c r="X7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6" i="1"/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6" i="1"/>
  <c r="G7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6" i="1"/>
  <c r="G124" i="1" l="1"/>
  <c r="J124" i="1"/>
  <c r="N124" i="1"/>
  <c r="R124" i="1"/>
  <c r="V124" i="1"/>
  <c r="W124" i="1" l="1"/>
</calcChain>
</file>

<file path=xl/sharedStrings.xml><?xml version="1.0" encoding="utf-8"?>
<sst xmlns="http://schemas.openxmlformats.org/spreadsheetml/2006/main" count="266" uniqueCount="160">
  <si>
    <t xml:space="preserve">1. Открытость и доступность информации об организации культуры </t>
  </si>
  <si>
    <t>1.1 Соответствие информации о деятельности организации, размещённой на общедоступных информационных ресурсах</t>
  </si>
  <si>
    <t>1.2 Обеспечение на официальном сайте организации наличия и функционирования дистанционных способов обратной связи и взаимодействия с получателями услуг.</t>
  </si>
  <si>
    <t>1.3 Доля получателей услуг, удовлетворённых открытостью, полнотой и доступностью информации о деятельности организации, размещённой на информационных стендах, на сайте в информационно-телекоммуникационной сети «Интернет»</t>
  </si>
  <si>
    <t>ИТОГО</t>
  </si>
  <si>
    <t>2. Комфортность условий предоставления услуг</t>
  </si>
  <si>
    <t>2.1 Обеспечение в организации комфортных условий для предоставления услуг</t>
  </si>
  <si>
    <t xml:space="preserve">3. Доступность услуг для инвалидов </t>
  </si>
  <si>
    <t>2.3 Доля получателей услуг, удовлетворённых комфортностью условий предоставления услуг</t>
  </si>
  <si>
    <t>3.2 Обеспечение в организации условий доступности, позволяющих инвалидам получать услуги наравне с другими</t>
  </si>
  <si>
    <t>3.3 Доля получателей услуг, удовлетворённых доступностью услуг для инвалидов</t>
  </si>
  <si>
    <t xml:space="preserve">4. Доброжелательность, вежливость работников организации </t>
  </si>
  <si>
    <t>5. Удовлетворённость условиями оказания услуг</t>
  </si>
  <si>
    <t xml:space="preserve">5.1 Доля получателей услуг, которые готовы рекомендовать организацию родственникам и знакомым </t>
  </si>
  <si>
    <t>5.2 Доля получателей услуг, удовлетворённых графиком работы организации</t>
  </si>
  <si>
    <t>5.3 Доля получателей услуг, удовлетворённых в целом условиями оказания услуг в организации</t>
  </si>
  <si>
    <t>3.1 Оборудование территории, прилегающей к организации, и её помещений с учётом доступности для инвалидов</t>
  </si>
  <si>
    <t>4.1 Доля получателей услуг, удовлетворённых доброжелательностью, вежливостью работников организации, обеспечивающих первичный контакт и информирование получателей услуги</t>
  </si>
  <si>
    <t>4.2 Доля получателей услуг, удовлетворённых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</si>
  <si>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4.3 Доля получателей услуг, удовлетворённых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сервисов)</t>
  </si>
  <si>
    <t>МАОУДО «Детско-юношеская спортивная школа»</t>
  </si>
  <si>
    <t>МАУДО «Детско-юношеская спортивная школа «Центр физического развития»</t>
  </si>
  <si>
    <t>МАУДО «Детский оздоровительно-образовательный центр «Гверстянец»</t>
  </si>
  <si>
    <t>МАУДО «Детский оздоровительно-образовательный центр «Зарница»</t>
  </si>
  <si>
    <t>МАУДО «Детский оздоровительно-образовательный центр «Былина»</t>
  </si>
  <si>
    <t>МБУДО «Волотовская детская школа искусств»</t>
  </si>
  <si>
    <t>МБУДО «Крестецкая детская школа искусств»</t>
  </si>
  <si>
    <t>МБУДО «Детская школа искусств» п.Любытино</t>
  </si>
  <si>
    <t>МБУДО «Маловишерская детская школа искусств»</t>
  </si>
  <si>
    <t>МБУДО «Мошенская школа искусств»</t>
  </si>
  <si>
    <t>МАУДО «Центр внешкольной работы»</t>
  </si>
  <si>
    <t>МБУДО «Холмская школа искусств»</t>
  </si>
  <si>
    <t>МАУДО «Детская школа искусств им.В.С. Серовой»</t>
  </si>
  <si>
    <t>МАУДО «Детско-юношеская спортивная школа»</t>
  </si>
  <si>
    <t>МБУДО «Шимская детская школа искусств»</t>
  </si>
  <si>
    <t>Батецкий район</t>
  </si>
  <si>
    <t>Боровичский район</t>
  </si>
  <si>
    <t>Валдайский район</t>
  </si>
  <si>
    <t>Великий Новгород</t>
  </si>
  <si>
    <t>Волотовский район</t>
  </si>
  <si>
    <t>Демянский район</t>
  </si>
  <si>
    <t>Крестецкий район</t>
  </si>
  <si>
    <t>Любытинский район</t>
  </si>
  <si>
    <t>Маловишерский район</t>
  </si>
  <si>
    <t>Марёвский район</t>
  </si>
  <si>
    <t>Мошенской район</t>
  </si>
  <si>
    <t>Новгородский район</t>
  </si>
  <si>
    <t>Окуловский район</t>
  </si>
  <si>
    <t>Парфинский район</t>
  </si>
  <si>
    <t>Пестовский район</t>
  </si>
  <si>
    <t>Поддроский район</t>
  </si>
  <si>
    <t>Солецкий район</t>
  </si>
  <si>
    <t>Старорусский район</t>
  </si>
  <si>
    <t>Холмский район</t>
  </si>
  <si>
    <t>Чудовский район</t>
  </si>
  <si>
    <t>Шимский район</t>
  </si>
  <si>
    <t>Наименование учреждения</t>
  </si>
  <si>
    <t>МАУДО «Батецкая школа искусств»</t>
  </si>
  <si>
    <t>МАУДО «Центр дополнительного образования п. Батецкий»</t>
  </si>
  <si>
    <t>МАОУДО  «Центр внешкольной работы»</t>
  </si>
  <si>
    <t xml:space="preserve">МБУДО «Боровичская детская школа искусств им.А.К.Лядова» </t>
  </si>
  <si>
    <t>МАУДО «Центр «Пульс» г. Валдай»</t>
  </si>
  <si>
    <t>МБУДО «Валдайская детская школа искусств»</t>
  </si>
  <si>
    <t xml:space="preserve">МАУДО «Дворец детского (юношеского) творчества имени Лени Голикова» </t>
  </si>
  <si>
    <t>МАУДО «Новгородская детская музыкальная школа русского фольклора»</t>
  </si>
  <si>
    <t>МБУДО «Детская музыкальная школа им. А.С. Аренского»</t>
  </si>
  <si>
    <t>МБУДО «Детская школа искусств»</t>
  </si>
  <si>
    <t>МБУДО «Новгородская городская детская музыкальная школа имени П.И. Чайковского»</t>
  </si>
  <si>
    <t>МБУДО «Новгородская детская музыкальная школа № 1</t>
  </si>
  <si>
    <t>МБУДО «Новгородская детская художественная школа»</t>
  </si>
  <si>
    <t>МАУ МООД «Институт образовательного маркетинга и кадровых ресурсов»</t>
  </si>
  <si>
    <t>МАУДО «Центр детского творчества»</t>
  </si>
  <si>
    <t>МБУДО «Демянская школа искусств»</t>
  </si>
  <si>
    <t>МАДОУ «Детский сад «Дюймовочка»</t>
  </si>
  <si>
    <t>МАДОУ «Детский сад «Родничок»</t>
  </si>
  <si>
    <t>МАУДО «Центр дополнительного образования»</t>
  </si>
  <si>
    <t>МАДОУ «Детский сад № 2 «Родничок»</t>
  </si>
  <si>
    <t xml:space="preserve"> МАДОУ «Детский сад № 4 «Светлячок»</t>
  </si>
  <si>
    <t>МАДОУ «Детский сад №5 «Солнышко»</t>
  </si>
  <si>
    <t>МАОУ ДО «Детско-юношеская спортивная школа»</t>
  </si>
  <si>
    <t>МАОУ ДО «Центр дополнительного образования»</t>
  </si>
  <si>
    <t>МАДОУ «Детский сад №4 «Радуга»</t>
  </si>
  <si>
    <t>МАУДО «Центр Созвездие»</t>
  </si>
  <si>
    <t>МБУДО «Марёвская музыкальная школа»</t>
  </si>
  <si>
    <t>МАДОУ «Детский сад № 1» с. Марёво</t>
  </si>
  <si>
    <t>МАУДО «Борковская детская школа искусств»</t>
  </si>
  <si>
    <t>МАУДО «Ермолинская детская школа искусств»</t>
  </si>
  <si>
    <t>МАУДО «Пролетарская детская школа искусств»</t>
  </si>
  <si>
    <t>МАУДО «Детская школа искусств-Камертон»</t>
  </si>
  <si>
    <t>МАДОУ № 7 «Детский сад комбинированного вида» п. Пролетарий</t>
  </si>
  <si>
    <t>МАДОУ № 9 «Детский сад комбинированного вида» д. Новоселицы</t>
  </si>
  <si>
    <t>МАДОУ № 12 «Детский сад комбинированного вида» д. Григорово</t>
  </si>
  <si>
    <t>МАДОУ № 19 «Детский сад комбинированного вида» п. Панковка</t>
  </si>
  <si>
    <t>МАДОУ № 20 «Детский сад комбинированного вида «Пчёлка»</t>
  </si>
  <si>
    <t>МАДОУ № 27 «Детский сад комбинированного вида» д. Савино</t>
  </si>
  <si>
    <t>МБУДО «Музыкальная школа им.Н.А.Римского-Корсакова г.Окуловка»</t>
  </si>
  <si>
    <t>МАУДО «Детско-юношеская спортивная школа» п. Парфино</t>
  </si>
  <si>
    <t>МБУДО «Парфинская детская школа искусств»</t>
  </si>
  <si>
    <t>МБУДО «Пестовская детская школа искусств»</t>
  </si>
  <si>
    <t>МАДОУ «Детский сад № 3 «Теремок» г. Пестово</t>
  </si>
  <si>
    <t>МАДОУ «Детский сад № 5 «Полянка»</t>
  </si>
  <si>
    <t>МАДОУ «Детский сад № 6 «Солнышко» г. Пестово</t>
  </si>
  <si>
    <t>МАДОУ «Детский сад «Светлячок» д. Русское Пестово»</t>
  </si>
  <si>
    <t>МАУДО «Поддорская музыкальная школа»</t>
  </si>
  <si>
    <t>МАДОУ детский сад комбинированного вида «Колобок» с.Поддорье</t>
  </si>
  <si>
    <t xml:space="preserve">МАДОУ «Детский сад «Солнышко» д.Бураково» </t>
  </si>
  <si>
    <t xml:space="preserve">МБУДО «Солецкая детская школа искусств» </t>
  </si>
  <si>
    <t xml:space="preserve">МАУДО «Детско-юношеская спортивная школа» </t>
  </si>
  <si>
    <t xml:space="preserve"> МАДОУ «Детский сад № 6»</t>
  </si>
  <si>
    <t>МАДОУ «Детский сад № 8 г. Сольцы»</t>
  </si>
  <si>
    <t>МАДОУ «Детский сад № 25 г. Сольцы»</t>
  </si>
  <si>
    <t>МАУДО «Детская школа искусств имени С.В. Рахманинова»</t>
  </si>
  <si>
    <t>МАОУДО «Дом детского творчества»</t>
  </si>
  <si>
    <t>МБУДО «Детская школа искусств» п.Хвойная</t>
  </si>
  <si>
    <t>МАДОУ «Детский сад № 1» р.п. Хвойная</t>
  </si>
  <si>
    <t>МАДОУ «Детский сад № 2 п. Хвойная</t>
  </si>
  <si>
    <t>МАДОУ «Детский сад» с. Песь</t>
  </si>
  <si>
    <t xml:space="preserve"> МАОУ ДО «Центр дополнительного образования»</t>
  </si>
  <si>
    <t>МАУДО «Центр дополнительного образования детей»</t>
  </si>
  <si>
    <t>ГОБОУ  «Адаптированная школа № 1»</t>
  </si>
  <si>
    <t>ГОАОУ  «Средняя общеобразовательная спортивная школа-интернат «Спарта»</t>
  </si>
  <si>
    <t>ГОБОУ  «Адаптированная школа-интернат № 4»</t>
  </si>
  <si>
    <t>ГОБОУ  «Центр адаптированного обучения»</t>
  </si>
  <si>
    <t>ГОБОУ  «Центр инклюзивного образования»</t>
  </si>
  <si>
    <t>ГОБОУ  «Центр психолого-педагогической реабилитации и коррекции»</t>
  </si>
  <si>
    <t>ГОАУДО «Морской центр капитана Варухина Н.Г.»</t>
  </si>
  <si>
    <t>ГОБОУ  «Школа-интернат для детей-сирот и детей, оставшихся без попечения родителей, № 5»</t>
  </si>
  <si>
    <t>ГОБОУ  «Адаптированная школа – интернат № 5»</t>
  </si>
  <si>
    <t>ГОАОУ  «Кадетская школа имени Александра Невского»</t>
  </si>
  <si>
    <t>ГОБОУ  «Адаптированная школа № 3»</t>
  </si>
  <si>
    <t>ГОБОУ  «Адаптированная школа-интернат № 9»</t>
  </si>
  <si>
    <t>ГОБОУ  «Адаптированная школа-интернат № 10»</t>
  </si>
  <si>
    <t>ОАПОУ «Боровичский агропромышленный техникум»</t>
  </si>
  <si>
    <t>ОГАПОУ «Боровичский медицинский колледж имени А.А. Кокорина»</t>
  </si>
  <si>
    <t>ОГАПОУ «Боровичский педагогический колледж»</t>
  </si>
  <si>
    <t>ОГАПОУ «Боровичский техникум общественного питания и строительства»</t>
  </si>
  <si>
    <t>ОГАПОУ «Боровичский техникум строительной индустрии и экономики»</t>
  </si>
  <si>
    <t>ОГБПОУ «Боровичский автомобильно-дорожный колледж»</t>
  </si>
  <si>
    <t>ГБПОУ "Новгородский областной колледж искусств"</t>
  </si>
  <si>
    <t xml:space="preserve">ГОАПОУ «Новгородский торгово-технологический техникум» 
</t>
  </si>
  <si>
    <t>ГОАПОУ «Новгородский химико-индустриальный техникум»</t>
  </si>
  <si>
    <t>ГОАПОУ «Технологический колледж»</t>
  </si>
  <si>
    <t xml:space="preserve">ГОБПОУ «Новгородский агротехнический техникум» 
</t>
  </si>
  <si>
    <t xml:space="preserve">ГОБПОУ «Новгородский строительный колледж» 
</t>
  </si>
  <si>
    <t>ОАПОУ «Валдайский аграрный техникум»</t>
  </si>
  <si>
    <t>ГОАПОУ «Дорожно-транспортный техникум»</t>
  </si>
  <si>
    <t>ОАПОУ «Старорусский агротехнический колледж»</t>
  </si>
  <si>
    <t>ГОАПОУ «Чудовский техникум»</t>
  </si>
  <si>
    <t>ГОАДПОУ «Региональный институт профессионального развития»</t>
  </si>
  <si>
    <t>ГОБУ «Боровичский центр психолого-педагогической, медицинской и социальной помощи»</t>
  </si>
  <si>
    <t>ГОБПОУ «Новгородский областной центр психолого-педагогической, медицинской и социальной помощи»</t>
  </si>
  <si>
    <t>ГОБУ «Старорусский центр психолого-педагогической, медицинской и социальной помощи»</t>
  </si>
  <si>
    <t>Государственные учреждения</t>
  </si>
  <si>
    <t>ГОАПОУ «Маловишерский техникум»</t>
  </si>
  <si>
    <t>Хвойнинский район</t>
  </si>
  <si>
    <r>
      <rPr>
        <sz val="16"/>
        <color theme="1"/>
        <rFont val="Calibri"/>
        <family val="2"/>
        <charset val="204"/>
        <scheme val="minor"/>
      </rPr>
      <t>Приложение 4 к Отчёту с результатами работ:</t>
    </r>
    <r>
      <rPr>
        <sz val="11"/>
        <color theme="1"/>
        <rFont val="Calibri"/>
        <family val="2"/>
        <charset val="204"/>
        <scheme val="minor"/>
      </rPr>
      <t xml:space="preserve">
"Независимая оценка качества 
условий оказания услуг образовательными учреждениями Новгородской области"
</t>
    </r>
  </si>
  <si>
    <t>Подготовлено: ООО "МА "МЕДИА-ПОЛЮС"</t>
  </si>
  <si>
    <t>Генеральный директор: Мезенцев Фёдор Викторович</t>
  </si>
  <si>
    <t xml:space="preserve">СР рейтинг </t>
  </si>
  <si>
    <t>РАНГ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</si>
</sst>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 applyAlignment="1">
      <alignment horizontal="left" vertical="top"/>
    </xf>
    <xf numFmtId="0" fontId="0" fillId="2" borderId="0" xfId="0" applyFill="1"/>
    <xf numFmtId="0" fontId="4" fillId="2" borderId="0" xfId="0" applyFont="1" applyFill="1"/>
    <xf numFmtId="0" fontId="2" fillId="2" borderId="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4" fillId="2" borderId="14" xfId="0" applyFont="1" applyFill="1" applyBorder="1" applyAlignment="1">
      <alignment horizontal="right" vertical="top" wrapText="1"/>
    </xf>
    <xf numFmtId="0" fontId="2" fillId="2" borderId="15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2" fontId="1" fillId="2" borderId="15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top" wrapText="1"/>
    </xf>
    <xf numFmtId="2" fontId="0" fillId="2" borderId="0" xfId="0" applyNumberFormat="1" applyFill="1"/>
    <xf numFmtId="164" fontId="0" fillId="2" borderId="0" xfId="0" applyNumberFormat="1" applyFill="1"/>
    <xf numFmtId="164" fontId="2" fillId="2" borderId="5" xfId="0" applyNumberFormat="1" applyFont="1" applyFill="1" applyBorder="1" applyAlignment="1">
      <alignment horizontal="left" textRotation="90" wrapText="1"/>
    </xf>
    <xf numFmtId="164" fontId="2" fillId="2" borderId="4" xfId="0" applyNumberFormat="1" applyFont="1" applyFill="1" applyBorder="1" applyAlignment="1">
      <alignment horizontal="left" textRotation="90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164" fontId="0" fillId="2" borderId="1" xfId="0" applyNumberFormat="1" applyFill="1" applyBorder="1" applyAlignment="1">
      <alignment horizontal="center" wrapText="1"/>
    </xf>
    <xf numFmtId="164" fontId="0" fillId="2" borderId="2" xfId="0" applyNumberFormat="1" applyFill="1" applyBorder="1" applyAlignment="1">
      <alignment horizontal="center" wrapText="1"/>
    </xf>
    <xf numFmtId="164" fontId="0" fillId="2" borderId="3" xfId="0" applyNumberForma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 wrapText="1"/>
    </xf>
    <xf numFmtId="164" fontId="0" fillId="2" borderId="11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7"/>
  <sheetViews>
    <sheetView tabSelected="1" view="pageBreakPreview" topLeftCell="A3" zoomScaleNormal="85" zoomScaleSheetLayoutView="100" workbookViewId="0">
      <selection activeCell="C27" sqref="C27"/>
    </sheetView>
  </sheetViews>
  <sheetFormatPr defaultRowHeight="15.75" x14ac:dyDescent="0.25"/>
  <cols>
    <col min="1" max="1" width="14.85546875" style="1" customWidth="1"/>
    <col min="2" max="2" width="4.140625" style="2" customWidth="1"/>
    <col min="3" max="3" width="102.140625" style="3" customWidth="1"/>
    <col min="4" max="5" width="5.85546875" style="16" customWidth="1"/>
    <col min="6" max="6" width="7.7109375" style="16" customWidth="1"/>
    <col min="7" max="7" width="7.85546875" style="16" customWidth="1"/>
    <col min="8" max="8" width="5.28515625" style="16" customWidth="1"/>
    <col min="9" max="9" width="6.85546875" style="16" customWidth="1"/>
    <col min="10" max="10" width="7" style="16" customWidth="1"/>
    <col min="11" max="11" width="6.28515625" style="16" customWidth="1"/>
    <col min="12" max="12" width="6.140625" style="16" customWidth="1"/>
    <col min="13" max="13" width="5.5703125" style="16" customWidth="1"/>
    <col min="14" max="14" width="7.28515625" style="16" customWidth="1"/>
    <col min="15" max="16" width="7.7109375" style="16" customWidth="1"/>
    <col min="17" max="17" width="8.140625" style="16" customWidth="1"/>
    <col min="18" max="18" width="7.5703125" style="16" customWidth="1"/>
    <col min="19" max="19" width="6" style="16" customWidth="1"/>
    <col min="20" max="20" width="5.7109375" style="16" customWidth="1"/>
    <col min="21" max="21" width="5.5703125" style="16" customWidth="1"/>
    <col min="22" max="22" width="6.85546875" style="16" customWidth="1"/>
    <col min="23" max="23" width="6.5703125" style="2" customWidth="1"/>
    <col min="24" max="24" width="4.42578125" style="2" customWidth="1"/>
    <col min="25" max="16384" width="9.140625" style="2"/>
  </cols>
  <sheetData>
    <row r="1" spans="1:24" ht="74.45" hidden="1" customHeight="1" x14ac:dyDescent="0.25">
      <c r="C1" s="30" t="s">
        <v>155</v>
      </c>
      <c r="D1" s="30"/>
      <c r="E1" s="30"/>
    </row>
    <row r="2" spans="1:24" ht="16.5" hidden="1" customHeight="1" thickBot="1" x14ac:dyDescent="0.3"/>
    <row r="3" spans="1:24" ht="41.25" customHeight="1" thickBot="1" x14ac:dyDescent="0.3">
      <c r="D3" s="31" t="s">
        <v>0</v>
      </c>
      <c r="E3" s="32"/>
      <c r="F3" s="32"/>
      <c r="G3" s="33"/>
      <c r="H3" s="31" t="s">
        <v>5</v>
      </c>
      <c r="I3" s="32"/>
      <c r="J3" s="33"/>
      <c r="K3" s="31" t="s">
        <v>7</v>
      </c>
      <c r="L3" s="32"/>
      <c r="M3" s="32"/>
      <c r="N3" s="33"/>
      <c r="O3" s="31" t="s">
        <v>11</v>
      </c>
      <c r="P3" s="32"/>
      <c r="Q3" s="32"/>
      <c r="R3" s="33"/>
      <c r="S3" s="31" t="s">
        <v>12</v>
      </c>
      <c r="T3" s="32"/>
      <c r="U3" s="32"/>
      <c r="V3" s="33"/>
      <c r="W3" s="4" t="s">
        <v>158</v>
      </c>
    </row>
    <row r="4" spans="1:24" ht="315.75" x14ac:dyDescent="0.25">
      <c r="A4" s="5"/>
      <c r="B4" s="6"/>
      <c r="C4" s="7" t="s">
        <v>56</v>
      </c>
      <c r="D4" s="17" t="s">
        <v>1</v>
      </c>
      <c r="E4" s="18" t="s">
        <v>2</v>
      </c>
      <c r="F4" s="18" t="s">
        <v>3</v>
      </c>
      <c r="G4" s="19" t="s">
        <v>4</v>
      </c>
      <c r="H4" s="17" t="s">
        <v>6</v>
      </c>
      <c r="I4" s="18" t="s">
        <v>8</v>
      </c>
      <c r="J4" s="19" t="s">
        <v>4</v>
      </c>
      <c r="K4" s="17" t="s">
        <v>16</v>
      </c>
      <c r="L4" s="18" t="s">
        <v>9</v>
      </c>
      <c r="M4" s="18" t="s">
        <v>10</v>
      </c>
      <c r="N4" s="19" t="s">
        <v>4</v>
      </c>
      <c r="O4" s="17" t="s">
        <v>17</v>
      </c>
      <c r="P4" s="18" t="s">
        <v>18</v>
      </c>
      <c r="Q4" s="18" t="s">
        <v>19</v>
      </c>
      <c r="R4" s="19" t="s">
        <v>4</v>
      </c>
      <c r="S4" s="17" t="s">
        <v>13</v>
      </c>
      <c r="T4" s="18" t="s">
        <v>14</v>
      </c>
      <c r="U4" s="18" t="s">
        <v>15</v>
      </c>
      <c r="V4" s="19" t="s">
        <v>4</v>
      </c>
      <c r="W4" s="8"/>
      <c r="X4" s="6" t="s">
        <v>159</v>
      </c>
    </row>
    <row r="5" spans="1:24" ht="16.5" thickBot="1" x14ac:dyDescent="0.3">
      <c r="A5" s="9"/>
      <c r="C5" s="10"/>
      <c r="D5" s="20">
        <v>30</v>
      </c>
      <c r="E5" s="20">
        <v>30</v>
      </c>
      <c r="F5" s="20">
        <v>40</v>
      </c>
      <c r="G5" s="11">
        <v>100</v>
      </c>
      <c r="H5" s="21">
        <v>50</v>
      </c>
      <c r="I5" s="22">
        <v>50</v>
      </c>
      <c r="J5" s="11">
        <v>100</v>
      </c>
      <c r="K5" s="21">
        <v>30</v>
      </c>
      <c r="L5" s="22">
        <v>40</v>
      </c>
      <c r="M5" s="22">
        <v>30</v>
      </c>
      <c r="N5" s="11">
        <v>100</v>
      </c>
      <c r="O5" s="21">
        <v>40</v>
      </c>
      <c r="P5" s="22">
        <v>40</v>
      </c>
      <c r="Q5" s="22">
        <v>20</v>
      </c>
      <c r="R5" s="11">
        <v>100</v>
      </c>
      <c r="S5" s="21">
        <v>30</v>
      </c>
      <c r="T5" s="22">
        <v>20</v>
      </c>
      <c r="U5" s="22">
        <v>50</v>
      </c>
      <c r="V5" s="11">
        <v>100</v>
      </c>
      <c r="W5" s="12">
        <v>100</v>
      </c>
    </row>
    <row r="6" spans="1:24" s="6" customFormat="1" ht="18" customHeight="1" thickBot="1" x14ac:dyDescent="0.3">
      <c r="A6" s="34" t="s">
        <v>35</v>
      </c>
      <c r="B6" s="2">
        <v>2</v>
      </c>
      <c r="C6" s="35" t="s">
        <v>58</v>
      </c>
      <c r="D6" s="36">
        <v>29.1</v>
      </c>
      <c r="E6" s="37">
        <v>30</v>
      </c>
      <c r="F6" s="37">
        <v>37.6</v>
      </c>
      <c r="G6" s="25">
        <f>SUM(D6:F6)</f>
        <v>96.7</v>
      </c>
      <c r="H6" s="36">
        <v>50</v>
      </c>
      <c r="I6" s="38">
        <v>46.5</v>
      </c>
      <c r="J6" s="26">
        <f>SUM(H6:I6)</f>
        <v>96.5</v>
      </c>
      <c r="K6" s="39">
        <v>24</v>
      </c>
      <c r="L6" s="37">
        <v>24</v>
      </c>
      <c r="M6" s="37">
        <v>23.478260869565215</v>
      </c>
      <c r="N6" s="25">
        <f>SUM(K6:M6)</f>
        <v>71.478260869565219</v>
      </c>
      <c r="O6" s="39">
        <v>38.799999999999997</v>
      </c>
      <c r="P6" s="37">
        <v>40</v>
      </c>
      <c r="Q6" s="37">
        <v>19.2</v>
      </c>
      <c r="R6" s="25">
        <f>SUM(O6:Q6)</f>
        <v>98</v>
      </c>
      <c r="S6" s="39">
        <v>29.4</v>
      </c>
      <c r="T6" s="37">
        <v>19.63636363636364</v>
      </c>
      <c r="U6" s="37">
        <v>49</v>
      </c>
      <c r="V6" s="27">
        <f>SUM(S6:U6)</f>
        <v>98.036363636363632</v>
      </c>
      <c r="W6" s="40">
        <v>92.12</v>
      </c>
      <c r="X6" s="2">
        <f>RANK(W6,$W$6:$W$123,0)</f>
        <v>29</v>
      </c>
    </row>
    <row r="7" spans="1:24" ht="16.5" thickBot="1" x14ac:dyDescent="0.3">
      <c r="A7" s="34" t="s">
        <v>35</v>
      </c>
      <c r="B7" s="2">
        <v>1</v>
      </c>
      <c r="C7" s="35" t="s">
        <v>57</v>
      </c>
      <c r="D7" s="36">
        <v>29.7</v>
      </c>
      <c r="E7" s="38">
        <v>30</v>
      </c>
      <c r="F7" s="38">
        <v>38.82352941176471</v>
      </c>
      <c r="G7" s="25">
        <f t="shared" ref="G7:G70" si="0">SUM(D7:F7)</f>
        <v>98.523529411764713</v>
      </c>
      <c r="H7" s="36">
        <v>50</v>
      </c>
      <c r="I7" s="38">
        <v>44.5</v>
      </c>
      <c r="J7" s="26">
        <f t="shared" ref="J7:J70" si="1">SUM(H7:I7)</f>
        <v>94.5</v>
      </c>
      <c r="K7" s="36">
        <v>6</v>
      </c>
      <c r="L7" s="38">
        <v>24</v>
      </c>
      <c r="M7" s="38">
        <v>0</v>
      </c>
      <c r="N7" s="25">
        <f t="shared" ref="N7:N70" si="2">SUM(K7:M7)</f>
        <v>30</v>
      </c>
      <c r="O7" s="36">
        <v>11.2</v>
      </c>
      <c r="P7" s="38">
        <v>40</v>
      </c>
      <c r="Q7" s="38">
        <v>20</v>
      </c>
      <c r="R7" s="25">
        <f t="shared" ref="R7:R70" si="3">SUM(O7:Q7)</f>
        <v>71.2</v>
      </c>
      <c r="S7" s="36">
        <v>26.7</v>
      </c>
      <c r="T7" s="38">
        <v>20</v>
      </c>
      <c r="U7" s="38">
        <v>50</v>
      </c>
      <c r="V7" s="27">
        <f t="shared" ref="V7:V70" si="4">SUM(S7:U7)</f>
        <v>96.7</v>
      </c>
      <c r="W7" s="41">
        <v>78.180000000000007</v>
      </c>
      <c r="X7" s="2">
        <f t="shared" ref="X7:X70" si="5">RANK(W7,$W$6:$W$123,0)</f>
        <v>110</v>
      </c>
    </row>
    <row r="8" spans="1:24" ht="15" customHeight="1" thickBot="1" x14ac:dyDescent="0.3">
      <c r="A8" s="42" t="s">
        <v>36</v>
      </c>
      <c r="B8" s="2">
        <v>5</v>
      </c>
      <c r="C8" s="7" t="s">
        <v>60</v>
      </c>
      <c r="D8" s="23">
        <v>30</v>
      </c>
      <c r="E8" s="24">
        <v>30</v>
      </c>
      <c r="F8" s="24">
        <v>38.4</v>
      </c>
      <c r="G8" s="25">
        <f t="shared" si="0"/>
        <v>98.4</v>
      </c>
      <c r="H8" s="23">
        <v>50</v>
      </c>
      <c r="I8" s="24">
        <v>50</v>
      </c>
      <c r="J8" s="26">
        <f t="shared" si="1"/>
        <v>100</v>
      </c>
      <c r="K8" s="28">
        <v>6</v>
      </c>
      <c r="L8" s="29">
        <v>32</v>
      </c>
      <c r="M8" s="29">
        <v>24.3</v>
      </c>
      <c r="N8" s="25">
        <f t="shared" si="2"/>
        <v>62.3</v>
      </c>
      <c r="O8" s="28">
        <v>40</v>
      </c>
      <c r="P8" s="29">
        <v>40</v>
      </c>
      <c r="Q8" s="29">
        <v>20</v>
      </c>
      <c r="R8" s="25">
        <f t="shared" si="3"/>
        <v>100</v>
      </c>
      <c r="S8" s="28">
        <v>29.15625</v>
      </c>
      <c r="T8" s="29">
        <v>19.8</v>
      </c>
      <c r="U8" s="29">
        <v>50</v>
      </c>
      <c r="V8" s="27">
        <f t="shared" si="4"/>
        <v>98.956249999999997</v>
      </c>
      <c r="W8" s="13">
        <v>91.92</v>
      </c>
      <c r="X8" s="2">
        <f t="shared" si="5"/>
        <v>31</v>
      </c>
    </row>
    <row r="9" spans="1:24" ht="15" customHeight="1" thickBot="1" x14ac:dyDescent="0.3">
      <c r="A9" s="42" t="s">
        <v>36</v>
      </c>
      <c r="B9" s="2">
        <v>4</v>
      </c>
      <c r="C9" s="7" t="s">
        <v>59</v>
      </c>
      <c r="D9" s="23">
        <v>29.7</v>
      </c>
      <c r="E9" s="24">
        <v>30</v>
      </c>
      <c r="F9" s="24">
        <v>36.809989335229297</v>
      </c>
      <c r="G9" s="25">
        <f t="shared" si="0"/>
        <v>96.509989335229307</v>
      </c>
      <c r="H9" s="23">
        <v>50</v>
      </c>
      <c r="I9" s="24">
        <v>45.5</v>
      </c>
      <c r="J9" s="26">
        <f t="shared" si="1"/>
        <v>95.5</v>
      </c>
      <c r="K9" s="23">
        <v>6</v>
      </c>
      <c r="L9" s="24">
        <v>32</v>
      </c>
      <c r="M9" s="24">
        <v>3</v>
      </c>
      <c r="N9" s="25">
        <f t="shared" si="2"/>
        <v>41</v>
      </c>
      <c r="O9" s="23">
        <v>38.866666666666674</v>
      </c>
      <c r="P9" s="24">
        <v>39.200000000000003</v>
      </c>
      <c r="Q9" s="24">
        <v>19.472693032015069</v>
      </c>
      <c r="R9" s="25">
        <f t="shared" si="3"/>
        <v>97.53935969868175</v>
      </c>
      <c r="S9" s="23">
        <v>29.4</v>
      </c>
      <c r="T9" s="24">
        <v>19.399999999999999</v>
      </c>
      <c r="U9" s="24">
        <v>49</v>
      </c>
      <c r="V9" s="27">
        <f t="shared" si="4"/>
        <v>97.8</v>
      </c>
      <c r="W9" s="13">
        <v>85.64</v>
      </c>
      <c r="X9" s="2">
        <f t="shared" si="5"/>
        <v>74</v>
      </c>
    </row>
    <row r="10" spans="1:24" ht="15" customHeight="1" thickBot="1" x14ac:dyDescent="0.3">
      <c r="A10" s="14" t="s">
        <v>36</v>
      </c>
      <c r="B10" s="2">
        <v>3</v>
      </c>
      <c r="C10" s="7" t="s">
        <v>20</v>
      </c>
      <c r="D10" s="28">
        <v>30</v>
      </c>
      <c r="E10" s="29">
        <v>30</v>
      </c>
      <c r="F10" s="29">
        <v>36</v>
      </c>
      <c r="G10" s="25">
        <f t="shared" si="0"/>
        <v>96</v>
      </c>
      <c r="H10" s="28">
        <v>50</v>
      </c>
      <c r="I10" s="29">
        <v>38.5</v>
      </c>
      <c r="J10" s="26">
        <f t="shared" si="1"/>
        <v>88.5</v>
      </c>
      <c r="K10" s="28">
        <v>6</v>
      </c>
      <c r="L10" s="29">
        <v>8</v>
      </c>
      <c r="M10" s="29">
        <v>3.6585365853658534</v>
      </c>
      <c r="N10" s="25">
        <f t="shared" si="2"/>
        <v>17.658536585365852</v>
      </c>
      <c r="O10" s="28">
        <v>38</v>
      </c>
      <c r="P10" s="29">
        <v>38.834080717488796</v>
      </c>
      <c r="Q10" s="29">
        <v>19</v>
      </c>
      <c r="R10" s="25">
        <f t="shared" si="3"/>
        <v>95.834080717488803</v>
      </c>
      <c r="S10" s="28">
        <v>28.2</v>
      </c>
      <c r="T10" s="29">
        <v>18.430493273542602</v>
      </c>
      <c r="U10" s="29">
        <v>45</v>
      </c>
      <c r="V10" s="27">
        <f t="shared" si="4"/>
        <v>91.630493273542598</v>
      </c>
      <c r="W10" s="13">
        <v>77.900000000000006</v>
      </c>
      <c r="X10" s="2">
        <f t="shared" si="5"/>
        <v>111</v>
      </c>
    </row>
    <row r="11" spans="1:24" ht="15" customHeight="1" thickBot="1" x14ac:dyDescent="0.3">
      <c r="A11" s="14" t="s">
        <v>37</v>
      </c>
      <c r="B11" s="2">
        <v>6</v>
      </c>
      <c r="C11" s="7" t="s">
        <v>61</v>
      </c>
      <c r="D11" s="23">
        <v>29.1</v>
      </c>
      <c r="E11" s="24">
        <v>30</v>
      </c>
      <c r="F11" s="24">
        <v>35.6</v>
      </c>
      <c r="G11" s="25">
        <f t="shared" si="0"/>
        <v>94.7</v>
      </c>
      <c r="H11" s="23">
        <v>50</v>
      </c>
      <c r="I11" s="24">
        <v>46.5</v>
      </c>
      <c r="J11" s="26">
        <f t="shared" si="1"/>
        <v>96.5</v>
      </c>
      <c r="K11" s="23">
        <v>12</v>
      </c>
      <c r="L11" s="24">
        <v>24</v>
      </c>
      <c r="M11" s="24">
        <v>9.6226415094339615</v>
      </c>
      <c r="N11" s="25">
        <f t="shared" si="2"/>
        <v>45.622641509433961</v>
      </c>
      <c r="O11" s="23">
        <v>38.4</v>
      </c>
      <c r="P11" s="24">
        <v>38.799999999999997</v>
      </c>
      <c r="Q11" s="24">
        <v>19.398797595190384</v>
      </c>
      <c r="R11" s="25">
        <f t="shared" si="3"/>
        <v>96.598797595190376</v>
      </c>
      <c r="S11" s="23">
        <v>29.4</v>
      </c>
      <c r="T11" s="24">
        <v>18.600000000000001</v>
      </c>
      <c r="U11" s="24">
        <v>48</v>
      </c>
      <c r="V11" s="27">
        <f t="shared" si="4"/>
        <v>96</v>
      </c>
      <c r="W11" s="13">
        <v>85.88</v>
      </c>
      <c r="X11" s="2">
        <f t="shared" si="5"/>
        <v>72</v>
      </c>
    </row>
    <row r="12" spans="1:24" ht="15" customHeight="1" thickBot="1" x14ac:dyDescent="0.3">
      <c r="A12" s="14" t="s">
        <v>37</v>
      </c>
      <c r="B12" s="2">
        <v>7</v>
      </c>
      <c r="C12" s="7" t="s">
        <v>62</v>
      </c>
      <c r="D12" s="28">
        <v>29.7</v>
      </c>
      <c r="E12" s="29">
        <v>30</v>
      </c>
      <c r="F12" s="29">
        <v>38</v>
      </c>
      <c r="G12" s="25">
        <f t="shared" si="0"/>
        <v>97.7</v>
      </c>
      <c r="H12" s="28">
        <v>50</v>
      </c>
      <c r="I12" s="29">
        <v>41.5</v>
      </c>
      <c r="J12" s="26">
        <f t="shared" si="1"/>
        <v>91.5</v>
      </c>
      <c r="K12" s="28">
        <v>0</v>
      </c>
      <c r="L12" s="29">
        <v>24</v>
      </c>
      <c r="M12" s="29">
        <v>3.9</v>
      </c>
      <c r="N12" s="25">
        <f t="shared" si="2"/>
        <v>27.9</v>
      </c>
      <c r="O12" s="28">
        <v>37.200000000000003</v>
      </c>
      <c r="P12" s="29">
        <v>38.412698412698418</v>
      </c>
      <c r="Q12" s="29">
        <v>19.2</v>
      </c>
      <c r="R12" s="25">
        <f t="shared" si="3"/>
        <v>94.812698412698424</v>
      </c>
      <c r="S12" s="28">
        <v>28.2</v>
      </c>
      <c r="T12" s="29">
        <v>18.412698412698415</v>
      </c>
      <c r="U12" s="29">
        <v>47</v>
      </c>
      <c r="V12" s="27">
        <f t="shared" si="4"/>
        <v>93.612698412698421</v>
      </c>
      <c r="W12" s="13">
        <v>81.099999999999994</v>
      </c>
      <c r="X12" s="2">
        <f t="shared" si="5"/>
        <v>103</v>
      </c>
    </row>
    <row r="13" spans="1:24" ht="15" customHeight="1" thickBot="1" x14ac:dyDescent="0.3">
      <c r="A13" s="14" t="s">
        <v>38</v>
      </c>
      <c r="B13" s="2">
        <v>19</v>
      </c>
      <c r="C13" s="7" t="s">
        <v>70</v>
      </c>
      <c r="D13" s="23">
        <v>30</v>
      </c>
      <c r="E13" s="24">
        <v>30</v>
      </c>
      <c r="F13" s="24">
        <v>40</v>
      </c>
      <c r="G13" s="25">
        <f t="shared" si="0"/>
        <v>100</v>
      </c>
      <c r="H13" s="23">
        <v>50</v>
      </c>
      <c r="I13" s="24">
        <v>50</v>
      </c>
      <c r="J13" s="26">
        <f t="shared" si="1"/>
        <v>100</v>
      </c>
      <c r="K13" s="23">
        <v>6</v>
      </c>
      <c r="L13" s="24">
        <v>32</v>
      </c>
      <c r="M13" s="24">
        <v>30</v>
      </c>
      <c r="N13" s="25">
        <f t="shared" si="2"/>
        <v>68</v>
      </c>
      <c r="O13" s="23">
        <v>40</v>
      </c>
      <c r="P13" s="24">
        <v>40</v>
      </c>
      <c r="Q13" s="24">
        <v>20</v>
      </c>
      <c r="R13" s="25">
        <f t="shared" si="3"/>
        <v>100</v>
      </c>
      <c r="S13" s="23">
        <v>30</v>
      </c>
      <c r="T13" s="24">
        <v>20</v>
      </c>
      <c r="U13" s="24">
        <v>50</v>
      </c>
      <c r="V13" s="27">
        <f t="shared" si="4"/>
        <v>100</v>
      </c>
      <c r="W13" s="13">
        <v>93.6</v>
      </c>
      <c r="X13" s="2">
        <f t="shared" si="5"/>
        <v>21</v>
      </c>
    </row>
    <row r="14" spans="1:24" ht="15" customHeight="1" thickBot="1" x14ac:dyDescent="0.3">
      <c r="A14" s="14" t="s">
        <v>38</v>
      </c>
      <c r="B14" s="2">
        <v>10</v>
      </c>
      <c r="C14" s="7" t="s">
        <v>64</v>
      </c>
      <c r="D14" s="28">
        <v>28.5</v>
      </c>
      <c r="E14" s="29">
        <v>30</v>
      </c>
      <c r="F14" s="29">
        <v>39.677419354838712</v>
      </c>
      <c r="G14" s="25">
        <v>98.1</v>
      </c>
      <c r="H14" s="28">
        <v>50</v>
      </c>
      <c r="I14" s="29">
        <v>49</v>
      </c>
      <c r="J14" s="26">
        <f t="shared" si="1"/>
        <v>99</v>
      </c>
      <c r="K14" s="28">
        <v>12</v>
      </c>
      <c r="L14" s="29">
        <v>40</v>
      </c>
      <c r="M14" s="29">
        <v>15</v>
      </c>
      <c r="N14" s="25">
        <f t="shared" si="2"/>
        <v>67</v>
      </c>
      <c r="O14" s="28">
        <v>40</v>
      </c>
      <c r="P14" s="29">
        <v>40</v>
      </c>
      <c r="Q14" s="29">
        <v>20</v>
      </c>
      <c r="R14" s="25">
        <f t="shared" si="3"/>
        <v>100</v>
      </c>
      <c r="S14" s="28">
        <v>29.4</v>
      </c>
      <c r="T14" s="29">
        <v>19.600000000000001</v>
      </c>
      <c r="U14" s="29">
        <v>50</v>
      </c>
      <c r="V14" s="27">
        <f t="shared" si="4"/>
        <v>99</v>
      </c>
      <c r="W14" s="13">
        <v>92.62</v>
      </c>
      <c r="X14" s="2">
        <f t="shared" si="5"/>
        <v>26</v>
      </c>
    </row>
    <row r="15" spans="1:24" ht="15" customHeight="1" thickBot="1" x14ac:dyDescent="0.3">
      <c r="A15" s="14" t="s">
        <v>38</v>
      </c>
      <c r="B15" s="2">
        <v>8</v>
      </c>
      <c r="C15" s="7" t="s">
        <v>63</v>
      </c>
      <c r="D15" s="23">
        <v>30</v>
      </c>
      <c r="E15" s="24">
        <v>27</v>
      </c>
      <c r="F15" s="24">
        <v>38.4</v>
      </c>
      <c r="G15" s="25">
        <f t="shared" si="0"/>
        <v>95.4</v>
      </c>
      <c r="H15" s="23">
        <v>50</v>
      </c>
      <c r="I15" s="24">
        <v>44.5</v>
      </c>
      <c r="J15" s="26">
        <f t="shared" si="1"/>
        <v>94.5</v>
      </c>
      <c r="K15" s="23">
        <v>30</v>
      </c>
      <c r="L15" s="24">
        <v>40</v>
      </c>
      <c r="M15" s="24">
        <v>12.3</v>
      </c>
      <c r="N15" s="25">
        <f t="shared" si="2"/>
        <v>82.3</v>
      </c>
      <c r="O15" s="23">
        <v>36.799999999999997</v>
      </c>
      <c r="P15" s="24">
        <v>38.4</v>
      </c>
      <c r="Q15" s="24">
        <v>19.438202247191015</v>
      </c>
      <c r="R15" s="25">
        <f t="shared" si="3"/>
        <v>94.638202247191003</v>
      </c>
      <c r="S15" s="23">
        <v>27.9</v>
      </c>
      <c r="T15" s="24">
        <v>18.8</v>
      </c>
      <c r="U15" s="24">
        <v>47</v>
      </c>
      <c r="V15" s="27">
        <f t="shared" si="4"/>
        <v>93.7</v>
      </c>
      <c r="W15" s="13">
        <v>92.149134813490576</v>
      </c>
      <c r="X15" s="2">
        <f t="shared" si="5"/>
        <v>28</v>
      </c>
    </row>
    <row r="16" spans="1:24" ht="15" customHeight="1" thickBot="1" x14ac:dyDescent="0.3">
      <c r="A16" s="14" t="s">
        <v>38</v>
      </c>
      <c r="B16" s="2">
        <v>13</v>
      </c>
      <c r="C16" s="7" t="s">
        <v>67</v>
      </c>
      <c r="D16" s="28">
        <v>29.7</v>
      </c>
      <c r="E16" s="29">
        <v>30</v>
      </c>
      <c r="F16" s="29">
        <v>38.002842928216062</v>
      </c>
      <c r="G16" s="25">
        <f t="shared" si="0"/>
        <v>97.702842928216057</v>
      </c>
      <c r="H16" s="28">
        <v>50</v>
      </c>
      <c r="I16" s="29">
        <v>46</v>
      </c>
      <c r="J16" s="26">
        <f t="shared" si="1"/>
        <v>96</v>
      </c>
      <c r="K16" s="28">
        <v>0</v>
      </c>
      <c r="L16" s="29">
        <v>40</v>
      </c>
      <c r="M16" s="29">
        <v>5.7</v>
      </c>
      <c r="N16" s="25">
        <f t="shared" si="2"/>
        <v>45.7</v>
      </c>
      <c r="O16" s="28">
        <v>40</v>
      </c>
      <c r="P16" s="29">
        <v>39.6</v>
      </c>
      <c r="Q16" s="29">
        <v>19.8</v>
      </c>
      <c r="R16" s="25">
        <f t="shared" si="3"/>
        <v>99.399999999999991</v>
      </c>
      <c r="S16" s="28">
        <v>29.7</v>
      </c>
      <c r="T16" s="29">
        <v>18.600000000000001</v>
      </c>
      <c r="U16" s="29">
        <v>50</v>
      </c>
      <c r="V16" s="27">
        <f t="shared" si="4"/>
        <v>98.3</v>
      </c>
      <c r="W16" s="13">
        <v>87.42</v>
      </c>
      <c r="X16" s="2">
        <f t="shared" si="5"/>
        <v>58</v>
      </c>
    </row>
    <row r="17" spans="1:24" ht="15" customHeight="1" thickBot="1" x14ac:dyDescent="0.3">
      <c r="A17" s="14" t="s">
        <v>38</v>
      </c>
      <c r="B17" s="2">
        <v>14</v>
      </c>
      <c r="C17" s="7" t="s">
        <v>68</v>
      </c>
      <c r="D17" s="23">
        <v>26.7</v>
      </c>
      <c r="E17" s="24">
        <v>30</v>
      </c>
      <c r="F17" s="24">
        <v>38</v>
      </c>
      <c r="G17" s="25">
        <f t="shared" si="0"/>
        <v>94.7</v>
      </c>
      <c r="H17" s="23">
        <v>50</v>
      </c>
      <c r="I17" s="24">
        <v>43</v>
      </c>
      <c r="J17" s="26">
        <f t="shared" si="1"/>
        <v>93</v>
      </c>
      <c r="K17" s="23">
        <v>12</v>
      </c>
      <c r="L17" s="24">
        <v>24</v>
      </c>
      <c r="M17" s="24">
        <v>12.580645161290322</v>
      </c>
      <c r="N17" s="25">
        <f t="shared" si="2"/>
        <v>48.58064516129032</v>
      </c>
      <c r="O17" s="23">
        <v>37.608695652173914</v>
      </c>
      <c r="P17" s="24">
        <v>39.6</v>
      </c>
      <c r="Q17" s="24">
        <v>19.761904761904763</v>
      </c>
      <c r="R17" s="25">
        <f t="shared" si="3"/>
        <v>96.970600414078675</v>
      </c>
      <c r="S17" s="23">
        <v>29.7</v>
      </c>
      <c r="T17" s="24">
        <v>19.021739130434781</v>
      </c>
      <c r="U17" s="24">
        <v>49</v>
      </c>
      <c r="V17" s="27">
        <f t="shared" si="4"/>
        <v>97.721739130434784</v>
      </c>
      <c r="W17" s="13">
        <v>86.2</v>
      </c>
      <c r="X17" s="2">
        <f t="shared" si="5"/>
        <v>69</v>
      </c>
    </row>
    <row r="18" spans="1:24" ht="15" customHeight="1" thickBot="1" x14ac:dyDescent="0.3">
      <c r="A18" s="14" t="s">
        <v>38</v>
      </c>
      <c r="B18" s="2">
        <v>9</v>
      </c>
      <c r="C18" s="7" t="s">
        <v>21</v>
      </c>
      <c r="D18" s="28">
        <v>29.7</v>
      </c>
      <c r="E18" s="29">
        <v>30</v>
      </c>
      <c r="F18" s="29">
        <v>37.200000000000003</v>
      </c>
      <c r="G18" s="25">
        <f t="shared" si="0"/>
        <v>96.9</v>
      </c>
      <c r="H18" s="28">
        <v>50</v>
      </c>
      <c r="I18" s="29">
        <v>47</v>
      </c>
      <c r="J18" s="26">
        <f t="shared" si="1"/>
        <v>97</v>
      </c>
      <c r="K18" s="28">
        <v>6</v>
      </c>
      <c r="L18" s="29">
        <v>32</v>
      </c>
      <c r="M18" s="29">
        <v>0</v>
      </c>
      <c r="N18" s="25">
        <f t="shared" si="2"/>
        <v>38</v>
      </c>
      <c r="O18" s="28">
        <v>39.200000000000003</v>
      </c>
      <c r="P18" s="29">
        <v>40</v>
      </c>
      <c r="Q18" s="29">
        <v>20</v>
      </c>
      <c r="R18" s="25">
        <f t="shared" si="3"/>
        <v>99.2</v>
      </c>
      <c r="S18" s="28">
        <v>29.785714285714285</v>
      </c>
      <c r="T18" s="29">
        <v>18.600000000000001</v>
      </c>
      <c r="U18" s="29">
        <v>48</v>
      </c>
      <c r="V18" s="27">
        <f t="shared" si="4"/>
        <v>96.385714285714286</v>
      </c>
      <c r="W18" s="13">
        <v>85.48</v>
      </c>
      <c r="X18" s="2">
        <f t="shared" si="5"/>
        <v>77</v>
      </c>
    </row>
    <row r="19" spans="1:24" ht="15" customHeight="1" thickBot="1" x14ac:dyDescent="0.3">
      <c r="A19" s="14" t="s">
        <v>38</v>
      </c>
      <c r="B19" s="2">
        <v>17</v>
      </c>
      <c r="C19" s="7" t="s">
        <v>23</v>
      </c>
      <c r="D19" s="23">
        <v>29.7</v>
      </c>
      <c r="E19" s="24">
        <v>30</v>
      </c>
      <c r="F19" s="24">
        <v>38.799999999999997</v>
      </c>
      <c r="G19" s="25">
        <f t="shared" si="0"/>
        <v>98.5</v>
      </c>
      <c r="H19" s="23">
        <v>50</v>
      </c>
      <c r="I19" s="24">
        <v>47</v>
      </c>
      <c r="J19" s="26">
        <f t="shared" si="1"/>
        <v>97</v>
      </c>
      <c r="K19" s="23">
        <v>0</v>
      </c>
      <c r="L19" s="24">
        <v>8</v>
      </c>
      <c r="M19" s="24">
        <v>24.285714285714285</v>
      </c>
      <c r="N19" s="25">
        <f t="shared" si="2"/>
        <v>32.285714285714285</v>
      </c>
      <c r="O19" s="23">
        <v>38</v>
      </c>
      <c r="P19" s="24">
        <v>38.800000000000004</v>
      </c>
      <c r="Q19" s="24">
        <v>19.595959595959599</v>
      </c>
      <c r="R19" s="25">
        <f t="shared" si="3"/>
        <v>96.39595959595961</v>
      </c>
      <c r="S19" s="23">
        <v>28.5</v>
      </c>
      <c r="T19" s="24">
        <v>19.400000000000002</v>
      </c>
      <c r="U19" s="24">
        <v>48</v>
      </c>
      <c r="V19" s="27">
        <f t="shared" si="4"/>
        <v>95.9</v>
      </c>
      <c r="W19" s="13">
        <v>84.02</v>
      </c>
      <c r="X19" s="2">
        <f t="shared" si="5"/>
        <v>86</v>
      </c>
    </row>
    <row r="20" spans="1:24" ht="18" customHeight="1" thickBot="1" x14ac:dyDescent="0.3">
      <c r="A20" s="14" t="s">
        <v>38</v>
      </c>
      <c r="B20" s="2">
        <v>15</v>
      </c>
      <c r="C20" s="7" t="s">
        <v>69</v>
      </c>
      <c r="D20" s="28">
        <v>29.7</v>
      </c>
      <c r="E20" s="29">
        <v>27</v>
      </c>
      <c r="F20" s="29">
        <v>38</v>
      </c>
      <c r="G20" s="25">
        <f t="shared" si="0"/>
        <v>94.7</v>
      </c>
      <c r="H20" s="28">
        <v>50</v>
      </c>
      <c r="I20" s="29">
        <v>44.5</v>
      </c>
      <c r="J20" s="26">
        <f t="shared" si="1"/>
        <v>94.5</v>
      </c>
      <c r="K20" s="28">
        <v>6</v>
      </c>
      <c r="L20" s="29">
        <v>24</v>
      </c>
      <c r="M20" s="29">
        <v>3.6</v>
      </c>
      <c r="N20" s="25">
        <f t="shared" si="2"/>
        <v>33.6</v>
      </c>
      <c r="O20" s="28">
        <v>39.224806201550393</v>
      </c>
      <c r="P20" s="29">
        <v>38.759689922480618</v>
      </c>
      <c r="Q20" s="29">
        <v>19.431279620853083</v>
      </c>
      <c r="R20" s="25">
        <f t="shared" si="3"/>
        <v>97.415775744884087</v>
      </c>
      <c r="S20" s="28">
        <v>29.418604651162788</v>
      </c>
      <c r="T20" s="29">
        <v>18</v>
      </c>
      <c r="U20" s="29">
        <v>48</v>
      </c>
      <c r="V20" s="27">
        <f t="shared" si="4"/>
        <v>95.418604651162781</v>
      </c>
      <c r="W20" s="13">
        <v>83.12</v>
      </c>
      <c r="X20" s="2">
        <f t="shared" si="5"/>
        <v>93</v>
      </c>
    </row>
    <row r="21" spans="1:24" ht="16.5" customHeight="1" thickBot="1" x14ac:dyDescent="0.3">
      <c r="A21" s="14" t="s">
        <v>38</v>
      </c>
      <c r="B21" s="2">
        <v>11</v>
      </c>
      <c r="C21" s="7" t="s">
        <v>65</v>
      </c>
      <c r="D21" s="23">
        <v>29.7</v>
      </c>
      <c r="E21" s="24">
        <v>27</v>
      </c>
      <c r="F21" s="24">
        <v>34.4</v>
      </c>
      <c r="G21" s="25">
        <f t="shared" si="0"/>
        <v>91.1</v>
      </c>
      <c r="H21" s="23">
        <v>50</v>
      </c>
      <c r="I21" s="24">
        <v>37.5</v>
      </c>
      <c r="J21" s="26">
        <f t="shared" si="1"/>
        <v>87.5</v>
      </c>
      <c r="K21" s="23">
        <v>12</v>
      </c>
      <c r="L21" s="24">
        <v>24</v>
      </c>
      <c r="M21" s="24">
        <v>7.5</v>
      </c>
      <c r="N21" s="25">
        <f t="shared" si="2"/>
        <v>43.5</v>
      </c>
      <c r="O21" s="23">
        <v>34.4</v>
      </c>
      <c r="P21" s="24">
        <v>40</v>
      </c>
      <c r="Q21" s="24">
        <v>19.4392523364486</v>
      </c>
      <c r="R21" s="25">
        <f t="shared" si="3"/>
        <v>93.83925233644861</v>
      </c>
      <c r="S21" s="23">
        <v>29.1</v>
      </c>
      <c r="T21" s="24">
        <v>19</v>
      </c>
      <c r="U21" s="24">
        <v>47.5</v>
      </c>
      <c r="V21" s="27">
        <f t="shared" si="4"/>
        <v>95.6</v>
      </c>
      <c r="W21" s="13">
        <v>82.312945540894702</v>
      </c>
      <c r="X21" s="2">
        <f t="shared" si="5"/>
        <v>97</v>
      </c>
    </row>
    <row r="22" spans="1:24" ht="16.5" customHeight="1" thickBot="1" x14ac:dyDescent="0.3">
      <c r="A22" s="14" t="s">
        <v>38</v>
      </c>
      <c r="B22" s="2">
        <v>12</v>
      </c>
      <c r="C22" s="7" t="s">
        <v>66</v>
      </c>
      <c r="D22" s="28">
        <v>29.7</v>
      </c>
      <c r="E22" s="29">
        <v>30</v>
      </c>
      <c r="F22" s="29">
        <v>35.604395604395606</v>
      </c>
      <c r="G22" s="25">
        <f t="shared" si="0"/>
        <v>95.304395604395609</v>
      </c>
      <c r="H22" s="28">
        <v>50</v>
      </c>
      <c r="I22" s="29">
        <v>44.5</v>
      </c>
      <c r="J22" s="26">
        <f t="shared" si="1"/>
        <v>94.5</v>
      </c>
      <c r="K22" s="28">
        <v>0</v>
      </c>
      <c r="L22" s="29">
        <v>8</v>
      </c>
      <c r="M22" s="29">
        <v>9.9</v>
      </c>
      <c r="N22" s="25">
        <f t="shared" si="2"/>
        <v>17.899999999999999</v>
      </c>
      <c r="O22" s="28">
        <v>37.200000000000003</v>
      </c>
      <c r="P22" s="29">
        <v>40</v>
      </c>
      <c r="Q22" s="29">
        <v>20</v>
      </c>
      <c r="R22" s="25">
        <f t="shared" si="3"/>
        <v>97.2</v>
      </c>
      <c r="S22" s="28">
        <v>30</v>
      </c>
      <c r="T22" s="29">
        <v>19.2</v>
      </c>
      <c r="U22" s="29">
        <v>50</v>
      </c>
      <c r="V22" s="27">
        <f t="shared" si="4"/>
        <v>99.2</v>
      </c>
      <c r="W22" s="13">
        <v>80.819999999999993</v>
      </c>
      <c r="X22" s="2">
        <f t="shared" si="5"/>
        <v>106</v>
      </c>
    </row>
    <row r="23" spans="1:24" ht="16.5" customHeight="1" thickBot="1" x14ac:dyDescent="0.3">
      <c r="A23" s="14" t="s">
        <v>38</v>
      </c>
      <c r="B23" s="2">
        <v>18</v>
      </c>
      <c r="C23" s="7" t="s">
        <v>24</v>
      </c>
      <c r="D23" s="23">
        <v>27.3</v>
      </c>
      <c r="E23" s="24">
        <v>27</v>
      </c>
      <c r="F23" s="24">
        <v>37.200000000000003</v>
      </c>
      <c r="G23" s="25">
        <f t="shared" si="0"/>
        <v>91.5</v>
      </c>
      <c r="H23" s="23">
        <v>50</v>
      </c>
      <c r="I23" s="24">
        <v>43</v>
      </c>
      <c r="J23" s="26">
        <f t="shared" si="1"/>
        <v>93</v>
      </c>
      <c r="K23" s="23">
        <v>0</v>
      </c>
      <c r="L23" s="24">
        <v>8</v>
      </c>
      <c r="M23" s="24">
        <v>11.428571428571429</v>
      </c>
      <c r="N23" s="25">
        <f t="shared" si="2"/>
        <v>19.428571428571431</v>
      </c>
      <c r="O23" s="23">
        <v>37.200000000000003</v>
      </c>
      <c r="P23" s="24">
        <v>38</v>
      </c>
      <c r="Q23" s="24">
        <v>19.2</v>
      </c>
      <c r="R23" s="25">
        <f t="shared" si="3"/>
        <v>94.4</v>
      </c>
      <c r="S23" s="23">
        <v>27.9</v>
      </c>
      <c r="T23" s="24">
        <v>18.8</v>
      </c>
      <c r="U23" s="24">
        <v>47</v>
      </c>
      <c r="V23" s="27">
        <f t="shared" si="4"/>
        <v>93.7</v>
      </c>
      <c r="W23" s="13">
        <v>78.400000000000006</v>
      </c>
      <c r="X23" s="2">
        <f t="shared" si="5"/>
        <v>108</v>
      </c>
    </row>
    <row r="24" spans="1:24" ht="16.5" customHeight="1" thickBot="1" x14ac:dyDescent="0.3">
      <c r="A24" s="14" t="s">
        <v>38</v>
      </c>
      <c r="B24" s="2">
        <v>16</v>
      </c>
      <c r="C24" s="7" t="s">
        <v>22</v>
      </c>
      <c r="D24" s="28">
        <v>27.9</v>
      </c>
      <c r="E24" s="29">
        <v>30</v>
      </c>
      <c r="F24" s="29">
        <v>30.8</v>
      </c>
      <c r="G24" s="25">
        <f t="shared" si="0"/>
        <v>88.7</v>
      </c>
      <c r="H24" s="28">
        <v>50</v>
      </c>
      <c r="I24" s="29">
        <v>33</v>
      </c>
      <c r="J24" s="26">
        <f t="shared" si="1"/>
        <v>83</v>
      </c>
      <c r="K24" s="28">
        <v>0</v>
      </c>
      <c r="L24" s="29">
        <v>8</v>
      </c>
      <c r="M24" s="29">
        <v>3.6</v>
      </c>
      <c r="N24" s="25">
        <f t="shared" si="2"/>
        <v>11.6</v>
      </c>
      <c r="O24" s="28">
        <v>31.6</v>
      </c>
      <c r="P24" s="29">
        <v>29.6</v>
      </c>
      <c r="Q24" s="29">
        <v>17.8</v>
      </c>
      <c r="R24" s="25">
        <f t="shared" si="3"/>
        <v>79</v>
      </c>
      <c r="S24" s="28">
        <v>25.8</v>
      </c>
      <c r="T24" s="29">
        <v>17.2</v>
      </c>
      <c r="U24" s="29">
        <v>39.5</v>
      </c>
      <c r="V24" s="27">
        <f t="shared" si="4"/>
        <v>82.5</v>
      </c>
      <c r="W24" s="13">
        <v>68.959999999999994</v>
      </c>
      <c r="X24" s="2">
        <f t="shared" si="5"/>
        <v>118</v>
      </c>
    </row>
    <row r="25" spans="1:24" ht="16.5" customHeight="1" thickBot="1" x14ac:dyDescent="0.3">
      <c r="A25" s="14" t="s">
        <v>39</v>
      </c>
      <c r="B25" s="2">
        <v>20</v>
      </c>
      <c r="C25" s="7" t="s">
        <v>25</v>
      </c>
      <c r="D25" s="23">
        <v>28.8</v>
      </c>
      <c r="E25" s="24">
        <v>30</v>
      </c>
      <c r="F25" s="24">
        <v>40</v>
      </c>
      <c r="G25" s="25">
        <f t="shared" si="0"/>
        <v>98.8</v>
      </c>
      <c r="H25" s="23">
        <v>50</v>
      </c>
      <c r="I25" s="24">
        <v>50</v>
      </c>
      <c r="J25" s="26">
        <f t="shared" si="1"/>
        <v>100</v>
      </c>
      <c r="K25" s="23">
        <v>24</v>
      </c>
      <c r="L25" s="24">
        <v>24</v>
      </c>
      <c r="M25" s="24">
        <v>18</v>
      </c>
      <c r="N25" s="25">
        <f t="shared" si="2"/>
        <v>66</v>
      </c>
      <c r="O25" s="23">
        <v>40</v>
      </c>
      <c r="P25" s="24">
        <v>40</v>
      </c>
      <c r="Q25" s="24">
        <v>20</v>
      </c>
      <c r="R25" s="25">
        <f t="shared" si="3"/>
        <v>100</v>
      </c>
      <c r="S25" s="23">
        <v>30</v>
      </c>
      <c r="T25" s="24">
        <v>19.2</v>
      </c>
      <c r="U25" s="24">
        <v>50</v>
      </c>
      <c r="V25" s="27">
        <f t="shared" si="4"/>
        <v>99.2</v>
      </c>
      <c r="W25" s="13">
        <v>92.8</v>
      </c>
      <c r="X25" s="2">
        <f t="shared" si="5"/>
        <v>25</v>
      </c>
    </row>
    <row r="26" spans="1:24" ht="34.5" customHeight="1" thickBot="1" x14ac:dyDescent="0.3">
      <c r="A26" s="14" t="s">
        <v>152</v>
      </c>
      <c r="B26" s="2">
        <v>117</v>
      </c>
      <c r="C26" s="7" t="s">
        <v>150</v>
      </c>
      <c r="D26" s="28">
        <v>30</v>
      </c>
      <c r="E26" s="29">
        <v>27</v>
      </c>
      <c r="F26" s="29">
        <v>40</v>
      </c>
      <c r="G26" s="25">
        <f t="shared" si="0"/>
        <v>97</v>
      </c>
      <c r="H26" s="28">
        <v>50</v>
      </c>
      <c r="I26" s="29">
        <v>50</v>
      </c>
      <c r="J26" s="26">
        <f t="shared" si="1"/>
        <v>100</v>
      </c>
      <c r="K26" s="28">
        <v>30</v>
      </c>
      <c r="L26" s="29">
        <v>40</v>
      </c>
      <c r="M26" s="29">
        <v>30</v>
      </c>
      <c r="N26" s="25">
        <f t="shared" si="2"/>
        <v>100</v>
      </c>
      <c r="O26" s="28">
        <v>40</v>
      </c>
      <c r="P26" s="29">
        <v>40</v>
      </c>
      <c r="Q26" s="29">
        <v>20</v>
      </c>
      <c r="R26" s="25">
        <f t="shared" si="3"/>
        <v>100</v>
      </c>
      <c r="S26" s="28">
        <v>30</v>
      </c>
      <c r="T26" s="29">
        <v>20</v>
      </c>
      <c r="U26" s="29">
        <v>50</v>
      </c>
      <c r="V26" s="27">
        <f t="shared" si="4"/>
        <v>100</v>
      </c>
      <c r="W26" s="13">
        <v>99.4</v>
      </c>
      <c r="X26" s="2">
        <f t="shared" si="5"/>
        <v>1</v>
      </c>
    </row>
    <row r="27" spans="1:24" ht="16.5" customHeight="1" thickBot="1" x14ac:dyDescent="0.3">
      <c r="A27" s="43" t="s">
        <v>152</v>
      </c>
      <c r="B27" s="2">
        <v>86</v>
      </c>
      <c r="C27" s="7" t="s">
        <v>120</v>
      </c>
      <c r="D27" s="23">
        <v>30</v>
      </c>
      <c r="E27" s="24">
        <v>30</v>
      </c>
      <c r="F27" s="24">
        <v>40</v>
      </c>
      <c r="G27" s="25">
        <f t="shared" si="0"/>
        <v>100</v>
      </c>
      <c r="H27" s="23">
        <v>50</v>
      </c>
      <c r="I27" s="24">
        <v>49</v>
      </c>
      <c r="J27" s="26">
        <f t="shared" si="1"/>
        <v>99</v>
      </c>
      <c r="K27" s="23">
        <v>30</v>
      </c>
      <c r="L27" s="24">
        <v>40</v>
      </c>
      <c r="M27" s="24">
        <v>28.235294117647062</v>
      </c>
      <c r="N27" s="25">
        <f t="shared" si="2"/>
        <v>98.235294117647058</v>
      </c>
      <c r="O27" s="23">
        <v>40</v>
      </c>
      <c r="P27" s="24">
        <v>40</v>
      </c>
      <c r="Q27" s="24">
        <v>20</v>
      </c>
      <c r="R27" s="25">
        <f t="shared" si="3"/>
        <v>100</v>
      </c>
      <c r="S27" s="23">
        <v>30</v>
      </c>
      <c r="T27" s="24">
        <v>19.642857142857142</v>
      </c>
      <c r="U27" s="24">
        <v>50</v>
      </c>
      <c r="V27" s="27">
        <f t="shared" si="4"/>
        <v>99.642857142857139</v>
      </c>
      <c r="W27" s="13">
        <v>99.36</v>
      </c>
      <c r="X27" s="2">
        <f t="shared" si="5"/>
        <v>2</v>
      </c>
    </row>
    <row r="28" spans="1:24" ht="16.5" customHeight="1" thickBot="1" x14ac:dyDescent="0.3">
      <c r="A28" s="14" t="s">
        <v>152</v>
      </c>
      <c r="B28" s="2">
        <v>118</v>
      </c>
      <c r="C28" s="7" t="s">
        <v>151</v>
      </c>
      <c r="D28" s="28">
        <v>30</v>
      </c>
      <c r="E28" s="29">
        <v>30</v>
      </c>
      <c r="F28" s="29">
        <v>40</v>
      </c>
      <c r="G28" s="25">
        <f t="shared" si="0"/>
        <v>100</v>
      </c>
      <c r="H28" s="28">
        <v>50</v>
      </c>
      <c r="I28" s="29">
        <v>50</v>
      </c>
      <c r="J28" s="26">
        <f t="shared" si="1"/>
        <v>100</v>
      </c>
      <c r="K28" s="28">
        <v>30</v>
      </c>
      <c r="L28" s="29">
        <v>40</v>
      </c>
      <c r="M28" s="29">
        <v>30</v>
      </c>
      <c r="N28" s="25">
        <f t="shared" si="2"/>
        <v>100</v>
      </c>
      <c r="O28" s="28">
        <v>40</v>
      </c>
      <c r="P28" s="29">
        <v>40</v>
      </c>
      <c r="Q28" s="29">
        <v>18</v>
      </c>
      <c r="R28" s="25">
        <f t="shared" si="3"/>
        <v>98</v>
      </c>
      <c r="S28" s="28">
        <v>30</v>
      </c>
      <c r="T28" s="29">
        <v>18.399999999999999</v>
      </c>
      <c r="U28" s="29">
        <v>50</v>
      </c>
      <c r="V28" s="27">
        <f t="shared" si="4"/>
        <v>98.4</v>
      </c>
      <c r="W28" s="13">
        <v>99.28</v>
      </c>
      <c r="X28" s="2">
        <f t="shared" si="5"/>
        <v>3</v>
      </c>
    </row>
    <row r="29" spans="1:24" ht="16.5" customHeight="1" thickBot="1" x14ac:dyDescent="0.3">
      <c r="A29" s="14" t="s">
        <v>152</v>
      </c>
      <c r="B29" s="2">
        <v>116</v>
      </c>
      <c r="C29" s="7" t="s">
        <v>149</v>
      </c>
      <c r="D29" s="23">
        <v>30</v>
      </c>
      <c r="E29" s="24">
        <v>30</v>
      </c>
      <c r="F29" s="24">
        <v>40</v>
      </c>
      <c r="G29" s="25">
        <f t="shared" si="0"/>
        <v>100</v>
      </c>
      <c r="H29" s="23">
        <v>50</v>
      </c>
      <c r="I29" s="24">
        <v>50</v>
      </c>
      <c r="J29" s="26">
        <f t="shared" si="1"/>
        <v>100</v>
      </c>
      <c r="K29" s="23">
        <v>30</v>
      </c>
      <c r="L29" s="24">
        <v>40</v>
      </c>
      <c r="M29" s="24">
        <v>24</v>
      </c>
      <c r="N29" s="25">
        <f t="shared" si="2"/>
        <v>94</v>
      </c>
      <c r="O29" s="23">
        <v>40</v>
      </c>
      <c r="P29" s="24">
        <v>40</v>
      </c>
      <c r="Q29" s="24">
        <v>20</v>
      </c>
      <c r="R29" s="25">
        <f t="shared" si="3"/>
        <v>100</v>
      </c>
      <c r="S29" s="23">
        <v>30</v>
      </c>
      <c r="T29" s="24">
        <v>20</v>
      </c>
      <c r="U29" s="24">
        <v>50</v>
      </c>
      <c r="V29" s="27">
        <f t="shared" si="4"/>
        <v>100</v>
      </c>
      <c r="W29" s="13">
        <v>98.8</v>
      </c>
      <c r="X29" s="2">
        <f t="shared" si="5"/>
        <v>4</v>
      </c>
    </row>
    <row r="30" spans="1:24" ht="16.5" customHeight="1" thickBot="1" x14ac:dyDescent="0.3">
      <c r="A30" s="14" t="s">
        <v>152</v>
      </c>
      <c r="B30" s="2">
        <v>89</v>
      </c>
      <c r="C30" s="7" t="s">
        <v>123</v>
      </c>
      <c r="D30" s="28">
        <v>30</v>
      </c>
      <c r="E30" s="29">
        <v>30</v>
      </c>
      <c r="F30" s="29">
        <v>36.799999999999997</v>
      </c>
      <c r="G30" s="25">
        <f t="shared" si="0"/>
        <v>96.8</v>
      </c>
      <c r="H30" s="28">
        <v>50</v>
      </c>
      <c r="I30" s="29">
        <v>48.5</v>
      </c>
      <c r="J30" s="26">
        <f t="shared" si="1"/>
        <v>98.5</v>
      </c>
      <c r="K30" s="28">
        <v>30</v>
      </c>
      <c r="L30" s="29">
        <v>40</v>
      </c>
      <c r="M30" s="29">
        <v>28.8</v>
      </c>
      <c r="N30" s="25">
        <f t="shared" si="2"/>
        <v>98.8</v>
      </c>
      <c r="O30" s="28">
        <v>38.356164383561648</v>
      </c>
      <c r="P30" s="29">
        <v>39.6</v>
      </c>
      <c r="Q30" s="29">
        <v>19.8</v>
      </c>
      <c r="R30" s="25">
        <f t="shared" si="3"/>
        <v>97.756164383561654</v>
      </c>
      <c r="S30" s="28">
        <v>29.1</v>
      </c>
      <c r="T30" s="29">
        <v>19.399999999999999</v>
      </c>
      <c r="U30" s="29">
        <v>48.5</v>
      </c>
      <c r="V30" s="27">
        <f t="shared" si="4"/>
        <v>97</v>
      </c>
      <c r="W30" s="13">
        <v>97.78</v>
      </c>
      <c r="X30" s="2">
        <f t="shared" si="5"/>
        <v>5</v>
      </c>
    </row>
    <row r="31" spans="1:24" ht="16.5" customHeight="1" thickBot="1" x14ac:dyDescent="0.3">
      <c r="A31" s="14" t="s">
        <v>152</v>
      </c>
      <c r="B31" s="2">
        <v>87</v>
      </c>
      <c r="C31" s="7" t="s">
        <v>121</v>
      </c>
      <c r="D31" s="23">
        <v>30</v>
      </c>
      <c r="E31" s="24">
        <v>30</v>
      </c>
      <c r="F31" s="24">
        <v>40</v>
      </c>
      <c r="G31" s="25">
        <f t="shared" si="0"/>
        <v>100</v>
      </c>
      <c r="H31" s="23">
        <v>50</v>
      </c>
      <c r="I31" s="24">
        <v>50</v>
      </c>
      <c r="J31" s="26">
        <f t="shared" si="1"/>
        <v>100</v>
      </c>
      <c r="K31" s="23">
        <v>18</v>
      </c>
      <c r="L31" s="24">
        <v>40</v>
      </c>
      <c r="M31" s="24">
        <v>30</v>
      </c>
      <c r="N31" s="25">
        <f t="shared" si="2"/>
        <v>88</v>
      </c>
      <c r="O31" s="23">
        <v>40</v>
      </c>
      <c r="P31" s="24">
        <v>40</v>
      </c>
      <c r="Q31" s="24">
        <v>20</v>
      </c>
      <c r="R31" s="25">
        <f t="shared" si="3"/>
        <v>100</v>
      </c>
      <c r="S31" s="23">
        <v>30</v>
      </c>
      <c r="T31" s="24">
        <v>20</v>
      </c>
      <c r="U31" s="24">
        <v>50</v>
      </c>
      <c r="V31" s="27">
        <f t="shared" si="4"/>
        <v>100</v>
      </c>
      <c r="W31" s="13">
        <v>97.6</v>
      </c>
      <c r="X31" s="2">
        <f t="shared" si="5"/>
        <v>6</v>
      </c>
    </row>
    <row r="32" spans="1:24" ht="16.5" customHeight="1" thickBot="1" x14ac:dyDescent="0.3">
      <c r="A32" s="14" t="s">
        <v>152</v>
      </c>
      <c r="B32" s="2">
        <v>96</v>
      </c>
      <c r="C32" s="7" t="s">
        <v>130</v>
      </c>
      <c r="D32" s="28">
        <v>28.2</v>
      </c>
      <c r="E32" s="29">
        <v>30</v>
      </c>
      <c r="F32" s="29">
        <v>40</v>
      </c>
      <c r="G32" s="25">
        <f t="shared" si="0"/>
        <v>98.2</v>
      </c>
      <c r="H32" s="28">
        <v>50</v>
      </c>
      <c r="I32" s="29">
        <v>50</v>
      </c>
      <c r="J32" s="26">
        <f t="shared" si="1"/>
        <v>100</v>
      </c>
      <c r="K32" s="28">
        <v>24</v>
      </c>
      <c r="L32" s="29">
        <v>32</v>
      </c>
      <c r="M32" s="29">
        <v>30</v>
      </c>
      <c r="N32" s="25">
        <f t="shared" si="2"/>
        <v>86</v>
      </c>
      <c r="O32" s="28">
        <v>40</v>
      </c>
      <c r="P32" s="29">
        <v>40</v>
      </c>
      <c r="Q32" s="29">
        <v>20</v>
      </c>
      <c r="R32" s="25">
        <f t="shared" si="3"/>
        <v>100</v>
      </c>
      <c r="S32" s="28">
        <v>30</v>
      </c>
      <c r="T32" s="29">
        <v>20</v>
      </c>
      <c r="U32" s="29">
        <v>50</v>
      </c>
      <c r="V32" s="27">
        <f t="shared" si="4"/>
        <v>100</v>
      </c>
      <c r="W32" s="13">
        <v>96.84</v>
      </c>
      <c r="X32" s="2">
        <f t="shared" si="5"/>
        <v>10</v>
      </c>
    </row>
    <row r="33" spans="1:24" ht="16.5" customHeight="1" thickBot="1" x14ac:dyDescent="0.3">
      <c r="A33" s="14" t="s">
        <v>152</v>
      </c>
      <c r="B33" s="2">
        <v>95</v>
      </c>
      <c r="C33" s="7" t="s">
        <v>129</v>
      </c>
      <c r="D33" s="23">
        <v>28.215000000000003</v>
      </c>
      <c r="E33" s="24">
        <v>30</v>
      </c>
      <c r="F33" s="24">
        <v>40</v>
      </c>
      <c r="G33" s="25">
        <f t="shared" si="0"/>
        <v>98.215000000000003</v>
      </c>
      <c r="H33" s="23">
        <v>50</v>
      </c>
      <c r="I33" s="24">
        <v>49</v>
      </c>
      <c r="J33" s="26">
        <f t="shared" si="1"/>
        <v>99</v>
      </c>
      <c r="K33" s="23">
        <v>18</v>
      </c>
      <c r="L33" s="24">
        <v>40</v>
      </c>
      <c r="M33" s="24">
        <v>29.09090909090909</v>
      </c>
      <c r="N33" s="25">
        <f t="shared" si="2"/>
        <v>87.090909090909093</v>
      </c>
      <c r="O33" s="23">
        <v>40</v>
      </c>
      <c r="P33" s="24">
        <v>40</v>
      </c>
      <c r="Q33" s="24">
        <v>20</v>
      </c>
      <c r="R33" s="25">
        <f t="shared" si="3"/>
        <v>100</v>
      </c>
      <c r="S33" s="23">
        <v>30</v>
      </c>
      <c r="T33" s="24">
        <v>20</v>
      </c>
      <c r="U33" s="24">
        <v>50</v>
      </c>
      <c r="V33" s="27">
        <f t="shared" si="4"/>
        <v>100</v>
      </c>
      <c r="W33" s="13">
        <v>96.86</v>
      </c>
      <c r="X33" s="2">
        <f t="shared" si="5"/>
        <v>9</v>
      </c>
    </row>
    <row r="34" spans="1:24" ht="16.5" customHeight="1" thickBot="1" x14ac:dyDescent="0.3">
      <c r="A34" s="14" t="s">
        <v>152</v>
      </c>
      <c r="B34" s="2">
        <v>88</v>
      </c>
      <c r="C34" s="7" t="s">
        <v>122</v>
      </c>
      <c r="D34" s="28">
        <v>26.744999999999997</v>
      </c>
      <c r="E34" s="29">
        <v>30</v>
      </c>
      <c r="F34" s="29">
        <v>36</v>
      </c>
      <c r="G34" s="25">
        <f t="shared" si="0"/>
        <v>92.745000000000005</v>
      </c>
      <c r="H34" s="28">
        <v>50</v>
      </c>
      <c r="I34" s="29">
        <v>48</v>
      </c>
      <c r="J34" s="26">
        <f t="shared" si="1"/>
        <v>98</v>
      </c>
      <c r="K34" s="28">
        <v>30</v>
      </c>
      <c r="L34" s="29">
        <v>40</v>
      </c>
      <c r="M34" s="29">
        <v>26.712328767123285</v>
      </c>
      <c r="N34" s="25">
        <f t="shared" si="2"/>
        <v>96.712328767123282</v>
      </c>
      <c r="O34" s="28">
        <v>38.799999999999997</v>
      </c>
      <c r="P34" s="29">
        <v>39.578947368421055</v>
      </c>
      <c r="Q34" s="29">
        <v>19.2</v>
      </c>
      <c r="R34" s="25">
        <f t="shared" si="3"/>
        <v>97.578947368421055</v>
      </c>
      <c r="S34" s="28">
        <v>26.7</v>
      </c>
      <c r="T34" s="29">
        <v>18</v>
      </c>
      <c r="U34" s="29">
        <v>49</v>
      </c>
      <c r="V34" s="27">
        <f t="shared" si="4"/>
        <v>93.7</v>
      </c>
      <c r="W34" s="13">
        <v>95.74</v>
      </c>
      <c r="X34" s="2">
        <f t="shared" si="5"/>
        <v>14</v>
      </c>
    </row>
    <row r="35" spans="1:24" ht="16.5" customHeight="1" thickBot="1" x14ac:dyDescent="0.3">
      <c r="A35" s="14" t="s">
        <v>152</v>
      </c>
      <c r="B35" s="2">
        <v>92</v>
      </c>
      <c r="C35" s="7" t="s">
        <v>126</v>
      </c>
      <c r="D35" s="23">
        <v>28.2</v>
      </c>
      <c r="E35" s="24">
        <v>30</v>
      </c>
      <c r="F35" s="24">
        <v>37.6</v>
      </c>
      <c r="G35" s="25">
        <f t="shared" si="0"/>
        <v>95.800000000000011</v>
      </c>
      <c r="H35" s="23">
        <v>50</v>
      </c>
      <c r="I35" s="24">
        <v>50</v>
      </c>
      <c r="J35" s="26">
        <f t="shared" si="1"/>
        <v>100</v>
      </c>
      <c r="K35" s="23">
        <v>30</v>
      </c>
      <c r="L35" s="24">
        <v>24</v>
      </c>
      <c r="M35" s="24">
        <v>30</v>
      </c>
      <c r="N35" s="25">
        <f t="shared" si="2"/>
        <v>84</v>
      </c>
      <c r="O35" s="23">
        <v>40</v>
      </c>
      <c r="P35" s="24">
        <v>40</v>
      </c>
      <c r="Q35" s="24">
        <v>20</v>
      </c>
      <c r="R35" s="25">
        <f t="shared" si="3"/>
        <v>100</v>
      </c>
      <c r="S35" s="23">
        <v>27</v>
      </c>
      <c r="T35" s="24">
        <v>20</v>
      </c>
      <c r="U35" s="24">
        <v>50</v>
      </c>
      <c r="V35" s="27">
        <f t="shared" si="4"/>
        <v>97</v>
      </c>
      <c r="W35" s="13">
        <v>95.36</v>
      </c>
      <c r="X35" s="2">
        <f t="shared" si="5"/>
        <v>16</v>
      </c>
    </row>
    <row r="36" spans="1:24" ht="16.5" customHeight="1" thickBot="1" x14ac:dyDescent="0.3">
      <c r="A36" s="14" t="s">
        <v>152</v>
      </c>
      <c r="B36" s="2">
        <v>93</v>
      </c>
      <c r="C36" s="7" t="s">
        <v>127</v>
      </c>
      <c r="D36" s="28">
        <v>30</v>
      </c>
      <c r="E36" s="29">
        <v>27</v>
      </c>
      <c r="F36" s="29">
        <v>38</v>
      </c>
      <c r="G36" s="25">
        <f t="shared" si="0"/>
        <v>95</v>
      </c>
      <c r="H36" s="28">
        <v>50</v>
      </c>
      <c r="I36" s="29">
        <v>45.454545454545453</v>
      </c>
      <c r="J36" s="26">
        <f t="shared" si="1"/>
        <v>95.454545454545453</v>
      </c>
      <c r="K36" s="28">
        <v>24</v>
      </c>
      <c r="L36" s="29">
        <v>40</v>
      </c>
      <c r="M36" s="29">
        <v>27.6</v>
      </c>
      <c r="N36" s="25">
        <f t="shared" si="2"/>
        <v>91.6</v>
      </c>
      <c r="O36" s="28">
        <v>38.787878787878789</v>
      </c>
      <c r="P36" s="29">
        <v>38.787878787878789</v>
      </c>
      <c r="Q36" s="29">
        <v>19.2</v>
      </c>
      <c r="R36" s="25">
        <f t="shared" si="3"/>
        <v>96.775757575757581</v>
      </c>
      <c r="S36" s="28">
        <v>26.363636363636363</v>
      </c>
      <c r="T36" s="29">
        <v>18.787878787878789</v>
      </c>
      <c r="U36" s="29">
        <v>48.484848484848484</v>
      </c>
      <c r="V36" s="27">
        <f t="shared" si="4"/>
        <v>93.63636363636364</v>
      </c>
      <c r="W36" s="13">
        <v>94.52</v>
      </c>
      <c r="X36" s="2">
        <f t="shared" si="5"/>
        <v>18</v>
      </c>
    </row>
    <row r="37" spans="1:24" ht="16.5" customHeight="1" thickBot="1" x14ac:dyDescent="0.3">
      <c r="A37" s="14" t="s">
        <v>152</v>
      </c>
      <c r="B37" s="2">
        <v>100</v>
      </c>
      <c r="C37" s="7" t="s">
        <v>134</v>
      </c>
      <c r="D37" s="23">
        <v>29.684999999999995</v>
      </c>
      <c r="E37" s="24">
        <v>30</v>
      </c>
      <c r="F37" s="24">
        <v>37.6</v>
      </c>
      <c r="G37" s="25">
        <f t="shared" si="0"/>
        <v>97.284999999999997</v>
      </c>
      <c r="H37" s="23">
        <v>50</v>
      </c>
      <c r="I37" s="24">
        <v>46.5</v>
      </c>
      <c r="J37" s="26">
        <f t="shared" si="1"/>
        <v>96.5</v>
      </c>
      <c r="K37" s="23">
        <v>30</v>
      </c>
      <c r="L37" s="24">
        <v>40</v>
      </c>
      <c r="M37" s="24">
        <v>18.031914893617021</v>
      </c>
      <c r="N37" s="25">
        <f t="shared" si="2"/>
        <v>88.031914893617028</v>
      </c>
      <c r="O37" s="23">
        <v>37.6</v>
      </c>
      <c r="P37" s="24">
        <v>38</v>
      </c>
      <c r="Q37" s="24">
        <v>19.1869918699187</v>
      </c>
      <c r="R37" s="25">
        <f t="shared" si="3"/>
        <v>94.786991869918694</v>
      </c>
      <c r="S37" s="23">
        <v>27.586206896551722</v>
      </c>
      <c r="T37" s="24">
        <v>18.620689655172413</v>
      </c>
      <c r="U37" s="24">
        <v>48</v>
      </c>
      <c r="V37" s="27">
        <f t="shared" si="4"/>
        <v>94.206896551724128</v>
      </c>
      <c r="W37" s="13">
        <v>94.16</v>
      </c>
      <c r="X37" s="2">
        <f t="shared" si="5"/>
        <v>20</v>
      </c>
    </row>
    <row r="38" spans="1:24" ht="16.5" customHeight="1" thickBot="1" x14ac:dyDescent="0.3">
      <c r="A38" s="14" t="s">
        <v>152</v>
      </c>
      <c r="B38" s="2">
        <v>90</v>
      </c>
      <c r="C38" s="7" t="s">
        <v>124</v>
      </c>
      <c r="D38" s="28">
        <v>30</v>
      </c>
      <c r="E38" s="29">
        <v>27</v>
      </c>
      <c r="F38" s="29">
        <v>40</v>
      </c>
      <c r="G38" s="25">
        <f t="shared" si="0"/>
        <v>97</v>
      </c>
      <c r="H38" s="28">
        <v>50</v>
      </c>
      <c r="I38" s="29">
        <v>50</v>
      </c>
      <c r="J38" s="26">
        <f t="shared" si="1"/>
        <v>100</v>
      </c>
      <c r="K38" s="28">
        <v>18</v>
      </c>
      <c r="L38" s="29">
        <v>24</v>
      </c>
      <c r="M38" s="29">
        <v>29.411764705882355</v>
      </c>
      <c r="N38" s="25">
        <f t="shared" si="2"/>
        <v>71.411764705882348</v>
      </c>
      <c r="O38" s="28">
        <v>40</v>
      </c>
      <c r="P38" s="29">
        <v>40</v>
      </c>
      <c r="Q38" s="29">
        <v>20</v>
      </c>
      <c r="R38" s="25">
        <f t="shared" si="3"/>
        <v>100</v>
      </c>
      <c r="S38" s="28">
        <v>30</v>
      </c>
      <c r="T38" s="29">
        <v>19.600000000000001</v>
      </c>
      <c r="U38" s="29">
        <v>50</v>
      </c>
      <c r="V38" s="27">
        <f t="shared" si="4"/>
        <v>99.6</v>
      </c>
      <c r="W38" s="13">
        <v>93.6</v>
      </c>
      <c r="X38" s="2">
        <f t="shared" si="5"/>
        <v>21</v>
      </c>
    </row>
    <row r="39" spans="1:24" ht="16.5" customHeight="1" thickBot="1" x14ac:dyDescent="0.3">
      <c r="A39" s="14" t="s">
        <v>152</v>
      </c>
      <c r="B39" s="2">
        <v>106</v>
      </c>
      <c r="C39" s="7" t="s">
        <v>140</v>
      </c>
      <c r="D39" s="23">
        <v>29.1</v>
      </c>
      <c r="E39" s="24">
        <v>30</v>
      </c>
      <c r="F39" s="24">
        <v>37.200000000000003</v>
      </c>
      <c r="G39" s="25">
        <f t="shared" si="0"/>
        <v>96.300000000000011</v>
      </c>
      <c r="H39" s="23">
        <v>50</v>
      </c>
      <c r="I39" s="24">
        <v>45.5</v>
      </c>
      <c r="J39" s="26">
        <f t="shared" si="1"/>
        <v>95.5</v>
      </c>
      <c r="K39" s="23">
        <v>18</v>
      </c>
      <c r="L39" s="24">
        <v>40</v>
      </c>
      <c r="M39" s="24">
        <v>23.7</v>
      </c>
      <c r="N39" s="25">
        <f t="shared" si="2"/>
        <v>81.7</v>
      </c>
      <c r="O39" s="23">
        <v>38.4</v>
      </c>
      <c r="P39" s="24">
        <v>38.799999999999997</v>
      </c>
      <c r="Q39" s="24">
        <v>19.8</v>
      </c>
      <c r="R39" s="25">
        <f t="shared" si="3"/>
        <v>96.999999999999986</v>
      </c>
      <c r="S39" s="23">
        <v>29.1</v>
      </c>
      <c r="T39" s="24">
        <v>16.2</v>
      </c>
      <c r="U39" s="24">
        <v>48.5</v>
      </c>
      <c r="V39" s="27">
        <f t="shared" si="4"/>
        <v>93.8</v>
      </c>
      <c r="W39" s="13">
        <v>92.86</v>
      </c>
      <c r="X39" s="2">
        <f t="shared" si="5"/>
        <v>23</v>
      </c>
    </row>
    <row r="40" spans="1:24" ht="16.5" customHeight="1" thickBot="1" x14ac:dyDescent="0.3">
      <c r="A40" s="14" t="s">
        <v>152</v>
      </c>
      <c r="B40" s="2">
        <v>109</v>
      </c>
      <c r="C40" s="7" t="s">
        <v>143</v>
      </c>
      <c r="D40" s="28">
        <v>30</v>
      </c>
      <c r="E40" s="29">
        <v>30</v>
      </c>
      <c r="F40" s="29">
        <v>34.445243230289968</v>
      </c>
      <c r="G40" s="25">
        <f t="shared" si="0"/>
        <v>94.445243230289975</v>
      </c>
      <c r="H40" s="28">
        <v>50</v>
      </c>
      <c r="I40" s="29">
        <v>40.5</v>
      </c>
      <c r="J40" s="26">
        <f t="shared" si="1"/>
        <v>90.5</v>
      </c>
      <c r="K40" s="28">
        <v>30</v>
      </c>
      <c r="L40" s="29">
        <v>40</v>
      </c>
      <c r="M40" s="29">
        <v>12.6</v>
      </c>
      <c r="N40" s="25">
        <f t="shared" si="2"/>
        <v>82.6</v>
      </c>
      <c r="O40" s="28">
        <v>34</v>
      </c>
      <c r="P40" s="29">
        <v>34.799999999999997</v>
      </c>
      <c r="Q40" s="29">
        <v>18.360655737704917</v>
      </c>
      <c r="R40" s="25">
        <f t="shared" si="3"/>
        <v>87.160655737704914</v>
      </c>
      <c r="S40" s="28">
        <v>26.349999999999998</v>
      </c>
      <c r="T40" s="29">
        <v>16.600000000000001</v>
      </c>
      <c r="U40" s="29">
        <v>44.5</v>
      </c>
      <c r="V40" s="27">
        <f t="shared" si="4"/>
        <v>87.45</v>
      </c>
      <c r="W40" s="13">
        <v>88.44</v>
      </c>
      <c r="X40" s="2">
        <f t="shared" si="5"/>
        <v>49</v>
      </c>
    </row>
    <row r="41" spans="1:24" ht="16.5" customHeight="1" thickBot="1" x14ac:dyDescent="0.3">
      <c r="A41" s="14" t="s">
        <v>152</v>
      </c>
      <c r="B41" s="2">
        <v>94</v>
      </c>
      <c r="C41" s="7" t="s">
        <v>128</v>
      </c>
      <c r="D41" s="23">
        <v>25.5</v>
      </c>
      <c r="E41" s="24">
        <v>27</v>
      </c>
      <c r="F41" s="24">
        <v>37.6</v>
      </c>
      <c r="G41" s="25">
        <f t="shared" si="0"/>
        <v>90.1</v>
      </c>
      <c r="H41" s="23">
        <v>50</v>
      </c>
      <c r="I41" s="24">
        <v>47.5</v>
      </c>
      <c r="J41" s="26">
        <f t="shared" si="1"/>
        <v>97.5</v>
      </c>
      <c r="K41" s="23">
        <v>0</v>
      </c>
      <c r="L41" s="24">
        <v>24</v>
      </c>
      <c r="M41" s="24">
        <v>30</v>
      </c>
      <c r="N41" s="25">
        <f t="shared" si="2"/>
        <v>54</v>
      </c>
      <c r="O41" s="23">
        <v>40</v>
      </c>
      <c r="P41" s="24">
        <v>40</v>
      </c>
      <c r="Q41" s="24">
        <v>20</v>
      </c>
      <c r="R41" s="25">
        <f t="shared" si="3"/>
        <v>100</v>
      </c>
      <c r="S41" s="23">
        <v>30</v>
      </c>
      <c r="T41" s="24">
        <v>20</v>
      </c>
      <c r="U41" s="24">
        <v>50</v>
      </c>
      <c r="V41" s="27">
        <f t="shared" si="4"/>
        <v>100</v>
      </c>
      <c r="W41" s="13">
        <v>88.32</v>
      </c>
      <c r="X41" s="2">
        <f t="shared" si="5"/>
        <v>50</v>
      </c>
    </row>
    <row r="42" spans="1:24" ht="16.5" customHeight="1" thickBot="1" x14ac:dyDescent="0.3">
      <c r="A42" s="14" t="s">
        <v>152</v>
      </c>
      <c r="B42" s="2">
        <v>91</v>
      </c>
      <c r="C42" s="7" t="s">
        <v>125</v>
      </c>
      <c r="D42" s="28">
        <v>29.07</v>
      </c>
      <c r="E42" s="29">
        <v>30</v>
      </c>
      <c r="F42" s="29">
        <v>39.6</v>
      </c>
      <c r="G42" s="25">
        <f t="shared" si="0"/>
        <v>98.67</v>
      </c>
      <c r="H42" s="28">
        <v>50</v>
      </c>
      <c r="I42" s="29">
        <v>48</v>
      </c>
      <c r="J42" s="26">
        <f t="shared" si="1"/>
        <v>98</v>
      </c>
      <c r="K42" s="28">
        <v>12</v>
      </c>
      <c r="L42" s="29">
        <v>16</v>
      </c>
      <c r="M42" s="29">
        <v>16.5</v>
      </c>
      <c r="N42" s="25">
        <f t="shared" si="2"/>
        <v>44.5</v>
      </c>
      <c r="O42" s="28">
        <v>39.6</v>
      </c>
      <c r="P42" s="29">
        <v>40</v>
      </c>
      <c r="Q42" s="29">
        <v>20</v>
      </c>
      <c r="R42" s="25">
        <f t="shared" si="3"/>
        <v>99.6</v>
      </c>
      <c r="S42" s="28">
        <v>30</v>
      </c>
      <c r="T42" s="29">
        <v>19.208633093525179</v>
      </c>
      <c r="U42" s="29">
        <v>50</v>
      </c>
      <c r="V42" s="27">
        <f t="shared" si="4"/>
        <v>99.208633093525179</v>
      </c>
      <c r="W42" s="13">
        <v>88</v>
      </c>
      <c r="X42" s="2">
        <f t="shared" si="5"/>
        <v>52</v>
      </c>
    </row>
    <row r="43" spans="1:24" ht="16.5" customHeight="1" thickBot="1" x14ac:dyDescent="0.3">
      <c r="A43" s="14" t="s">
        <v>152</v>
      </c>
      <c r="B43" s="2">
        <v>97</v>
      </c>
      <c r="C43" s="7" t="s">
        <v>131</v>
      </c>
      <c r="D43" s="23">
        <v>27.3</v>
      </c>
      <c r="E43" s="24">
        <v>30</v>
      </c>
      <c r="F43" s="24">
        <v>37.6</v>
      </c>
      <c r="G43" s="25">
        <f t="shared" si="0"/>
        <v>94.9</v>
      </c>
      <c r="H43" s="23">
        <v>50</v>
      </c>
      <c r="I43" s="24">
        <v>50</v>
      </c>
      <c r="J43" s="26">
        <f t="shared" si="1"/>
        <v>100</v>
      </c>
      <c r="K43" s="23">
        <v>0</v>
      </c>
      <c r="L43" s="24">
        <v>24</v>
      </c>
      <c r="M43" s="24">
        <v>21</v>
      </c>
      <c r="N43" s="25">
        <f t="shared" si="2"/>
        <v>45</v>
      </c>
      <c r="O43" s="23">
        <v>40</v>
      </c>
      <c r="P43" s="24">
        <v>40</v>
      </c>
      <c r="Q43" s="24">
        <v>20</v>
      </c>
      <c r="R43" s="25">
        <f t="shared" si="3"/>
        <v>100</v>
      </c>
      <c r="S43" s="23">
        <v>30</v>
      </c>
      <c r="T43" s="24">
        <v>19.2</v>
      </c>
      <c r="U43" s="24">
        <v>50</v>
      </c>
      <c r="V43" s="27">
        <f t="shared" si="4"/>
        <v>99.2</v>
      </c>
      <c r="W43" s="13">
        <v>87.82</v>
      </c>
      <c r="X43" s="2">
        <f t="shared" si="5"/>
        <v>53</v>
      </c>
    </row>
    <row r="44" spans="1:24" ht="15.75" customHeight="1" thickBot="1" x14ac:dyDescent="0.3">
      <c r="A44" s="14" t="s">
        <v>152</v>
      </c>
      <c r="B44" s="2">
        <v>107</v>
      </c>
      <c r="C44" s="7" t="s">
        <v>141</v>
      </c>
      <c r="D44" s="28">
        <v>30</v>
      </c>
      <c r="E44" s="29">
        <v>30</v>
      </c>
      <c r="F44" s="29">
        <v>34.799999999999997</v>
      </c>
      <c r="G44" s="25">
        <f t="shared" si="0"/>
        <v>94.8</v>
      </c>
      <c r="H44" s="28">
        <v>50</v>
      </c>
      <c r="I44" s="29">
        <v>41.5</v>
      </c>
      <c r="J44" s="26">
        <f t="shared" si="1"/>
        <v>91.5</v>
      </c>
      <c r="K44" s="28">
        <v>30</v>
      </c>
      <c r="L44" s="29">
        <v>40</v>
      </c>
      <c r="M44" s="29">
        <v>17.975206611570247</v>
      </c>
      <c r="N44" s="25">
        <f t="shared" si="2"/>
        <v>87.975206611570243</v>
      </c>
      <c r="O44" s="28">
        <v>32.799999999999997</v>
      </c>
      <c r="P44" s="29">
        <v>32.799999999999997</v>
      </c>
      <c r="Q44" s="29">
        <v>18.012170385395539</v>
      </c>
      <c r="R44" s="25">
        <f t="shared" si="3"/>
        <v>83.61217038539553</v>
      </c>
      <c r="S44" s="28">
        <v>23.7</v>
      </c>
      <c r="T44" s="29">
        <v>15.033333333333335</v>
      </c>
      <c r="U44" s="29">
        <v>41</v>
      </c>
      <c r="V44" s="27">
        <f t="shared" si="4"/>
        <v>79.733333333333334</v>
      </c>
      <c r="W44" s="13">
        <v>87.52</v>
      </c>
      <c r="X44" s="2">
        <f t="shared" si="5"/>
        <v>56</v>
      </c>
    </row>
    <row r="45" spans="1:24" ht="16.5" customHeight="1" thickBot="1" x14ac:dyDescent="0.3">
      <c r="A45" s="14" t="s">
        <v>152</v>
      </c>
      <c r="B45" s="2">
        <v>98</v>
      </c>
      <c r="C45" s="7" t="s">
        <v>132</v>
      </c>
      <c r="D45" s="23">
        <v>30</v>
      </c>
      <c r="E45" s="24">
        <v>27</v>
      </c>
      <c r="F45" s="24">
        <v>37.6</v>
      </c>
      <c r="G45" s="25">
        <f t="shared" si="0"/>
        <v>94.6</v>
      </c>
      <c r="H45" s="23">
        <v>50</v>
      </c>
      <c r="I45" s="24">
        <v>45.5</v>
      </c>
      <c r="J45" s="26">
        <f t="shared" si="1"/>
        <v>95.5</v>
      </c>
      <c r="K45" s="23">
        <v>12</v>
      </c>
      <c r="L45" s="24">
        <v>32</v>
      </c>
      <c r="M45" s="24">
        <v>16.5</v>
      </c>
      <c r="N45" s="25">
        <f t="shared" si="2"/>
        <v>60.5</v>
      </c>
      <c r="O45" s="23">
        <v>37.63636363636364</v>
      </c>
      <c r="P45" s="24">
        <v>36.4</v>
      </c>
      <c r="Q45" s="24">
        <v>19.042821158690177</v>
      </c>
      <c r="R45" s="25">
        <f t="shared" si="3"/>
        <v>93.079184795053806</v>
      </c>
      <c r="S45" s="23">
        <v>26.4</v>
      </c>
      <c r="T45" s="24">
        <v>18.600000000000001</v>
      </c>
      <c r="U45" s="24">
        <v>47.5</v>
      </c>
      <c r="V45" s="27">
        <f t="shared" si="4"/>
        <v>92.5</v>
      </c>
      <c r="W45" s="13">
        <v>87.22</v>
      </c>
      <c r="X45" s="2">
        <f t="shared" si="5"/>
        <v>59</v>
      </c>
    </row>
    <row r="46" spans="1:24" ht="16.5" customHeight="1" thickBot="1" x14ac:dyDescent="0.3">
      <c r="A46" s="43" t="s">
        <v>152</v>
      </c>
      <c r="B46" s="2">
        <v>103</v>
      </c>
      <c r="C46" s="7" t="s">
        <v>137</v>
      </c>
      <c r="D46" s="28">
        <v>29.684999999999995</v>
      </c>
      <c r="E46" s="29">
        <v>30</v>
      </c>
      <c r="F46" s="29">
        <v>38.4</v>
      </c>
      <c r="G46" s="25">
        <f t="shared" si="0"/>
        <v>98.084999999999994</v>
      </c>
      <c r="H46" s="28">
        <v>50</v>
      </c>
      <c r="I46" s="29">
        <v>44.95967741935484</v>
      </c>
      <c r="J46" s="26">
        <f t="shared" si="1"/>
        <v>94.959677419354847</v>
      </c>
      <c r="K46" s="28">
        <v>12</v>
      </c>
      <c r="L46" s="29">
        <v>32</v>
      </c>
      <c r="M46" s="29">
        <v>16.899999999999999</v>
      </c>
      <c r="N46" s="25">
        <f t="shared" si="2"/>
        <v>60.9</v>
      </c>
      <c r="O46" s="28">
        <v>36.4</v>
      </c>
      <c r="P46" s="29">
        <v>36.37096774193548</v>
      </c>
      <c r="Q46" s="29">
        <v>19.163179916317993</v>
      </c>
      <c r="R46" s="25">
        <f t="shared" si="3"/>
        <v>91.934147658253465</v>
      </c>
      <c r="S46" s="28">
        <v>26.1</v>
      </c>
      <c r="T46" s="29">
        <v>18.0241935483871</v>
      </c>
      <c r="U46" s="29">
        <v>45</v>
      </c>
      <c r="V46" s="27">
        <f t="shared" si="4"/>
        <v>89.124193548387098</v>
      </c>
      <c r="W46" s="13">
        <v>86.82</v>
      </c>
      <c r="X46" s="2">
        <f t="shared" si="5"/>
        <v>65</v>
      </c>
    </row>
    <row r="47" spans="1:24" ht="15.75" customHeight="1" thickBot="1" x14ac:dyDescent="0.3">
      <c r="A47" s="14" t="s">
        <v>152</v>
      </c>
      <c r="B47" s="2">
        <v>85</v>
      </c>
      <c r="C47" s="7" t="s">
        <v>119</v>
      </c>
      <c r="D47" s="23">
        <v>26.729999999999997</v>
      </c>
      <c r="E47" s="24">
        <v>30</v>
      </c>
      <c r="F47" s="24">
        <v>36</v>
      </c>
      <c r="G47" s="25">
        <f t="shared" si="0"/>
        <v>92.72999999999999</v>
      </c>
      <c r="H47" s="23">
        <v>50</v>
      </c>
      <c r="I47" s="24">
        <v>41.5</v>
      </c>
      <c r="J47" s="26">
        <f t="shared" si="1"/>
        <v>91.5</v>
      </c>
      <c r="K47" s="23">
        <v>18</v>
      </c>
      <c r="L47" s="24">
        <v>16</v>
      </c>
      <c r="M47" s="24">
        <v>22.222222222222221</v>
      </c>
      <c r="N47" s="25">
        <f t="shared" si="2"/>
        <v>56.222222222222221</v>
      </c>
      <c r="O47" s="23">
        <v>38.762886597938149</v>
      </c>
      <c r="P47" s="24">
        <v>38.762886597938149</v>
      </c>
      <c r="Q47" s="24">
        <v>18.648648648648649</v>
      </c>
      <c r="R47" s="25">
        <f t="shared" si="3"/>
        <v>96.174421844524943</v>
      </c>
      <c r="S47" s="23">
        <v>25.8</v>
      </c>
      <c r="T47" s="24">
        <v>18</v>
      </c>
      <c r="U47" s="24">
        <v>45</v>
      </c>
      <c r="V47" s="27">
        <f t="shared" si="4"/>
        <v>88.8</v>
      </c>
      <c r="W47" s="13">
        <v>85.08</v>
      </c>
      <c r="X47" s="2">
        <f t="shared" si="5"/>
        <v>79</v>
      </c>
    </row>
    <row r="48" spans="1:24" ht="16.5" customHeight="1" thickBot="1" x14ac:dyDescent="0.3">
      <c r="A48" s="14" t="s">
        <v>152</v>
      </c>
      <c r="B48" s="2">
        <v>114</v>
      </c>
      <c r="C48" s="7" t="s">
        <v>147</v>
      </c>
      <c r="D48" s="28">
        <v>29.099999999999998</v>
      </c>
      <c r="E48" s="29">
        <v>30</v>
      </c>
      <c r="F48" s="29">
        <v>37.6</v>
      </c>
      <c r="G48" s="25">
        <f t="shared" si="0"/>
        <v>96.699999999999989</v>
      </c>
      <c r="H48" s="28">
        <v>50</v>
      </c>
      <c r="I48" s="29">
        <v>46</v>
      </c>
      <c r="J48" s="26">
        <f t="shared" si="1"/>
        <v>96</v>
      </c>
      <c r="K48" s="28">
        <v>0</v>
      </c>
      <c r="L48" s="29">
        <v>24</v>
      </c>
      <c r="M48" s="29">
        <v>15.6</v>
      </c>
      <c r="N48" s="25">
        <f t="shared" si="2"/>
        <v>39.6</v>
      </c>
      <c r="O48" s="28">
        <v>38.799999999999997</v>
      </c>
      <c r="P48" s="29">
        <v>38.799999999999997</v>
      </c>
      <c r="Q48" s="29">
        <v>19.600000000000001</v>
      </c>
      <c r="R48" s="25">
        <f t="shared" si="3"/>
        <v>97.199999999999989</v>
      </c>
      <c r="S48" s="28">
        <v>27.3</v>
      </c>
      <c r="T48" s="29">
        <v>19.399999999999999</v>
      </c>
      <c r="U48" s="29">
        <v>47.5</v>
      </c>
      <c r="V48" s="27">
        <f t="shared" si="4"/>
        <v>94.2</v>
      </c>
      <c r="W48" s="13">
        <v>84.74</v>
      </c>
      <c r="X48" s="2">
        <f t="shared" si="5"/>
        <v>82</v>
      </c>
    </row>
    <row r="49" spans="1:24" ht="18" customHeight="1" thickBot="1" x14ac:dyDescent="0.3">
      <c r="A49" s="14" t="s">
        <v>152</v>
      </c>
      <c r="B49" s="2">
        <v>102</v>
      </c>
      <c r="C49" s="7" t="s">
        <v>136</v>
      </c>
      <c r="D49" s="23">
        <v>30</v>
      </c>
      <c r="E49" s="24">
        <v>30</v>
      </c>
      <c r="F49" s="24">
        <v>38.4</v>
      </c>
      <c r="G49" s="25">
        <f t="shared" si="0"/>
        <v>98.4</v>
      </c>
      <c r="H49" s="23">
        <v>50</v>
      </c>
      <c r="I49" s="24">
        <v>46.982758620689658</v>
      </c>
      <c r="J49" s="26">
        <f t="shared" si="1"/>
        <v>96.982758620689651</v>
      </c>
      <c r="K49" s="23">
        <v>0</v>
      </c>
      <c r="L49" s="24">
        <v>24</v>
      </c>
      <c r="M49" s="24">
        <v>7.2</v>
      </c>
      <c r="N49" s="25">
        <f t="shared" si="2"/>
        <v>31.2</v>
      </c>
      <c r="O49" s="23">
        <v>38.4</v>
      </c>
      <c r="P49" s="24">
        <v>38.4</v>
      </c>
      <c r="Q49" s="24">
        <v>19.571150097465889</v>
      </c>
      <c r="R49" s="25">
        <f t="shared" si="3"/>
        <v>96.371150097465886</v>
      </c>
      <c r="S49" s="23">
        <v>28.03448275862069</v>
      </c>
      <c r="T49" s="24">
        <v>19.03448275862069</v>
      </c>
      <c r="U49" s="24">
        <v>46.5</v>
      </c>
      <c r="V49" s="27">
        <f t="shared" si="4"/>
        <v>93.568965517241381</v>
      </c>
      <c r="W49" s="13">
        <v>83.58</v>
      </c>
      <c r="X49" s="2">
        <f t="shared" si="5"/>
        <v>89</v>
      </c>
    </row>
    <row r="50" spans="1:24" ht="18" customHeight="1" thickBot="1" x14ac:dyDescent="0.3">
      <c r="A50" s="14" t="s">
        <v>152</v>
      </c>
      <c r="B50" s="2">
        <v>104</v>
      </c>
      <c r="C50" s="7" t="s">
        <v>138</v>
      </c>
      <c r="D50" s="28">
        <v>30</v>
      </c>
      <c r="E50" s="29">
        <v>30</v>
      </c>
      <c r="F50" s="29">
        <v>32.4</v>
      </c>
      <c r="G50" s="25">
        <f t="shared" si="0"/>
        <v>92.4</v>
      </c>
      <c r="H50" s="28">
        <v>50</v>
      </c>
      <c r="I50" s="29">
        <v>38.5</v>
      </c>
      <c r="J50" s="26">
        <f t="shared" si="1"/>
        <v>88.5</v>
      </c>
      <c r="K50" s="28">
        <v>18</v>
      </c>
      <c r="L50" s="29">
        <v>40</v>
      </c>
      <c r="M50" s="29">
        <v>8.1</v>
      </c>
      <c r="N50" s="25">
        <f t="shared" si="2"/>
        <v>66.099999999999994</v>
      </c>
      <c r="O50" s="28">
        <v>34</v>
      </c>
      <c r="P50" s="29">
        <v>34.4</v>
      </c>
      <c r="Q50" s="29">
        <v>18</v>
      </c>
      <c r="R50" s="25">
        <f t="shared" si="3"/>
        <v>86.4</v>
      </c>
      <c r="S50" s="28">
        <v>25.5</v>
      </c>
      <c r="T50" s="29">
        <v>14.4</v>
      </c>
      <c r="U50" s="29">
        <v>43.018867924528301</v>
      </c>
      <c r="V50" s="27">
        <f t="shared" si="4"/>
        <v>82.9188679245283</v>
      </c>
      <c r="W50" s="13">
        <v>83.46</v>
      </c>
      <c r="X50" s="2">
        <f t="shared" si="5"/>
        <v>90</v>
      </c>
    </row>
    <row r="51" spans="1:24" ht="16.5" customHeight="1" thickBot="1" x14ac:dyDescent="0.3">
      <c r="A51" s="14" t="s">
        <v>152</v>
      </c>
      <c r="B51" s="2">
        <v>101</v>
      </c>
      <c r="C51" s="7" t="s">
        <v>135</v>
      </c>
      <c r="D51" s="23">
        <v>29.7</v>
      </c>
      <c r="E51" s="24">
        <v>30</v>
      </c>
      <c r="F51" s="24">
        <v>36</v>
      </c>
      <c r="G51" s="25">
        <f t="shared" si="0"/>
        <v>95.7</v>
      </c>
      <c r="H51" s="23">
        <v>50</v>
      </c>
      <c r="I51" s="24">
        <v>44.5</v>
      </c>
      <c r="J51" s="26">
        <f t="shared" si="1"/>
        <v>94.5</v>
      </c>
      <c r="K51" s="23">
        <v>12</v>
      </c>
      <c r="L51" s="24">
        <v>8</v>
      </c>
      <c r="M51" s="24">
        <v>17.441860465116278</v>
      </c>
      <c r="N51" s="25">
        <f t="shared" si="2"/>
        <v>37.441860465116278</v>
      </c>
      <c r="O51" s="23">
        <v>38.799999999999997</v>
      </c>
      <c r="P51" s="24">
        <v>38.387096774193552</v>
      </c>
      <c r="Q51" s="24">
        <v>19.826086956521742</v>
      </c>
      <c r="R51" s="25">
        <f t="shared" si="3"/>
        <v>97.013183730715298</v>
      </c>
      <c r="S51" s="23">
        <v>27.580645161290324</v>
      </c>
      <c r="T51" s="24">
        <v>18.387096774193548</v>
      </c>
      <c r="U51" s="24">
        <v>46.5</v>
      </c>
      <c r="V51" s="27">
        <f t="shared" si="4"/>
        <v>92.467741935483872</v>
      </c>
      <c r="W51" s="13">
        <v>83.42</v>
      </c>
      <c r="X51" s="2">
        <f t="shared" si="5"/>
        <v>92</v>
      </c>
    </row>
    <row r="52" spans="1:24" ht="18" customHeight="1" thickBot="1" x14ac:dyDescent="0.3">
      <c r="A52" s="14" t="s">
        <v>152</v>
      </c>
      <c r="B52" s="2">
        <v>113</v>
      </c>
      <c r="C52" s="7" t="s">
        <v>146</v>
      </c>
      <c r="D52" s="28">
        <v>29.4</v>
      </c>
      <c r="E52" s="29">
        <v>30</v>
      </c>
      <c r="F52" s="29">
        <v>36.4</v>
      </c>
      <c r="G52" s="25">
        <f t="shared" si="0"/>
        <v>95.8</v>
      </c>
      <c r="H52" s="28">
        <v>40</v>
      </c>
      <c r="I52" s="29">
        <v>41.527196652719667</v>
      </c>
      <c r="J52" s="26">
        <f t="shared" si="1"/>
        <v>81.527196652719667</v>
      </c>
      <c r="K52" s="28">
        <v>12</v>
      </c>
      <c r="L52" s="29">
        <v>24</v>
      </c>
      <c r="M52" s="29">
        <v>16.209677419354836</v>
      </c>
      <c r="N52" s="25">
        <f t="shared" si="2"/>
        <v>52.209677419354833</v>
      </c>
      <c r="O52" s="28">
        <v>36</v>
      </c>
      <c r="P52" s="29">
        <v>38</v>
      </c>
      <c r="Q52" s="29">
        <v>18.8</v>
      </c>
      <c r="R52" s="25">
        <f t="shared" si="3"/>
        <v>92.8</v>
      </c>
      <c r="S52" s="28">
        <v>26.4</v>
      </c>
      <c r="T52" s="29">
        <v>18.410041841004183</v>
      </c>
      <c r="U52" s="29">
        <v>45.5</v>
      </c>
      <c r="V52" s="27">
        <f t="shared" si="4"/>
        <v>90.310041841004178</v>
      </c>
      <c r="W52" s="13">
        <v>82.52</v>
      </c>
      <c r="X52" s="2">
        <f t="shared" si="5"/>
        <v>96</v>
      </c>
    </row>
    <row r="53" spans="1:24" ht="15.75" customHeight="1" thickBot="1" x14ac:dyDescent="0.3">
      <c r="A53" s="14" t="s">
        <v>152</v>
      </c>
      <c r="B53" s="2">
        <v>111</v>
      </c>
      <c r="C53" s="7" t="s">
        <v>153</v>
      </c>
      <c r="D53" s="23">
        <v>25.8</v>
      </c>
      <c r="E53" s="24">
        <v>30</v>
      </c>
      <c r="F53" s="24">
        <v>35.200000000000003</v>
      </c>
      <c r="G53" s="25">
        <f t="shared" si="0"/>
        <v>91</v>
      </c>
      <c r="H53" s="23">
        <v>50</v>
      </c>
      <c r="I53" s="24">
        <v>42.5</v>
      </c>
      <c r="J53" s="26">
        <f t="shared" si="1"/>
        <v>92.5</v>
      </c>
      <c r="K53" s="23">
        <v>18</v>
      </c>
      <c r="L53" s="24">
        <v>24</v>
      </c>
      <c r="M53" s="24">
        <v>8.1</v>
      </c>
      <c r="N53" s="25">
        <f t="shared" si="2"/>
        <v>50.1</v>
      </c>
      <c r="O53" s="23">
        <v>36</v>
      </c>
      <c r="P53" s="24">
        <v>35.6</v>
      </c>
      <c r="Q53" s="24">
        <v>18.783783783783786</v>
      </c>
      <c r="R53" s="25">
        <f t="shared" si="3"/>
        <v>90.383783783783784</v>
      </c>
      <c r="S53" s="23">
        <v>25.8</v>
      </c>
      <c r="T53" s="24">
        <v>17.399999999999999</v>
      </c>
      <c r="U53" s="24">
        <v>41</v>
      </c>
      <c r="V53" s="27">
        <f t="shared" si="4"/>
        <v>84.2</v>
      </c>
      <c r="W53" s="13">
        <v>81.64</v>
      </c>
      <c r="X53" s="2">
        <f t="shared" si="5"/>
        <v>99</v>
      </c>
    </row>
    <row r="54" spans="1:24" ht="18" customHeight="1" thickBot="1" x14ac:dyDescent="0.3">
      <c r="A54" s="14" t="s">
        <v>152</v>
      </c>
      <c r="B54" s="2">
        <v>115</v>
      </c>
      <c r="C54" s="7" t="s">
        <v>148</v>
      </c>
      <c r="D54" s="28">
        <v>23.430000000000003</v>
      </c>
      <c r="E54" s="29">
        <v>27</v>
      </c>
      <c r="F54" s="29">
        <v>36.4</v>
      </c>
      <c r="G54" s="25">
        <f t="shared" si="0"/>
        <v>86.830000000000013</v>
      </c>
      <c r="H54" s="28">
        <v>50</v>
      </c>
      <c r="I54" s="29">
        <v>46</v>
      </c>
      <c r="J54" s="26">
        <f t="shared" si="1"/>
        <v>96</v>
      </c>
      <c r="K54" s="28">
        <v>6</v>
      </c>
      <c r="L54" s="29">
        <v>16</v>
      </c>
      <c r="M54" s="29">
        <v>15</v>
      </c>
      <c r="N54" s="25">
        <f t="shared" si="2"/>
        <v>37</v>
      </c>
      <c r="O54" s="28">
        <v>38.799999999999997</v>
      </c>
      <c r="P54" s="29">
        <v>38.4</v>
      </c>
      <c r="Q54" s="29">
        <v>19</v>
      </c>
      <c r="R54" s="25">
        <f t="shared" si="3"/>
        <v>96.199999999999989</v>
      </c>
      <c r="S54" s="28">
        <v>26.7</v>
      </c>
      <c r="T54" s="29">
        <v>18.399999999999999</v>
      </c>
      <c r="U54" s="29">
        <v>47</v>
      </c>
      <c r="V54" s="27">
        <f t="shared" si="4"/>
        <v>92.1</v>
      </c>
      <c r="W54" s="13">
        <v>81.319999999999993</v>
      </c>
      <c r="X54" s="2">
        <f t="shared" si="5"/>
        <v>101</v>
      </c>
    </row>
    <row r="55" spans="1:24" ht="18.75" customHeight="1" thickBot="1" x14ac:dyDescent="0.3">
      <c r="A55" s="14" t="s">
        <v>152</v>
      </c>
      <c r="B55" s="2">
        <v>105</v>
      </c>
      <c r="C55" s="7" t="s">
        <v>139</v>
      </c>
      <c r="D55" s="23">
        <v>28.8</v>
      </c>
      <c r="E55" s="24">
        <v>30</v>
      </c>
      <c r="F55" s="24">
        <v>35.200000000000003</v>
      </c>
      <c r="G55" s="25">
        <f t="shared" si="0"/>
        <v>94</v>
      </c>
      <c r="H55" s="23">
        <v>50</v>
      </c>
      <c r="I55" s="24">
        <v>39</v>
      </c>
      <c r="J55" s="26">
        <f t="shared" si="1"/>
        <v>89</v>
      </c>
      <c r="K55" s="23">
        <v>18</v>
      </c>
      <c r="L55" s="24">
        <v>24</v>
      </c>
      <c r="M55" s="24">
        <v>16.216216216216218</v>
      </c>
      <c r="N55" s="25">
        <f t="shared" si="2"/>
        <v>58.216216216216218</v>
      </c>
      <c r="O55" s="23">
        <v>34</v>
      </c>
      <c r="P55" s="24">
        <v>34.4</v>
      </c>
      <c r="Q55" s="24">
        <v>17.995735607675908</v>
      </c>
      <c r="R55" s="25">
        <f t="shared" si="3"/>
        <v>86.395735607675917</v>
      </c>
      <c r="S55" s="23">
        <v>22.749999999999996</v>
      </c>
      <c r="T55" s="24">
        <v>13.566666666666666</v>
      </c>
      <c r="U55" s="24">
        <v>41</v>
      </c>
      <c r="V55" s="27">
        <f t="shared" si="4"/>
        <v>77.316666666666663</v>
      </c>
      <c r="W55" s="13">
        <v>81</v>
      </c>
      <c r="X55" s="2">
        <f t="shared" si="5"/>
        <v>104</v>
      </c>
    </row>
    <row r="56" spans="1:24" ht="17.25" customHeight="1" thickBot="1" x14ac:dyDescent="0.3">
      <c r="A56" s="14" t="s">
        <v>152</v>
      </c>
      <c r="B56" s="2">
        <v>112</v>
      </c>
      <c r="C56" s="7" t="s">
        <v>145</v>
      </c>
      <c r="D56" s="28">
        <v>27.9</v>
      </c>
      <c r="E56" s="29">
        <v>30</v>
      </c>
      <c r="F56" s="29">
        <v>34</v>
      </c>
      <c r="G56" s="25">
        <f t="shared" si="0"/>
        <v>91.9</v>
      </c>
      <c r="H56" s="28">
        <v>50</v>
      </c>
      <c r="I56" s="29">
        <v>39.976958525345623</v>
      </c>
      <c r="J56" s="26">
        <f t="shared" si="1"/>
        <v>89.976958525345623</v>
      </c>
      <c r="K56" s="28">
        <v>12</v>
      </c>
      <c r="L56" s="29">
        <v>16</v>
      </c>
      <c r="M56" s="29">
        <v>9.9</v>
      </c>
      <c r="N56" s="25">
        <f t="shared" si="2"/>
        <v>37.9</v>
      </c>
      <c r="O56" s="28">
        <v>34.838709677419352</v>
      </c>
      <c r="P56" s="29">
        <v>34.930875576036868</v>
      </c>
      <c r="Q56" s="29">
        <v>17.834394904458602</v>
      </c>
      <c r="R56" s="25">
        <f t="shared" si="3"/>
        <v>87.603980157914833</v>
      </c>
      <c r="S56" s="28">
        <v>24.3</v>
      </c>
      <c r="T56" s="29">
        <v>15.622119815668203</v>
      </c>
      <c r="U56" s="29">
        <v>44</v>
      </c>
      <c r="V56" s="27">
        <f t="shared" si="4"/>
        <v>83.922119815668196</v>
      </c>
      <c r="W56" s="13">
        <v>78.22</v>
      </c>
      <c r="X56" s="2">
        <f t="shared" si="5"/>
        <v>109</v>
      </c>
    </row>
    <row r="57" spans="1:24" ht="17.25" customHeight="1" thickBot="1" x14ac:dyDescent="0.3">
      <c r="A57" s="14" t="s">
        <v>152</v>
      </c>
      <c r="B57" s="2">
        <v>108</v>
      </c>
      <c r="C57" s="7" t="s">
        <v>142</v>
      </c>
      <c r="D57" s="23">
        <v>30</v>
      </c>
      <c r="E57" s="24">
        <v>30</v>
      </c>
      <c r="F57" s="24">
        <v>31.2</v>
      </c>
      <c r="G57" s="25">
        <f t="shared" si="0"/>
        <v>91.2</v>
      </c>
      <c r="H57" s="23">
        <v>50</v>
      </c>
      <c r="I57" s="24">
        <v>31</v>
      </c>
      <c r="J57" s="26">
        <f t="shared" si="1"/>
        <v>81</v>
      </c>
      <c r="K57" s="23">
        <v>12</v>
      </c>
      <c r="L57" s="24">
        <v>24</v>
      </c>
      <c r="M57" s="24">
        <v>5.6603773584905666</v>
      </c>
      <c r="N57" s="25">
        <f t="shared" si="2"/>
        <v>41.660377358490564</v>
      </c>
      <c r="O57" s="23">
        <v>31.6</v>
      </c>
      <c r="P57" s="24">
        <v>32</v>
      </c>
      <c r="Q57" s="24">
        <v>17.597911227154047</v>
      </c>
      <c r="R57" s="25">
        <f t="shared" si="3"/>
        <v>81.197911227154052</v>
      </c>
      <c r="S57" s="23">
        <v>21</v>
      </c>
      <c r="T57" s="24">
        <v>14.200000000000001</v>
      </c>
      <c r="U57" s="24">
        <v>39</v>
      </c>
      <c r="V57" s="27">
        <f t="shared" si="4"/>
        <v>74.2</v>
      </c>
      <c r="W57" s="13">
        <v>73.86</v>
      </c>
      <c r="X57" s="2">
        <f t="shared" si="5"/>
        <v>113</v>
      </c>
    </row>
    <row r="58" spans="1:24" ht="15.75" customHeight="1" thickBot="1" x14ac:dyDescent="0.3">
      <c r="A58" s="43" t="s">
        <v>152</v>
      </c>
      <c r="B58" s="2">
        <v>99</v>
      </c>
      <c r="C58" s="7" t="s">
        <v>133</v>
      </c>
      <c r="D58" s="28">
        <v>30</v>
      </c>
      <c r="E58" s="29">
        <v>30</v>
      </c>
      <c r="F58" s="29">
        <v>31.6</v>
      </c>
      <c r="G58" s="25">
        <f t="shared" si="0"/>
        <v>91.6</v>
      </c>
      <c r="H58" s="28">
        <v>50</v>
      </c>
      <c r="I58" s="29">
        <v>33</v>
      </c>
      <c r="J58" s="26">
        <f t="shared" si="1"/>
        <v>83</v>
      </c>
      <c r="K58" s="28">
        <v>0</v>
      </c>
      <c r="L58" s="29">
        <v>8</v>
      </c>
      <c r="M58" s="29">
        <v>10.5</v>
      </c>
      <c r="N58" s="25">
        <f t="shared" si="2"/>
        <v>18.5</v>
      </c>
      <c r="O58" s="28">
        <v>34.799999999999997</v>
      </c>
      <c r="P58" s="29">
        <v>35.588235294117645</v>
      </c>
      <c r="Q58" s="29">
        <v>17.600000000000001</v>
      </c>
      <c r="R58" s="25">
        <f t="shared" si="3"/>
        <v>87.988235294117629</v>
      </c>
      <c r="S58" s="28">
        <v>23.4</v>
      </c>
      <c r="T58" s="29">
        <v>13.75</v>
      </c>
      <c r="U58" s="29">
        <v>40.992647058823529</v>
      </c>
      <c r="V58" s="27">
        <f t="shared" si="4"/>
        <v>78.142647058823528</v>
      </c>
      <c r="W58" s="13">
        <v>71.86</v>
      </c>
      <c r="X58" s="2">
        <f t="shared" si="5"/>
        <v>115</v>
      </c>
    </row>
    <row r="59" spans="1:24" ht="15.75" customHeight="1" thickBot="1" x14ac:dyDescent="0.3">
      <c r="A59" s="14" t="s">
        <v>152</v>
      </c>
      <c r="B59" s="2">
        <v>110</v>
      </c>
      <c r="C59" s="7" t="s">
        <v>144</v>
      </c>
      <c r="D59" s="23">
        <v>27.9</v>
      </c>
      <c r="E59" s="24">
        <v>30</v>
      </c>
      <c r="F59" s="24">
        <v>33.6</v>
      </c>
      <c r="G59" s="25">
        <f t="shared" si="0"/>
        <v>91.5</v>
      </c>
      <c r="H59" s="23">
        <v>50</v>
      </c>
      <c r="I59" s="24">
        <v>32.5</v>
      </c>
      <c r="J59" s="26">
        <f t="shared" si="1"/>
        <v>82.5</v>
      </c>
      <c r="K59" s="23">
        <v>0</v>
      </c>
      <c r="L59" s="24">
        <v>16</v>
      </c>
      <c r="M59" s="24">
        <v>5.0999999999999996</v>
      </c>
      <c r="N59" s="25">
        <f t="shared" si="2"/>
        <v>21.1</v>
      </c>
      <c r="O59" s="23">
        <v>30.8</v>
      </c>
      <c r="P59" s="24">
        <v>32</v>
      </c>
      <c r="Q59" s="24">
        <v>17.956204379562045</v>
      </c>
      <c r="R59" s="25">
        <f t="shared" si="3"/>
        <v>80.756204379562035</v>
      </c>
      <c r="S59" s="23">
        <v>21</v>
      </c>
      <c r="T59" s="24">
        <v>16.8</v>
      </c>
      <c r="U59" s="24">
        <v>36.979166666666664</v>
      </c>
      <c r="V59" s="27">
        <f t="shared" si="4"/>
        <v>74.779166666666669</v>
      </c>
      <c r="W59" s="13">
        <v>70.14</v>
      </c>
      <c r="X59" s="2">
        <f t="shared" si="5"/>
        <v>117</v>
      </c>
    </row>
    <row r="60" spans="1:24" ht="16.5" thickBot="1" x14ac:dyDescent="0.3">
      <c r="A60" s="14" t="s">
        <v>40</v>
      </c>
      <c r="B60" s="2">
        <v>24</v>
      </c>
      <c r="C60" s="7" t="s">
        <v>73</v>
      </c>
      <c r="D60" s="28">
        <v>29.7</v>
      </c>
      <c r="E60" s="29">
        <v>30</v>
      </c>
      <c r="F60" s="29">
        <v>38.4</v>
      </c>
      <c r="G60" s="25">
        <f t="shared" si="0"/>
        <v>98.1</v>
      </c>
      <c r="H60" s="28">
        <v>50</v>
      </c>
      <c r="I60" s="29">
        <v>43.5</v>
      </c>
      <c r="J60" s="26">
        <f t="shared" si="1"/>
        <v>93.5</v>
      </c>
      <c r="K60" s="28">
        <v>18</v>
      </c>
      <c r="L60" s="29">
        <v>40</v>
      </c>
      <c r="M60" s="29">
        <v>16.2</v>
      </c>
      <c r="N60" s="25">
        <f t="shared" si="2"/>
        <v>74.2</v>
      </c>
      <c r="O60" s="28">
        <v>39.200000000000003</v>
      </c>
      <c r="P60" s="29">
        <v>40</v>
      </c>
      <c r="Q60" s="29">
        <v>19.622641509433961</v>
      </c>
      <c r="R60" s="25">
        <f t="shared" si="3"/>
        <v>98.822641509433964</v>
      </c>
      <c r="S60" s="28">
        <v>27.619047619047617</v>
      </c>
      <c r="T60" s="29">
        <v>19.600000000000001</v>
      </c>
      <c r="U60" s="29">
        <v>47</v>
      </c>
      <c r="V60" s="27">
        <f t="shared" si="4"/>
        <v>94.219047619047615</v>
      </c>
      <c r="W60" s="13">
        <v>91.76</v>
      </c>
      <c r="X60" s="2">
        <f t="shared" si="5"/>
        <v>32</v>
      </c>
    </row>
    <row r="61" spans="1:24" ht="18" customHeight="1" thickBot="1" x14ac:dyDescent="0.3">
      <c r="A61" s="14" t="s">
        <v>40</v>
      </c>
      <c r="B61" s="2">
        <v>23</v>
      </c>
      <c r="C61" s="7" t="s">
        <v>33</v>
      </c>
      <c r="D61" s="23">
        <v>30</v>
      </c>
      <c r="E61" s="24">
        <v>30</v>
      </c>
      <c r="F61" s="24">
        <v>39.6</v>
      </c>
      <c r="G61" s="25">
        <f t="shared" si="0"/>
        <v>99.6</v>
      </c>
      <c r="H61" s="23">
        <v>50</v>
      </c>
      <c r="I61" s="24">
        <v>50</v>
      </c>
      <c r="J61" s="26">
        <f t="shared" si="1"/>
        <v>100</v>
      </c>
      <c r="K61" s="23">
        <v>12</v>
      </c>
      <c r="L61" s="24">
        <v>16</v>
      </c>
      <c r="M61" s="24">
        <v>15</v>
      </c>
      <c r="N61" s="25">
        <f t="shared" si="2"/>
        <v>43</v>
      </c>
      <c r="O61" s="23">
        <v>40</v>
      </c>
      <c r="P61" s="24">
        <v>40</v>
      </c>
      <c r="Q61" s="24">
        <v>20</v>
      </c>
      <c r="R61" s="25">
        <f t="shared" si="3"/>
        <v>100</v>
      </c>
      <c r="S61" s="23">
        <v>30</v>
      </c>
      <c r="T61" s="24">
        <v>19.8</v>
      </c>
      <c r="U61" s="24">
        <v>50</v>
      </c>
      <c r="V61" s="27">
        <f t="shared" si="4"/>
        <v>99.8</v>
      </c>
      <c r="W61" s="13">
        <v>88.478416221634802</v>
      </c>
      <c r="X61" s="2">
        <f t="shared" si="5"/>
        <v>48</v>
      </c>
    </row>
    <row r="62" spans="1:24" ht="15.75" customHeight="1" thickBot="1" x14ac:dyDescent="0.3">
      <c r="A62" s="14" t="s">
        <v>40</v>
      </c>
      <c r="B62" s="2">
        <v>21</v>
      </c>
      <c r="C62" s="7" t="s">
        <v>71</v>
      </c>
      <c r="D62" s="28">
        <v>29.085000000000001</v>
      </c>
      <c r="E62" s="29">
        <v>30</v>
      </c>
      <c r="F62" s="29">
        <v>35.6</v>
      </c>
      <c r="G62" s="25">
        <f t="shared" si="0"/>
        <v>94.685000000000002</v>
      </c>
      <c r="H62" s="28">
        <v>50</v>
      </c>
      <c r="I62" s="29">
        <v>46.495327102803735</v>
      </c>
      <c r="J62" s="26">
        <f t="shared" si="1"/>
        <v>96.495327102803742</v>
      </c>
      <c r="K62" s="28">
        <v>6</v>
      </c>
      <c r="L62" s="29">
        <v>32</v>
      </c>
      <c r="M62" s="29">
        <v>12.857142857142856</v>
      </c>
      <c r="N62" s="25">
        <f t="shared" si="2"/>
        <v>50.857142857142854</v>
      </c>
      <c r="O62" s="28">
        <v>38</v>
      </c>
      <c r="P62" s="29">
        <v>39.200000000000003</v>
      </c>
      <c r="Q62" s="29">
        <v>19.76047904191617</v>
      </c>
      <c r="R62" s="25">
        <f t="shared" si="3"/>
        <v>96.960479041916173</v>
      </c>
      <c r="S62" s="28">
        <v>28.8</v>
      </c>
      <c r="T62" s="29">
        <v>18.411214953271028</v>
      </c>
      <c r="U62" s="29">
        <v>47.5</v>
      </c>
      <c r="V62" s="27">
        <f t="shared" si="4"/>
        <v>94.711214953271025</v>
      </c>
      <c r="W62" s="13">
        <v>86.76</v>
      </c>
      <c r="X62" s="2">
        <f t="shared" si="5"/>
        <v>67</v>
      </c>
    </row>
    <row r="63" spans="1:24" ht="16.5" thickBot="1" x14ac:dyDescent="0.3">
      <c r="A63" s="14" t="s">
        <v>40</v>
      </c>
      <c r="B63" s="2">
        <v>22</v>
      </c>
      <c r="C63" s="7" t="s">
        <v>72</v>
      </c>
      <c r="D63" s="23">
        <v>28.8</v>
      </c>
      <c r="E63" s="24">
        <v>30</v>
      </c>
      <c r="F63" s="24">
        <v>39.200000000000003</v>
      </c>
      <c r="G63" s="25">
        <f t="shared" si="0"/>
        <v>98</v>
      </c>
      <c r="H63" s="23">
        <v>50</v>
      </c>
      <c r="I63" s="24">
        <v>48.5</v>
      </c>
      <c r="J63" s="26">
        <f t="shared" si="1"/>
        <v>98.5</v>
      </c>
      <c r="K63" s="23">
        <v>6</v>
      </c>
      <c r="L63" s="24">
        <v>8</v>
      </c>
      <c r="M63" s="24">
        <v>15</v>
      </c>
      <c r="N63" s="25">
        <f t="shared" si="2"/>
        <v>29</v>
      </c>
      <c r="O63" s="23">
        <v>40</v>
      </c>
      <c r="P63" s="24">
        <v>40</v>
      </c>
      <c r="Q63" s="24">
        <v>20</v>
      </c>
      <c r="R63" s="25">
        <f t="shared" si="3"/>
        <v>100</v>
      </c>
      <c r="S63" s="23">
        <v>30</v>
      </c>
      <c r="T63" s="24">
        <v>19.399999999999999</v>
      </c>
      <c r="U63" s="24">
        <v>50</v>
      </c>
      <c r="V63" s="27">
        <f t="shared" si="4"/>
        <v>99.4</v>
      </c>
      <c r="W63" s="13">
        <v>84.98</v>
      </c>
      <c r="X63" s="2">
        <f t="shared" si="5"/>
        <v>80</v>
      </c>
    </row>
    <row r="64" spans="1:24" ht="16.5" thickBot="1" x14ac:dyDescent="0.3">
      <c r="A64" s="14" t="s">
        <v>40</v>
      </c>
      <c r="B64" s="2">
        <v>25</v>
      </c>
      <c r="C64" s="7" t="s">
        <v>74</v>
      </c>
      <c r="D64" s="28">
        <v>30</v>
      </c>
      <c r="E64" s="29">
        <v>27</v>
      </c>
      <c r="F64" s="29">
        <v>36.42072213500785</v>
      </c>
      <c r="G64" s="25">
        <f t="shared" si="0"/>
        <v>93.42072213500785</v>
      </c>
      <c r="H64" s="28">
        <v>50</v>
      </c>
      <c r="I64" s="29">
        <v>41</v>
      </c>
      <c r="J64" s="26">
        <f t="shared" si="1"/>
        <v>91</v>
      </c>
      <c r="K64" s="28">
        <v>12</v>
      </c>
      <c r="L64" s="29">
        <v>8</v>
      </c>
      <c r="M64" s="29">
        <v>15</v>
      </c>
      <c r="N64" s="25">
        <f t="shared" si="2"/>
        <v>35</v>
      </c>
      <c r="O64" s="28">
        <v>37.192982456140349</v>
      </c>
      <c r="P64" s="29">
        <v>38</v>
      </c>
      <c r="Q64" s="29">
        <v>19.393939393939394</v>
      </c>
      <c r="R64" s="25">
        <f t="shared" si="3"/>
        <v>94.586921850079747</v>
      </c>
      <c r="S64" s="28">
        <v>27.3</v>
      </c>
      <c r="T64" s="29">
        <v>16.842105263157897</v>
      </c>
      <c r="U64" s="29">
        <v>47.5</v>
      </c>
      <c r="V64" s="27">
        <f t="shared" si="4"/>
        <v>91.642105263157902</v>
      </c>
      <c r="W64" s="13">
        <v>81.12</v>
      </c>
      <c r="X64" s="2">
        <f t="shared" si="5"/>
        <v>102</v>
      </c>
    </row>
    <row r="65" spans="1:24" ht="16.5" thickBot="1" x14ac:dyDescent="0.3">
      <c r="A65" s="14" t="s">
        <v>41</v>
      </c>
      <c r="B65" s="2">
        <v>27</v>
      </c>
      <c r="C65" s="7" t="s">
        <v>75</v>
      </c>
      <c r="D65" s="23">
        <v>30</v>
      </c>
      <c r="E65" s="24">
        <v>30</v>
      </c>
      <c r="F65" s="24">
        <v>38.799999999999997</v>
      </c>
      <c r="G65" s="25">
        <f t="shared" si="0"/>
        <v>98.8</v>
      </c>
      <c r="H65" s="23">
        <v>50</v>
      </c>
      <c r="I65" s="24">
        <v>46.542553191489361</v>
      </c>
      <c r="J65" s="26">
        <f t="shared" si="1"/>
        <v>96.542553191489361</v>
      </c>
      <c r="K65" s="23">
        <v>12</v>
      </c>
      <c r="L65" s="24">
        <v>32</v>
      </c>
      <c r="M65" s="24">
        <v>8.6999999999999993</v>
      </c>
      <c r="N65" s="25">
        <f t="shared" si="2"/>
        <v>52.7</v>
      </c>
      <c r="O65" s="23">
        <v>39.200000000000003</v>
      </c>
      <c r="P65" s="24">
        <v>39.6</v>
      </c>
      <c r="Q65" s="24">
        <v>19.753086419753089</v>
      </c>
      <c r="R65" s="25">
        <f t="shared" si="3"/>
        <v>98.5530864197531</v>
      </c>
      <c r="S65" s="23">
        <v>28.8</v>
      </c>
      <c r="T65" s="24">
        <v>19.2</v>
      </c>
      <c r="U65" s="24">
        <v>48</v>
      </c>
      <c r="V65" s="27">
        <f t="shared" si="4"/>
        <v>96</v>
      </c>
      <c r="W65" s="13">
        <v>88.517180897061138</v>
      </c>
      <c r="X65" s="2">
        <f t="shared" si="5"/>
        <v>47</v>
      </c>
    </row>
    <row r="66" spans="1:24" ht="15.75" customHeight="1" thickBot="1" x14ac:dyDescent="0.3">
      <c r="A66" s="14" t="s">
        <v>41</v>
      </c>
      <c r="B66" s="2">
        <v>26</v>
      </c>
      <c r="C66" s="7" t="s">
        <v>26</v>
      </c>
      <c r="D66" s="28">
        <v>24.9</v>
      </c>
      <c r="E66" s="29">
        <v>30</v>
      </c>
      <c r="F66" s="29">
        <v>38.799999999999997</v>
      </c>
      <c r="G66" s="25">
        <f t="shared" si="0"/>
        <v>93.699999999999989</v>
      </c>
      <c r="H66" s="28">
        <v>50</v>
      </c>
      <c r="I66" s="29">
        <v>47.5</v>
      </c>
      <c r="J66" s="26">
        <f t="shared" si="1"/>
        <v>97.5</v>
      </c>
      <c r="K66" s="28">
        <v>6</v>
      </c>
      <c r="L66" s="29">
        <v>40</v>
      </c>
      <c r="M66" s="29">
        <v>7.5</v>
      </c>
      <c r="N66" s="25">
        <f t="shared" si="2"/>
        <v>53.5</v>
      </c>
      <c r="O66" s="28">
        <v>38.4</v>
      </c>
      <c r="P66" s="29">
        <v>38.769230769230774</v>
      </c>
      <c r="Q66" s="29">
        <v>19.787234042553195</v>
      </c>
      <c r="R66" s="25">
        <f t="shared" si="3"/>
        <v>96.956464811783974</v>
      </c>
      <c r="S66" s="28">
        <v>29.076923076923073</v>
      </c>
      <c r="T66" s="29">
        <v>18.76923076923077</v>
      </c>
      <c r="U66" s="29">
        <v>48.07692307692308</v>
      </c>
      <c r="V66" s="27">
        <f t="shared" si="4"/>
        <v>95.92307692307692</v>
      </c>
      <c r="W66" s="13">
        <v>87.52</v>
      </c>
      <c r="X66" s="2">
        <f t="shared" si="5"/>
        <v>56</v>
      </c>
    </row>
    <row r="67" spans="1:24" ht="16.5" thickBot="1" x14ac:dyDescent="0.3">
      <c r="A67" s="14" t="s">
        <v>41</v>
      </c>
      <c r="B67" s="2">
        <v>29</v>
      </c>
      <c r="C67" s="7" t="s">
        <v>77</v>
      </c>
      <c r="D67" s="23">
        <v>29.7</v>
      </c>
      <c r="E67" s="24">
        <v>30</v>
      </c>
      <c r="F67" s="24">
        <v>36</v>
      </c>
      <c r="G67" s="25">
        <f t="shared" si="0"/>
        <v>95.7</v>
      </c>
      <c r="H67" s="23">
        <v>50</v>
      </c>
      <c r="I67" s="24">
        <v>48</v>
      </c>
      <c r="J67" s="26">
        <f t="shared" si="1"/>
        <v>98</v>
      </c>
      <c r="K67" s="23">
        <v>0</v>
      </c>
      <c r="L67" s="24">
        <v>24</v>
      </c>
      <c r="M67" s="24">
        <v>17.368421052631579</v>
      </c>
      <c r="N67" s="25">
        <f t="shared" si="2"/>
        <v>41.368421052631575</v>
      </c>
      <c r="O67" s="23">
        <v>38.4</v>
      </c>
      <c r="P67" s="24">
        <v>40</v>
      </c>
      <c r="Q67" s="24">
        <v>19.183673469387756</v>
      </c>
      <c r="R67" s="25">
        <f t="shared" si="3"/>
        <v>97.583673469387762</v>
      </c>
      <c r="S67" s="23">
        <v>29.4</v>
      </c>
      <c r="T67" s="24">
        <v>18.840579710144929</v>
      </c>
      <c r="U67" s="24">
        <v>50</v>
      </c>
      <c r="V67" s="27">
        <f t="shared" si="4"/>
        <v>98.240579710144928</v>
      </c>
      <c r="W67" s="13">
        <v>86.18</v>
      </c>
      <c r="X67" s="2">
        <f t="shared" si="5"/>
        <v>70</v>
      </c>
    </row>
    <row r="68" spans="1:24" ht="15.75" customHeight="1" thickBot="1" x14ac:dyDescent="0.3">
      <c r="A68" s="14" t="s">
        <v>41</v>
      </c>
      <c r="B68" s="2">
        <v>28</v>
      </c>
      <c r="C68" s="7" t="s">
        <v>76</v>
      </c>
      <c r="D68" s="28">
        <v>30</v>
      </c>
      <c r="E68" s="29">
        <v>27</v>
      </c>
      <c r="F68" s="29">
        <v>37.6</v>
      </c>
      <c r="G68" s="25">
        <f t="shared" si="0"/>
        <v>94.6</v>
      </c>
      <c r="H68" s="28">
        <v>50</v>
      </c>
      <c r="I68" s="29">
        <v>40</v>
      </c>
      <c r="J68" s="26">
        <f t="shared" si="1"/>
        <v>90</v>
      </c>
      <c r="K68" s="28">
        <v>12</v>
      </c>
      <c r="L68" s="29">
        <v>24</v>
      </c>
      <c r="M68" s="29">
        <v>9.9</v>
      </c>
      <c r="N68" s="25">
        <f t="shared" si="2"/>
        <v>45.9</v>
      </c>
      <c r="O68" s="28">
        <v>38.799999999999997</v>
      </c>
      <c r="P68" s="29">
        <v>40</v>
      </c>
      <c r="Q68" s="29">
        <v>20</v>
      </c>
      <c r="R68" s="25">
        <f t="shared" si="3"/>
        <v>98.8</v>
      </c>
      <c r="S68" s="28">
        <v>29.1</v>
      </c>
      <c r="T68" s="29">
        <v>18.600000000000001</v>
      </c>
      <c r="U68" s="29">
        <v>47.5</v>
      </c>
      <c r="V68" s="27">
        <f t="shared" si="4"/>
        <v>95.2</v>
      </c>
      <c r="W68" s="13">
        <v>84.903003003003008</v>
      </c>
      <c r="X68" s="2">
        <f t="shared" si="5"/>
        <v>81</v>
      </c>
    </row>
    <row r="69" spans="1:24" ht="17.25" customHeight="1" thickBot="1" x14ac:dyDescent="0.3">
      <c r="A69" s="14" t="s">
        <v>41</v>
      </c>
      <c r="B69" s="2">
        <v>30</v>
      </c>
      <c r="C69" s="7" t="s">
        <v>78</v>
      </c>
      <c r="D69" s="23">
        <v>29.7</v>
      </c>
      <c r="E69" s="24">
        <v>30</v>
      </c>
      <c r="F69" s="24">
        <v>32</v>
      </c>
      <c r="G69" s="25">
        <f t="shared" si="0"/>
        <v>91.7</v>
      </c>
      <c r="H69" s="23">
        <v>50</v>
      </c>
      <c r="I69" s="24">
        <v>34</v>
      </c>
      <c r="J69" s="26">
        <f t="shared" si="1"/>
        <v>84</v>
      </c>
      <c r="K69" s="23">
        <v>0</v>
      </c>
      <c r="L69" s="24">
        <v>8</v>
      </c>
      <c r="M69" s="24">
        <v>15</v>
      </c>
      <c r="N69" s="25">
        <f t="shared" si="2"/>
        <v>23</v>
      </c>
      <c r="O69" s="23">
        <v>36.781609195402297</v>
      </c>
      <c r="P69" s="24">
        <v>37.241379310344826</v>
      </c>
      <c r="Q69" s="24">
        <v>18.153846153846157</v>
      </c>
      <c r="R69" s="25">
        <f t="shared" si="3"/>
        <v>92.176834659593283</v>
      </c>
      <c r="S69" s="23">
        <v>24</v>
      </c>
      <c r="T69" s="24">
        <v>17.600000000000001</v>
      </c>
      <c r="U69" s="24">
        <v>41.954022988505749</v>
      </c>
      <c r="V69" s="27">
        <f t="shared" si="4"/>
        <v>83.55402298850575</v>
      </c>
      <c r="W69" s="13">
        <v>74.900000000000006</v>
      </c>
      <c r="X69" s="2">
        <f t="shared" si="5"/>
        <v>112</v>
      </c>
    </row>
    <row r="70" spans="1:24" ht="23.25" thickBot="1" x14ac:dyDescent="0.3">
      <c r="A70" s="14" t="s">
        <v>42</v>
      </c>
      <c r="B70" s="2">
        <v>32</v>
      </c>
      <c r="C70" s="7" t="s">
        <v>27</v>
      </c>
      <c r="D70" s="28">
        <v>29.7</v>
      </c>
      <c r="E70" s="29">
        <v>30</v>
      </c>
      <c r="F70" s="29">
        <v>39.6</v>
      </c>
      <c r="G70" s="25">
        <f t="shared" si="0"/>
        <v>99.300000000000011</v>
      </c>
      <c r="H70" s="28">
        <v>50</v>
      </c>
      <c r="I70" s="29">
        <v>50</v>
      </c>
      <c r="J70" s="26">
        <f t="shared" si="1"/>
        <v>100</v>
      </c>
      <c r="K70" s="28">
        <v>30</v>
      </c>
      <c r="L70" s="29">
        <v>40</v>
      </c>
      <c r="M70" s="29">
        <v>20.100000000000001</v>
      </c>
      <c r="N70" s="25">
        <f t="shared" si="2"/>
        <v>90.1</v>
      </c>
      <c r="O70" s="28">
        <v>40</v>
      </c>
      <c r="P70" s="29">
        <v>40</v>
      </c>
      <c r="Q70" s="29">
        <v>20</v>
      </c>
      <c r="R70" s="25">
        <f t="shared" si="3"/>
        <v>100</v>
      </c>
      <c r="S70" s="28">
        <v>30</v>
      </c>
      <c r="T70" s="29">
        <v>20</v>
      </c>
      <c r="U70" s="29">
        <v>48.5</v>
      </c>
      <c r="V70" s="27">
        <f t="shared" si="4"/>
        <v>98.5</v>
      </c>
      <c r="W70" s="13">
        <v>97.58</v>
      </c>
      <c r="X70" s="2">
        <f t="shared" si="5"/>
        <v>7</v>
      </c>
    </row>
    <row r="71" spans="1:24" ht="17.25" customHeight="1" thickBot="1" x14ac:dyDescent="0.3">
      <c r="A71" s="14" t="s">
        <v>42</v>
      </c>
      <c r="B71" s="2">
        <v>34</v>
      </c>
      <c r="C71" s="7" t="s">
        <v>81</v>
      </c>
      <c r="D71" s="23">
        <v>28.5</v>
      </c>
      <c r="E71" s="24">
        <v>27</v>
      </c>
      <c r="F71" s="24">
        <v>39.200000000000003</v>
      </c>
      <c r="G71" s="25">
        <f t="shared" ref="G71:G123" si="6">SUM(D71:F71)</f>
        <v>94.7</v>
      </c>
      <c r="H71" s="23">
        <v>50</v>
      </c>
      <c r="I71" s="24">
        <v>47.5</v>
      </c>
      <c r="J71" s="26">
        <f t="shared" ref="J71:J123" si="7">SUM(H71:I71)</f>
        <v>97.5</v>
      </c>
      <c r="K71" s="23">
        <v>24</v>
      </c>
      <c r="L71" s="24">
        <v>32</v>
      </c>
      <c r="M71" s="24">
        <v>27.857142857142858</v>
      </c>
      <c r="N71" s="25">
        <f t="shared" ref="N71:N123" si="8">SUM(K71:M71)</f>
        <v>83.857142857142861</v>
      </c>
      <c r="O71" s="23">
        <v>39.200000000000003</v>
      </c>
      <c r="P71" s="24">
        <v>39.200000000000003</v>
      </c>
      <c r="Q71" s="24">
        <v>20</v>
      </c>
      <c r="R71" s="25">
        <f t="shared" ref="R71:R123" si="9">SUM(O71:Q71)</f>
        <v>98.4</v>
      </c>
      <c r="S71" s="23">
        <v>29.4</v>
      </c>
      <c r="T71" s="24">
        <v>20</v>
      </c>
      <c r="U71" s="24">
        <v>50</v>
      </c>
      <c r="V71" s="27">
        <f t="shared" ref="V71:V123" si="10">SUM(S71:U71)</f>
        <v>99.4</v>
      </c>
      <c r="W71" s="13">
        <v>94.78</v>
      </c>
      <c r="X71" s="2">
        <f t="shared" ref="X71:X123" si="11">RANK(W71,$W$6:$W$123,0)</f>
        <v>17</v>
      </c>
    </row>
    <row r="72" spans="1:24" ht="19.5" customHeight="1" thickBot="1" x14ac:dyDescent="0.3">
      <c r="A72" s="14" t="s">
        <v>42</v>
      </c>
      <c r="B72" s="2">
        <v>33</v>
      </c>
      <c r="C72" s="7" t="s">
        <v>80</v>
      </c>
      <c r="D72" s="28">
        <v>30</v>
      </c>
      <c r="E72" s="29">
        <v>30</v>
      </c>
      <c r="F72" s="29">
        <v>38</v>
      </c>
      <c r="G72" s="25">
        <f t="shared" si="6"/>
        <v>98</v>
      </c>
      <c r="H72" s="28">
        <v>50</v>
      </c>
      <c r="I72" s="29">
        <v>49.019607843137258</v>
      </c>
      <c r="J72" s="26">
        <f t="shared" si="7"/>
        <v>99.019607843137265</v>
      </c>
      <c r="K72" s="28">
        <v>12</v>
      </c>
      <c r="L72" s="29">
        <v>24</v>
      </c>
      <c r="M72" s="29">
        <v>10.199999999999999</v>
      </c>
      <c r="N72" s="25">
        <f t="shared" si="8"/>
        <v>46.2</v>
      </c>
      <c r="O72" s="28">
        <v>40</v>
      </c>
      <c r="P72" s="29">
        <v>40</v>
      </c>
      <c r="Q72" s="29">
        <v>20</v>
      </c>
      <c r="R72" s="25">
        <f t="shared" si="9"/>
        <v>100</v>
      </c>
      <c r="S72" s="28">
        <v>30</v>
      </c>
      <c r="T72" s="29">
        <v>19.399999999999999</v>
      </c>
      <c r="U72" s="29">
        <v>50</v>
      </c>
      <c r="V72" s="27">
        <f t="shared" si="10"/>
        <v>99.4</v>
      </c>
      <c r="W72" s="13">
        <v>88.52</v>
      </c>
      <c r="X72" s="2">
        <f t="shared" si="11"/>
        <v>46</v>
      </c>
    </row>
    <row r="73" spans="1:24" ht="18" customHeight="1" thickBot="1" x14ac:dyDescent="0.3">
      <c r="A73" s="14" t="s">
        <v>42</v>
      </c>
      <c r="B73" s="2">
        <v>31</v>
      </c>
      <c r="C73" s="7" t="s">
        <v>79</v>
      </c>
      <c r="D73" s="23">
        <v>29.7</v>
      </c>
      <c r="E73" s="24">
        <v>30</v>
      </c>
      <c r="F73" s="24">
        <v>39.200000000000003</v>
      </c>
      <c r="G73" s="25">
        <f t="shared" si="6"/>
        <v>98.9</v>
      </c>
      <c r="H73" s="23">
        <v>50</v>
      </c>
      <c r="I73" s="24">
        <v>48.5</v>
      </c>
      <c r="J73" s="26">
        <f t="shared" si="7"/>
        <v>98.5</v>
      </c>
      <c r="K73" s="23">
        <v>6</v>
      </c>
      <c r="L73" s="24">
        <v>8</v>
      </c>
      <c r="M73" s="24">
        <v>6.9230769230769225</v>
      </c>
      <c r="N73" s="25">
        <f t="shared" si="8"/>
        <v>20.923076923076923</v>
      </c>
      <c r="O73" s="23">
        <v>40</v>
      </c>
      <c r="P73" s="24">
        <v>40</v>
      </c>
      <c r="Q73" s="24">
        <v>20</v>
      </c>
      <c r="R73" s="25">
        <f t="shared" si="9"/>
        <v>100</v>
      </c>
      <c r="S73" s="23">
        <v>21.6</v>
      </c>
      <c r="T73" s="24">
        <v>18.399999999999999</v>
      </c>
      <c r="U73" s="24">
        <v>49.537037037037038</v>
      </c>
      <c r="V73" s="27">
        <f t="shared" si="10"/>
        <v>89.537037037037038</v>
      </c>
      <c r="W73" s="13">
        <v>81.56</v>
      </c>
      <c r="X73" s="2">
        <f t="shared" si="11"/>
        <v>100</v>
      </c>
    </row>
    <row r="74" spans="1:24" ht="15.75" customHeight="1" thickBot="1" x14ac:dyDescent="0.3">
      <c r="A74" s="14" t="s">
        <v>43</v>
      </c>
      <c r="B74" s="2">
        <v>36</v>
      </c>
      <c r="C74" s="7" t="s">
        <v>82</v>
      </c>
      <c r="D74" s="28">
        <v>29.4</v>
      </c>
      <c r="E74" s="29">
        <v>27</v>
      </c>
      <c r="F74" s="29">
        <v>40</v>
      </c>
      <c r="G74" s="25">
        <f t="shared" si="6"/>
        <v>96.4</v>
      </c>
      <c r="H74" s="28">
        <v>50</v>
      </c>
      <c r="I74" s="29">
        <v>50</v>
      </c>
      <c r="J74" s="26">
        <f t="shared" si="7"/>
        <v>100</v>
      </c>
      <c r="K74" s="28">
        <v>0</v>
      </c>
      <c r="L74" s="29">
        <v>8</v>
      </c>
      <c r="M74" s="29">
        <v>15</v>
      </c>
      <c r="N74" s="25">
        <f t="shared" si="8"/>
        <v>23</v>
      </c>
      <c r="O74" s="28">
        <v>40</v>
      </c>
      <c r="P74" s="29">
        <v>40</v>
      </c>
      <c r="Q74" s="29">
        <v>19.8</v>
      </c>
      <c r="R74" s="25">
        <f t="shared" si="9"/>
        <v>99.8</v>
      </c>
      <c r="S74" s="28">
        <v>30</v>
      </c>
      <c r="T74" s="29">
        <v>19.8</v>
      </c>
      <c r="U74" s="29">
        <v>50</v>
      </c>
      <c r="V74" s="27">
        <f t="shared" si="10"/>
        <v>99.8</v>
      </c>
      <c r="W74" s="13">
        <v>83.84742857142858</v>
      </c>
      <c r="X74" s="2">
        <f t="shared" si="11"/>
        <v>88</v>
      </c>
    </row>
    <row r="75" spans="1:24" ht="15.75" customHeight="1" thickBot="1" x14ac:dyDescent="0.3">
      <c r="A75" s="14" t="s">
        <v>43</v>
      </c>
      <c r="B75" s="2">
        <v>35</v>
      </c>
      <c r="C75" s="7" t="s">
        <v>28</v>
      </c>
      <c r="D75" s="23">
        <v>30</v>
      </c>
      <c r="E75" s="24">
        <v>30</v>
      </c>
      <c r="F75" s="24">
        <v>36.4</v>
      </c>
      <c r="G75" s="25">
        <f t="shared" si="6"/>
        <v>96.4</v>
      </c>
      <c r="H75" s="23">
        <v>50</v>
      </c>
      <c r="I75" s="24">
        <v>42.96875</v>
      </c>
      <c r="J75" s="26">
        <f t="shared" si="7"/>
        <v>92.96875</v>
      </c>
      <c r="K75" s="23">
        <v>12</v>
      </c>
      <c r="L75" s="24">
        <v>24</v>
      </c>
      <c r="M75" s="24">
        <v>0</v>
      </c>
      <c r="N75" s="25">
        <f t="shared" si="8"/>
        <v>36</v>
      </c>
      <c r="O75" s="23">
        <v>39.200000000000003</v>
      </c>
      <c r="P75" s="24">
        <v>38.75</v>
      </c>
      <c r="Q75" s="24">
        <v>18.8</v>
      </c>
      <c r="R75" s="25">
        <f t="shared" si="9"/>
        <v>96.75</v>
      </c>
      <c r="S75" s="23">
        <v>28.5</v>
      </c>
      <c r="T75" s="24">
        <v>15.625</v>
      </c>
      <c r="U75" s="24">
        <v>48.5</v>
      </c>
      <c r="V75" s="27">
        <f t="shared" si="10"/>
        <v>92.625</v>
      </c>
      <c r="W75" s="13">
        <v>82.96</v>
      </c>
      <c r="X75" s="2">
        <f t="shared" si="11"/>
        <v>95</v>
      </c>
    </row>
    <row r="76" spans="1:24" ht="16.5" thickBot="1" x14ac:dyDescent="0.3">
      <c r="A76" s="14" t="s">
        <v>44</v>
      </c>
      <c r="B76" s="2">
        <v>38</v>
      </c>
      <c r="C76" s="7" t="s">
        <v>84</v>
      </c>
      <c r="D76" s="28">
        <v>30</v>
      </c>
      <c r="E76" s="29">
        <v>27</v>
      </c>
      <c r="F76" s="29">
        <v>39.6</v>
      </c>
      <c r="G76" s="25">
        <f t="shared" si="6"/>
        <v>96.6</v>
      </c>
      <c r="H76" s="28">
        <v>50</v>
      </c>
      <c r="I76" s="29">
        <v>49</v>
      </c>
      <c r="J76" s="26">
        <f t="shared" si="7"/>
        <v>99</v>
      </c>
      <c r="K76" s="28">
        <v>12</v>
      </c>
      <c r="L76" s="29">
        <v>32</v>
      </c>
      <c r="M76" s="29">
        <v>15</v>
      </c>
      <c r="N76" s="25">
        <f t="shared" si="8"/>
        <v>59</v>
      </c>
      <c r="O76" s="28">
        <v>39.200000000000003</v>
      </c>
      <c r="P76" s="29">
        <v>39.200000000000003</v>
      </c>
      <c r="Q76" s="29">
        <v>18.974358974358974</v>
      </c>
      <c r="R76" s="25">
        <f t="shared" si="9"/>
        <v>97.374358974358984</v>
      </c>
      <c r="S76" s="28">
        <v>29.4</v>
      </c>
      <c r="T76" s="29">
        <v>20</v>
      </c>
      <c r="U76" s="29">
        <v>49</v>
      </c>
      <c r="V76" s="27">
        <f t="shared" si="10"/>
        <v>98.4</v>
      </c>
      <c r="W76" s="13">
        <v>90.08</v>
      </c>
      <c r="X76" s="2">
        <f>RANK(W76,$W$6:$W$123,0)</f>
        <v>39</v>
      </c>
    </row>
    <row r="77" spans="1:24" ht="15.75" customHeight="1" thickBot="1" x14ac:dyDescent="0.3">
      <c r="A77" s="14" t="s">
        <v>44</v>
      </c>
      <c r="B77" s="2">
        <v>37</v>
      </c>
      <c r="C77" s="7" t="s">
        <v>83</v>
      </c>
      <c r="D77" s="23">
        <v>28.5</v>
      </c>
      <c r="E77" s="24">
        <v>30</v>
      </c>
      <c r="F77" s="24">
        <v>34.799999999999997</v>
      </c>
      <c r="G77" s="25">
        <f t="shared" si="6"/>
        <v>93.3</v>
      </c>
      <c r="H77" s="23">
        <v>50</v>
      </c>
      <c r="I77" s="24">
        <v>50</v>
      </c>
      <c r="J77" s="26">
        <f t="shared" si="7"/>
        <v>100</v>
      </c>
      <c r="K77" s="23">
        <v>12</v>
      </c>
      <c r="L77" s="24">
        <v>24</v>
      </c>
      <c r="M77" s="24">
        <v>0</v>
      </c>
      <c r="N77" s="25">
        <f t="shared" si="8"/>
        <v>36</v>
      </c>
      <c r="O77" s="23">
        <v>40</v>
      </c>
      <c r="P77" s="24">
        <v>40</v>
      </c>
      <c r="Q77" s="24">
        <v>20</v>
      </c>
      <c r="R77" s="25">
        <f t="shared" si="9"/>
        <v>100</v>
      </c>
      <c r="S77" s="23">
        <v>30</v>
      </c>
      <c r="T77" s="24">
        <v>20</v>
      </c>
      <c r="U77" s="24">
        <v>50</v>
      </c>
      <c r="V77" s="27">
        <f t="shared" si="10"/>
        <v>100</v>
      </c>
      <c r="W77" s="13">
        <v>85.86</v>
      </c>
      <c r="X77" s="2">
        <f t="shared" si="11"/>
        <v>73</v>
      </c>
    </row>
    <row r="78" spans="1:24" ht="16.5" thickBot="1" x14ac:dyDescent="0.3">
      <c r="A78" s="14" t="s">
        <v>45</v>
      </c>
      <c r="B78" s="2">
        <v>39</v>
      </c>
      <c r="C78" s="7" t="s">
        <v>29</v>
      </c>
      <c r="D78" s="28">
        <v>28.8</v>
      </c>
      <c r="E78" s="29">
        <v>30</v>
      </c>
      <c r="F78" s="29">
        <v>39.200000000000003</v>
      </c>
      <c r="G78" s="25">
        <f t="shared" si="6"/>
        <v>98</v>
      </c>
      <c r="H78" s="28">
        <v>50</v>
      </c>
      <c r="I78" s="29">
        <v>49</v>
      </c>
      <c r="J78" s="26">
        <f t="shared" si="7"/>
        <v>99</v>
      </c>
      <c r="K78" s="28">
        <v>12</v>
      </c>
      <c r="L78" s="29">
        <v>40</v>
      </c>
      <c r="M78" s="29">
        <v>20.100000000000001</v>
      </c>
      <c r="N78" s="25">
        <f t="shared" si="8"/>
        <v>72.099999999999994</v>
      </c>
      <c r="O78" s="28">
        <v>38.400000000000006</v>
      </c>
      <c r="P78" s="29">
        <v>39.200000000000003</v>
      </c>
      <c r="Q78" s="29">
        <v>19.574468085106385</v>
      </c>
      <c r="R78" s="25">
        <f t="shared" si="9"/>
        <v>97.174468085106398</v>
      </c>
      <c r="S78" s="28">
        <v>29.4</v>
      </c>
      <c r="T78" s="29">
        <v>19.600000000000001</v>
      </c>
      <c r="U78" s="29">
        <v>49</v>
      </c>
      <c r="V78" s="27">
        <f t="shared" si="10"/>
        <v>98</v>
      </c>
      <c r="W78" s="13">
        <v>92.86</v>
      </c>
      <c r="X78" s="2">
        <f t="shared" si="11"/>
        <v>23</v>
      </c>
    </row>
    <row r="79" spans="1:24" ht="17.25" customHeight="1" thickBot="1" x14ac:dyDescent="0.3">
      <c r="A79" s="14" t="s">
        <v>46</v>
      </c>
      <c r="B79" s="2">
        <v>50</v>
      </c>
      <c r="C79" s="7" t="s">
        <v>94</v>
      </c>
      <c r="D79" s="23">
        <v>29.7</v>
      </c>
      <c r="E79" s="24">
        <v>30</v>
      </c>
      <c r="F79" s="24">
        <v>39.565217391304351</v>
      </c>
      <c r="G79" s="25">
        <f t="shared" si="6"/>
        <v>99.265217391304361</v>
      </c>
      <c r="H79" s="23">
        <v>50</v>
      </c>
      <c r="I79" s="24">
        <v>49</v>
      </c>
      <c r="J79" s="26">
        <f t="shared" si="7"/>
        <v>99</v>
      </c>
      <c r="K79" s="23">
        <v>12</v>
      </c>
      <c r="L79" s="24">
        <v>40</v>
      </c>
      <c r="M79" s="24">
        <v>28.5</v>
      </c>
      <c r="N79" s="25">
        <f t="shared" si="8"/>
        <v>80.5</v>
      </c>
      <c r="O79" s="23">
        <v>40</v>
      </c>
      <c r="P79" s="24">
        <v>40</v>
      </c>
      <c r="Q79" s="24">
        <v>20</v>
      </c>
      <c r="R79" s="25">
        <f t="shared" si="9"/>
        <v>100</v>
      </c>
      <c r="S79" s="23">
        <v>30</v>
      </c>
      <c r="T79" s="24">
        <v>20</v>
      </c>
      <c r="U79" s="24">
        <v>50</v>
      </c>
      <c r="V79" s="27">
        <f t="shared" si="10"/>
        <v>100</v>
      </c>
      <c r="W79" s="13">
        <v>95.76</v>
      </c>
      <c r="X79" s="2">
        <f t="shared" si="11"/>
        <v>13</v>
      </c>
    </row>
    <row r="80" spans="1:24" ht="15.75" customHeight="1" thickBot="1" x14ac:dyDescent="0.3">
      <c r="A80" s="14" t="s">
        <v>46</v>
      </c>
      <c r="B80" s="2">
        <v>41</v>
      </c>
      <c r="C80" s="7" t="s">
        <v>86</v>
      </c>
      <c r="D80" s="28">
        <v>30</v>
      </c>
      <c r="E80" s="29">
        <v>30</v>
      </c>
      <c r="F80" s="29">
        <v>40</v>
      </c>
      <c r="G80" s="25">
        <f t="shared" si="6"/>
        <v>100</v>
      </c>
      <c r="H80" s="28">
        <v>50</v>
      </c>
      <c r="I80" s="29">
        <v>50</v>
      </c>
      <c r="J80" s="26">
        <f t="shared" si="7"/>
        <v>100</v>
      </c>
      <c r="K80" s="28">
        <v>12</v>
      </c>
      <c r="L80" s="29">
        <v>40</v>
      </c>
      <c r="M80" s="29">
        <v>27.857142857142858</v>
      </c>
      <c r="N80" s="25">
        <f t="shared" si="8"/>
        <v>79.857142857142861</v>
      </c>
      <c r="O80" s="28">
        <v>40</v>
      </c>
      <c r="P80" s="29">
        <v>39.200000000000003</v>
      </c>
      <c r="Q80" s="29">
        <v>20</v>
      </c>
      <c r="R80" s="25">
        <f t="shared" si="9"/>
        <v>99.2</v>
      </c>
      <c r="S80" s="28">
        <v>30</v>
      </c>
      <c r="T80" s="29">
        <v>19.200000000000003</v>
      </c>
      <c r="U80" s="29">
        <v>50</v>
      </c>
      <c r="V80" s="27">
        <f t="shared" si="10"/>
        <v>99.2</v>
      </c>
      <c r="W80" s="13">
        <v>95.66</v>
      </c>
      <c r="X80" s="2">
        <f t="shared" si="11"/>
        <v>15</v>
      </c>
    </row>
    <row r="81" spans="1:24" ht="18.75" customHeight="1" thickBot="1" x14ac:dyDescent="0.3">
      <c r="A81" s="14" t="s">
        <v>46</v>
      </c>
      <c r="B81" s="2">
        <v>45</v>
      </c>
      <c r="C81" s="7" t="s">
        <v>89</v>
      </c>
      <c r="D81" s="23">
        <v>29.7</v>
      </c>
      <c r="E81" s="24">
        <v>27</v>
      </c>
      <c r="F81" s="24">
        <v>38.799999999999997</v>
      </c>
      <c r="G81" s="25">
        <f t="shared" si="6"/>
        <v>95.5</v>
      </c>
      <c r="H81" s="23">
        <v>50</v>
      </c>
      <c r="I81" s="24">
        <v>49.473684210526315</v>
      </c>
      <c r="J81" s="26">
        <f t="shared" si="7"/>
        <v>99.473684210526315</v>
      </c>
      <c r="K81" s="23">
        <v>18</v>
      </c>
      <c r="L81" s="24">
        <v>32</v>
      </c>
      <c r="M81" s="24">
        <v>21.3</v>
      </c>
      <c r="N81" s="25">
        <f t="shared" si="8"/>
        <v>71.3</v>
      </c>
      <c r="O81" s="23">
        <v>39.15789473684211</v>
      </c>
      <c r="P81" s="24">
        <v>39.15789473684211</v>
      </c>
      <c r="Q81" s="24">
        <v>20</v>
      </c>
      <c r="R81" s="25">
        <f t="shared" si="9"/>
        <v>98.31578947368422</v>
      </c>
      <c r="S81" s="23">
        <v>28.8</v>
      </c>
      <c r="T81" s="24">
        <v>19.789473684210527</v>
      </c>
      <c r="U81" s="24">
        <v>48.5</v>
      </c>
      <c r="V81" s="27">
        <f t="shared" si="10"/>
        <v>97.089473684210532</v>
      </c>
      <c r="W81" s="13">
        <v>92.36</v>
      </c>
      <c r="X81" s="2">
        <f t="shared" si="11"/>
        <v>27</v>
      </c>
    </row>
    <row r="82" spans="1:24" ht="16.5" customHeight="1" thickBot="1" x14ac:dyDescent="0.3">
      <c r="A82" s="14" t="s">
        <v>46</v>
      </c>
      <c r="B82" s="2">
        <v>40</v>
      </c>
      <c r="C82" s="7" t="s">
        <v>85</v>
      </c>
      <c r="D82" s="28">
        <v>29.4</v>
      </c>
      <c r="E82" s="29">
        <v>30</v>
      </c>
      <c r="F82" s="29">
        <v>40</v>
      </c>
      <c r="G82" s="25">
        <f t="shared" si="6"/>
        <v>99.4</v>
      </c>
      <c r="H82" s="28">
        <v>50</v>
      </c>
      <c r="I82" s="29">
        <v>49</v>
      </c>
      <c r="J82" s="26">
        <f t="shared" si="7"/>
        <v>99</v>
      </c>
      <c r="K82" s="28">
        <v>6</v>
      </c>
      <c r="L82" s="29">
        <v>40</v>
      </c>
      <c r="M82" s="29">
        <v>17.142857142857142</v>
      </c>
      <c r="N82" s="25">
        <f t="shared" si="8"/>
        <v>63.142857142857139</v>
      </c>
      <c r="O82" s="28">
        <v>39.200000000000003</v>
      </c>
      <c r="P82" s="29">
        <v>40</v>
      </c>
      <c r="Q82" s="29">
        <v>20</v>
      </c>
      <c r="R82" s="25">
        <f t="shared" si="9"/>
        <v>99.2</v>
      </c>
      <c r="S82" s="28">
        <v>30</v>
      </c>
      <c r="T82" s="29">
        <v>19.047619047619047</v>
      </c>
      <c r="U82" s="29">
        <v>50</v>
      </c>
      <c r="V82" s="27">
        <f t="shared" si="10"/>
        <v>99.047619047619051</v>
      </c>
      <c r="W82" s="13">
        <v>91.94</v>
      </c>
      <c r="X82" s="2">
        <f t="shared" si="11"/>
        <v>30</v>
      </c>
    </row>
    <row r="83" spans="1:24" ht="15.75" customHeight="1" thickBot="1" x14ac:dyDescent="0.3">
      <c r="A83" s="14" t="s">
        <v>46</v>
      </c>
      <c r="B83" s="2">
        <v>43</v>
      </c>
      <c r="C83" s="7" t="s">
        <v>88</v>
      </c>
      <c r="D83" s="23">
        <v>30</v>
      </c>
      <c r="E83" s="24">
        <v>30</v>
      </c>
      <c r="F83" s="24">
        <v>40</v>
      </c>
      <c r="G83" s="25">
        <f t="shared" si="6"/>
        <v>100</v>
      </c>
      <c r="H83" s="23">
        <v>50</v>
      </c>
      <c r="I83" s="24">
        <v>50</v>
      </c>
      <c r="J83" s="26">
        <f t="shared" si="7"/>
        <v>100</v>
      </c>
      <c r="K83" s="23">
        <v>12</v>
      </c>
      <c r="L83" s="24">
        <v>24</v>
      </c>
      <c r="M83" s="24">
        <v>16.2</v>
      </c>
      <c r="N83" s="25">
        <f t="shared" si="8"/>
        <v>52.2</v>
      </c>
      <c r="O83" s="23">
        <v>39.200000000000003</v>
      </c>
      <c r="P83" s="24">
        <v>40</v>
      </c>
      <c r="Q83" s="24">
        <v>20</v>
      </c>
      <c r="R83" s="25">
        <f t="shared" si="9"/>
        <v>99.2</v>
      </c>
      <c r="S83" s="23">
        <v>30</v>
      </c>
      <c r="T83" s="24">
        <v>19.600000000000001</v>
      </c>
      <c r="U83" s="24">
        <v>50</v>
      </c>
      <c r="V83" s="27">
        <f t="shared" si="10"/>
        <v>99.6</v>
      </c>
      <c r="W83" s="13">
        <v>90.269337442218799</v>
      </c>
      <c r="X83" s="2">
        <f t="shared" si="11"/>
        <v>38</v>
      </c>
    </row>
    <row r="84" spans="1:24" ht="17.25" customHeight="1" thickBot="1" x14ac:dyDescent="0.3">
      <c r="A84" s="14" t="s">
        <v>46</v>
      </c>
      <c r="B84" s="2">
        <v>49</v>
      </c>
      <c r="C84" s="7" t="s">
        <v>93</v>
      </c>
      <c r="D84" s="28">
        <v>30</v>
      </c>
      <c r="E84" s="29">
        <v>30</v>
      </c>
      <c r="F84" s="29">
        <v>36.4</v>
      </c>
      <c r="G84" s="25">
        <f t="shared" si="6"/>
        <v>96.4</v>
      </c>
      <c r="H84" s="28">
        <v>50</v>
      </c>
      <c r="I84" s="29">
        <v>45.5</v>
      </c>
      <c r="J84" s="26">
        <f t="shared" si="7"/>
        <v>95.5</v>
      </c>
      <c r="K84" s="28">
        <v>12</v>
      </c>
      <c r="L84" s="29">
        <v>24</v>
      </c>
      <c r="M84" s="29">
        <v>20.100000000000001</v>
      </c>
      <c r="N84" s="25">
        <f t="shared" si="8"/>
        <v>56.1</v>
      </c>
      <c r="O84" s="28">
        <v>37.700000000000003</v>
      </c>
      <c r="P84" s="29">
        <v>37.200000000000003</v>
      </c>
      <c r="Q84" s="29">
        <v>18.600000000000001</v>
      </c>
      <c r="R84" s="25">
        <f t="shared" si="9"/>
        <v>93.5</v>
      </c>
      <c r="S84" s="28">
        <v>27.3</v>
      </c>
      <c r="T84" s="29">
        <v>17.8</v>
      </c>
      <c r="U84" s="29">
        <v>48</v>
      </c>
      <c r="V84" s="27">
        <f t="shared" si="10"/>
        <v>93.1</v>
      </c>
      <c r="W84" s="13">
        <v>86.9</v>
      </c>
      <c r="X84" s="2">
        <f t="shared" si="11"/>
        <v>64</v>
      </c>
    </row>
    <row r="85" spans="1:24" ht="15" customHeight="1" thickBot="1" x14ac:dyDescent="0.3">
      <c r="A85" s="14" t="s">
        <v>46</v>
      </c>
      <c r="B85" s="2">
        <v>47</v>
      </c>
      <c r="C85" s="7" t="s">
        <v>91</v>
      </c>
      <c r="D85" s="23">
        <v>30</v>
      </c>
      <c r="E85" s="24">
        <v>27</v>
      </c>
      <c r="F85" s="24">
        <v>39.633027522935777</v>
      </c>
      <c r="G85" s="25">
        <f t="shared" si="6"/>
        <v>96.633027522935777</v>
      </c>
      <c r="H85" s="23">
        <v>50</v>
      </c>
      <c r="I85" s="24">
        <v>47.5</v>
      </c>
      <c r="J85" s="26">
        <f t="shared" si="7"/>
        <v>97.5</v>
      </c>
      <c r="K85" s="23">
        <v>0</v>
      </c>
      <c r="L85" s="24">
        <v>24</v>
      </c>
      <c r="M85" s="24">
        <v>15.9</v>
      </c>
      <c r="N85" s="25">
        <f t="shared" si="8"/>
        <v>39.9</v>
      </c>
      <c r="O85" s="23">
        <v>39.200000000000003</v>
      </c>
      <c r="P85" s="24">
        <v>40</v>
      </c>
      <c r="Q85" s="24">
        <v>20</v>
      </c>
      <c r="R85" s="25">
        <f t="shared" si="9"/>
        <v>99.2</v>
      </c>
      <c r="S85" s="23">
        <v>30</v>
      </c>
      <c r="T85" s="24">
        <v>18.600000000000001</v>
      </c>
      <c r="U85" s="24">
        <v>49</v>
      </c>
      <c r="V85" s="27">
        <f t="shared" si="10"/>
        <v>97.6</v>
      </c>
      <c r="W85" s="13">
        <v>86.16</v>
      </c>
      <c r="X85" s="2">
        <f t="shared" si="11"/>
        <v>71</v>
      </c>
    </row>
    <row r="86" spans="1:24" ht="15.75" customHeight="1" thickBot="1" x14ac:dyDescent="0.3">
      <c r="A86" s="14" t="s">
        <v>46</v>
      </c>
      <c r="B86" s="2">
        <v>42</v>
      </c>
      <c r="C86" s="7" t="s">
        <v>87</v>
      </c>
      <c r="D86" s="28">
        <v>29.7</v>
      </c>
      <c r="E86" s="29">
        <v>30</v>
      </c>
      <c r="F86" s="29">
        <v>38.75</v>
      </c>
      <c r="G86" s="25">
        <f t="shared" si="6"/>
        <v>98.45</v>
      </c>
      <c r="H86" s="28">
        <v>50</v>
      </c>
      <c r="I86" s="29">
        <v>48.5</v>
      </c>
      <c r="J86" s="26">
        <f t="shared" si="7"/>
        <v>98.5</v>
      </c>
      <c r="K86" s="28">
        <v>12</v>
      </c>
      <c r="L86" s="29">
        <v>24</v>
      </c>
      <c r="M86" s="29">
        <v>6.9230769230769225</v>
      </c>
      <c r="N86" s="25">
        <f t="shared" si="8"/>
        <v>42.92307692307692</v>
      </c>
      <c r="O86" s="28">
        <v>37.200000000000003</v>
      </c>
      <c r="P86" s="29">
        <v>39.200000000000003</v>
      </c>
      <c r="Q86" s="29">
        <v>20</v>
      </c>
      <c r="R86" s="25">
        <f t="shared" si="9"/>
        <v>96.4</v>
      </c>
      <c r="S86" s="28">
        <v>29.4</v>
      </c>
      <c r="T86" s="29">
        <v>19.032258064516128</v>
      </c>
      <c r="U86" s="29">
        <v>49</v>
      </c>
      <c r="V86" s="27">
        <f t="shared" si="10"/>
        <v>97.432258064516134</v>
      </c>
      <c r="W86" s="13">
        <v>86.74</v>
      </c>
      <c r="X86" s="2">
        <f t="shared" si="11"/>
        <v>68</v>
      </c>
    </row>
    <row r="87" spans="1:24" ht="17.25" customHeight="1" thickBot="1" x14ac:dyDescent="0.3">
      <c r="A87" s="14" t="s">
        <v>46</v>
      </c>
      <c r="B87" s="2">
        <v>48</v>
      </c>
      <c r="C87" s="7" t="s">
        <v>92</v>
      </c>
      <c r="D87" s="23">
        <v>30</v>
      </c>
      <c r="E87" s="24">
        <v>30</v>
      </c>
      <c r="F87" s="24">
        <v>37.200000000000003</v>
      </c>
      <c r="G87" s="25">
        <f t="shared" si="6"/>
        <v>97.2</v>
      </c>
      <c r="H87" s="23">
        <v>50</v>
      </c>
      <c r="I87" s="24">
        <v>39.5</v>
      </c>
      <c r="J87" s="26">
        <f t="shared" si="7"/>
        <v>89.5</v>
      </c>
      <c r="K87" s="23">
        <v>0</v>
      </c>
      <c r="L87" s="24">
        <v>40</v>
      </c>
      <c r="M87" s="24">
        <v>13.2</v>
      </c>
      <c r="N87" s="25">
        <f t="shared" si="8"/>
        <v>53.2</v>
      </c>
      <c r="O87" s="23">
        <v>38.4</v>
      </c>
      <c r="P87" s="24">
        <v>39.6</v>
      </c>
      <c r="Q87" s="24">
        <v>19.2</v>
      </c>
      <c r="R87" s="25">
        <f t="shared" si="9"/>
        <v>97.2</v>
      </c>
      <c r="S87" s="23">
        <v>27.931034482758619</v>
      </c>
      <c r="T87" s="24">
        <v>18</v>
      </c>
      <c r="U87" s="24">
        <v>45</v>
      </c>
      <c r="V87" s="27">
        <f t="shared" si="10"/>
        <v>90.931034482758619</v>
      </c>
      <c r="W87" s="13">
        <v>85.6</v>
      </c>
      <c r="X87" s="2">
        <f t="shared" si="11"/>
        <v>75</v>
      </c>
    </row>
    <row r="88" spans="1:24" ht="15.75" customHeight="1" thickBot="1" x14ac:dyDescent="0.3">
      <c r="A88" s="14" t="s">
        <v>46</v>
      </c>
      <c r="B88" s="2">
        <v>46</v>
      </c>
      <c r="C88" s="7" t="s">
        <v>90</v>
      </c>
      <c r="D88" s="28">
        <v>29.7</v>
      </c>
      <c r="E88" s="29">
        <v>30</v>
      </c>
      <c r="F88" s="29">
        <v>38.799999999999997</v>
      </c>
      <c r="G88" s="25">
        <f t="shared" si="6"/>
        <v>98.5</v>
      </c>
      <c r="H88" s="28">
        <v>50</v>
      </c>
      <c r="I88" s="29">
        <v>42.5</v>
      </c>
      <c r="J88" s="26">
        <f t="shared" si="7"/>
        <v>92.5</v>
      </c>
      <c r="K88" s="28">
        <v>12</v>
      </c>
      <c r="L88" s="29">
        <v>32</v>
      </c>
      <c r="M88" s="29">
        <v>5.4</v>
      </c>
      <c r="N88" s="25">
        <f t="shared" si="8"/>
        <v>49.4</v>
      </c>
      <c r="O88" s="28">
        <v>37.200000000000003</v>
      </c>
      <c r="P88" s="29">
        <v>37.200000000000003</v>
      </c>
      <c r="Q88" s="29">
        <v>19.399999999999999</v>
      </c>
      <c r="R88" s="25">
        <f t="shared" si="9"/>
        <v>93.800000000000011</v>
      </c>
      <c r="S88" s="28">
        <v>27.3</v>
      </c>
      <c r="T88" s="29">
        <v>15.6</v>
      </c>
      <c r="U88" s="29">
        <v>43.478260869565219</v>
      </c>
      <c r="V88" s="27">
        <f t="shared" si="10"/>
        <v>86.378260869565224</v>
      </c>
      <c r="W88" s="13">
        <v>84.12</v>
      </c>
      <c r="X88" s="2">
        <f t="shared" si="11"/>
        <v>85</v>
      </c>
    </row>
    <row r="89" spans="1:24" ht="15.75" customHeight="1" thickBot="1" x14ac:dyDescent="0.3">
      <c r="A89" s="14" t="s">
        <v>46</v>
      </c>
      <c r="B89" s="2">
        <v>44</v>
      </c>
      <c r="C89" s="7" t="s">
        <v>30</v>
      </c>
      <c r="D89" s="23">
        <v>15</v>
      </c>
      <c r="E89" s="24">
        <v>30</v>
      </c>
      <c r="F89" s="24">
        <v>39.200000000000003</v>
      </c>
      <c r="G89" s="25">
        <f t="shared" si="6"/>
        <v>84.2</v>
      </c>
      <c r="H89" s="23">
        <v>0</v>
      </c>
      <c r="I89" s="24">
        <v>47.5</v>
      </c>
      <c r="J89" s="26">
        <f t="shared" si="7"/>
        <v>47.5</v>
      </c>
      <c r="K89" s="23">
        <v>0</v>
      </c>
      <c r="L89" s="24">
        <v>8</v>
      </c>
      <c r="M89" s="24">
        <v>18.561151079136689</v>
      </c>
      <c r="N89" s="25">
        <f t="shared" si="8"/>
        <v>26.561151079136689</v>
      </c>
      <c r="O89" s="23">
        <v>37.6</v>
      </c>
      <c r="P89" s="24">
        <v>39.6</v>
      </c>
      <c r="Q89" s="24">
        <v>19.8</v>
      </c>
      <c r="R89" s="25">
        <f t="shared" si="9"/>
        <v>97</v>
      </c>
      <c r="S89" s="23">
        <v>28.8</v>
      </c>
      <c r="T89" s="24">
        <v>19</v>
      </c>
      <c r="U89" s="24">
        <v>49</v>
      </c>
      <c r="V89" s="27">
        <f t="shared" si="10"/>
        <v>96.8</v>
      </c>
      <c r="W89" s="13">
        <v>70.42</v>
      </c>
      <c r="X89" s="2">
        <f t="shared" si="11"/>
        <v>116</v>
      </c>
    </row>
    <row r="90" spans="1:24" ht="15.75" customHeight="1" thickBot="1" x14ac:dyDescent="0.3">
      <c r="A90" s="14" t="s">
        <v>47</v>
      </c>
      <c r="B90" s="2">
        <v>51</v>
      </c>
      <c r="C90" s="7" t="s">
        <v>95</v>
      </c>
      <c r="D90" s="28">
        <v>30</v>
      </c>
      <c r="E90" s="29">
        <v>30</v>
      </c>
      <c r="F90" s="29">
        <v>38</v>
      </c>
      <c r="G90" s="25">
        <f t="shared" si="6"/>
        <v>98</v>
      </c>
      <c r="H90" s="28">
        <v>50</v>
      </c>
      <c r="I90" s="29">
        <v>47</v>
      </c>
      <c r="J90" s="26">
        <f t="shared" si="7"/>
        <v>97</v>
      </c>
      <c r="K90" s="28">
        <v>12</v>
      </c>
      <c r="L90" s="29">
        <v>24</v>
      </c>
      <c r="M90" s="29">
        <v>6.9230769230769225</v>
      </c>
      <c r="N90" s="25">
        <f t="shared" si="8"/>
        <v>42.92307692307692</v>
      </c>
      <c r="O90" s="28">
        <v>38.400000000000006</v>
      </c>
      <c r="P90" s="29">
        <v>39.6</v>
      </c>
      <c r="Q90" s="29">
        <v>19.753086419753089</v>
      </c>
      <c r="R90" s="25">
        <f t="shared" si="9"/>
        <v>97.753086419753089</v>
      </c>
      <c r="S90" s="28">
        <v>29.7</v>
      </c>
      <c r="T90" s="29">
        <v>19.600000000000001</v>
      </c>
      <c r="U90" s="29">
        <v>50</v>
      </c>
      <c r="V90" s="27">
        <f t="shared" si="10"/>
        <v>99.3</v>
      </c>
      <c r="W90" s="13">
        <v>87</v>
      </c>
      <c r="X90" s="2">
        <f t="shared" si="11"/>
        <v>61</v>
      </c>
    </row>
    <row r="91" spans="1:24" ht="16.5" thickBot="1" x14ac:dyDescent="0.3">
      <c r="A91" s="14" t="s">
        <v>48</v>
      </c>
      <c r="B91" s="2">
        <v>52</v>
      </c>
      <c r="C91" s="7" t="s">
        <v>71</v>
      </c>
      <c r="D91" s="23">
        <v>30</v>
      </c>
      <c r="E91" s="24">
        <v>30</v>
      </c>
      <c r="F91" s="24">
        <v>40</v>
      </c>
      <c r="G91" s="25">
        <f t="shared" si="6"/>
        <v>100</v>
      </c>
      <c r="H91" s="23">
        <v>50</v>
      </c>
      <c r="I91" s="24">
        <v>49.03846153846154</v>
      </c>
      <c r="J91" s="26">
        <f t="shared" si="7"/>
        <v>99.038461538461547</v>
      </c>
      <c r="K91" s="23">
        <v>18</v>
      </c>
      <c r="L91" s="24">
        <v>40</v>
      </c>
      <c r="M91" s="24">
        <v>30</v>
      </c>
      <c r="N91" s="25">
        <f t="shared" si="8"/>
        <v>88</v>
      </c>
      <c r="O91" s="23">
        <v>40</v>
      </c>
      <c r="P91" s="24">
        <v>40</v>
      </c>
      <c r="Q91" s="24">
        <v>20</v>
      </c>
      <c r="R91" s="25">
        <f t="shared" si="9"/>
        <v>100</v>
      </c>
      <c r="S91" s="23">
        <v>29.423076923076923</v>
      </c>
      <c r="T91" s="24">
        <v>19.807692307692307</v>
      </c>
      <c r="U91" s="24">
        <v>50</v>
      </c>
      <c r="V91" s="27">
        <f t="shared" si="10"/>
        <v>99.230769230769226</v>
      </c>
      <c r="W91" s="13">
        <v>97.253846153846155</v>
      </c>
      <c r="X91" s="2">
        <f t="shared" si="11"/>
        <v>8</v>
      </c>
    </row>
    <row r="92" spans="1:24" ht="15.75" customHeight="1" thickBot="1" x14ac:dyDescent="0.3">
      <c r="A92" s="14" t="s">
        <v>48</v>
      </c>
      <c r="B92" s="2">
        <v>54</v>
      </c>
      <c r="C92" s="7" t="s">
        <v>97</v>
      </c>
      <c r="D92" s="28">
        <v>30</v>
      </c>
      <c r="E92" s="29">
        <v>30</v>
      </c>
      <c r="F92" s="29">
        <v>38.424552429667521</v>
      </c>
      <c r="G92" s="25">
        <f t="shared" si="6"/>
        <v>98.424552429667528</v>
      </c>
      <c r="H92" s="28">
        <v>50</v>
      </c>
      <c r="I92" s="29">
        <v>47.5</v>
      </c>
      <c r="J92" s="26">
        <f t="shared" si="7"/>
        <v>97.5</v>
      </c>
      <c r="K92" s="28">
        <v>24</v>
      </c>
      <c r="L92" s="29">
        <v>40</v>
      </c>
      <c r="M92" s="29">
        <v>15</v>
      </c>
      <c r="N92" s="25">
        <f t="shared" si="8"/>
        <v>79</v>
      </c>
      <c r="O92" s="28">
        <v>39.200000000000003</v>
      </c>
      <c r="P92" s="29">
        <v>40</v>
      </c>
      <c r="Q92" s="29">
        <v>19.8</v>
      </c>
      <c r="R92" s="25">
        <f t="shared" si="9"/>
        <v>99</v>
      </c>
      <c r="S92" s="28">
        <v>29.1</v>
      </c>
      <c r="T92" s="29">
        <v>19.775280898876407</v>
      </c>
      <c r="U92" s="29">
        <v>49.5</v>
      </c>
      <c r="V92" s="27">
        <f t="shared" si="10"/>
        <v>98.375280898876412</v>
      </c>
      <c r="W92" s="13">
        <v>94.46</v>
      </c>
      <c r="X92" s="2">
        <f t="shared" si="11"/>
        <v>19</v>
      </c>
    </row>
    <row r="93" spans="1:24" ht="16.5" customHeight="1" thickBot="1" x14ac:dyDescent="0.3">
      <c r="A93" s="14" t="s">
        <v>48</v>
      </c>
      <c r="B93" s="2">
        <v>53</v>
      </c>
      <c r="C93" s="7" t="s">
        <v>96</v>
      </c>
      <c r="D93" s="23">
        <v>30</v>
      </c>
      <c r="E93" s="24">
        <v>30</v>
      </c>
      <c r="F93" s="24">
        <v>32.799999999999997</v>
      </c>
      <c r="G93" s="25">
        <f t="shared" si="6"/>
        <v>92.8</v>
      </c>
      <c r="H93" s="23">
        <v>50</v>
      </c>
      <c r="I93" s="24">
        <v>40.5</v>
      </c>
      <c r="J93" s="26">
        <f t="shared" si="7"/>
        <v>90.5</v>
      </c>
      <c r="K93" s="23">
        <v>12</v>
      </c>
      <c r="L93" s="24">
        <v>8</v>
      </c>
      <c r="M93" s="24">
        <v>4.2</v>
      </c>
      <c r="N93" s="25">
        <f t="shared" si="8"/>
        <v>24.2</v>
      </c>
      <c r="O93" s="23">
        <v>33.6</v>
      </c>
      <c r="P93" s="24">
        <v>39.207920792079214</v>
      </c>
      <c r="Q93" s="24">
        <v>15.8</v>
      </c>
      <c r="R93" s="25">
        <f t="shared" si="9"/>
        <v>88.607920792079213</v>
      </c>
      <c r="S93" s="23">
        <v>30</v>
      </c>
      <c r="T93" s="24">
        <v>18.217821782178216</v>
      </c>
      <c r="U93" s="24">
        <v>50</v>
      </c>
      <c r="V93" s="27">
        <f t="shared" si="10"/>
        <v>98.21782178217822</v>
      </c>
      <c r="W93" s="13">
        <v>78.86</v>
      </c>
      <c r="X93" s="2">
        <f t="shared" si="11"/>
        <v>107</v>
      </c>
    </row>
    <row r="94" spans="1:24" ht="16.5" customHeight="1" thickBot="1" x14ac:dyDescent="0.3">
      <c r="A94" s="14" t="s">
        <v>49</v>
      </c>
      <c r="B94" s="2">
        <v>60</v>
      </c>
      <c r="C94" s="7" t="s">
        <v>102</v>
      </c>
      <c r="D94" s="28">
        <v>29.1</v>
      </c>
      <c r="E94" s="29">
        <v>30</v>
      </c>
      <c r="F94" s="29">
        <v>38.822641509433964</v>
      </c>
      <c r="G94" s="25">
        <f t="shared" si="6"/>
        <v>97.922641509433959</v>
      </c>
      <c r="H94" s="28">
        <v>50</v>
      </c>
      <c r="I94" s="29">
        <v>48</v>
      </c>
      <c r="J94" s="26">
        <f t="shared" si="7"/>
        <v>98</v>
      </c>
      <c r="K94" s="28">
        <v>24</v>
      </c>
      <c r="L94" s="29">
        <v>24</v>
      </c>
      <c r="M94" s="29">
        <v>18</v>
      </c>
      <c r="N94" s="25">
        <f t="shared" si="8"/>
        <v>66</v>
      </c>
      <c r="O94" s="28">
        <v>39.200000000000003</v>
      </c>
      <c r="P94" s="29">
        <v>39.200000000000003</v>
      </c>
      <c r="Q94" s="29">
        <v>20</v>
      </c>
      <c r="R94" s="25">
        <f t="shared" si="9"/>
        <v>98.4</v>
      </c>
      <c r="S94" s="28">
        <v>28.8</v>
      </c>
      <c r="T94" s="29">
        <v>19</v>
      </c>
      <c r="U94" s="29">
        <v>49</v>
      </c>
      <c r="V94" s="27">
        <f t="shared" si="10"/>
        <v>96.8</v>
      </c>
      <c r="W94" s="13">
        <v>91.42</v>
      </c>
      <c r="X94" s="2">
        <f t="shared" si="11"/>
        <v>33</v>
      </c>
    </row>
    <row r="95" spans="1:24" ht="16.5" customHeight="1" thickBot="1" x14ac:dyDescent="0.3">
      <c r="A95" s="14" t="s">
        <v>49</v>
      </c>
      <c r="B95" s="2">
        <v>56</v>
      </c>
      <c r="C95" s="7" t="s">
        <v>98</v>
      </c>
      <c r="D95" s="23">
        <v>28.5</v>
      </c>
      <c r="E95" s="24">
        <v>30</v>
      </c>
      <c r="F95" s="24">
        <v>39.200000000000003</v>
      </c>
      <c r="G95" s="25">
        <f t="shared" si="6"/>
        <v>97.7</v>
      </c>
      <c r="H95" s="23">
        <v>50</v>
      </c>
      <c r="I95" s="24">
        <v>47.169811320754718</v>
      </c>
      <c r="J95" s="26">
        <f t="shared" si="7"/>
        <v>97.169811320754718</v>
      </c>
      <c r="K95" s="23">
        <v>18</v>
      </c>
      <c r="L95" s="24">
        <v>32</v>
      </c>
      <c r="M95" s="24">
        <v>8.1</v>
      </c>
      <c r="N95" s="25">
        <f t="shared" si="8"/>
        <v>58.1</v>
      </c>
      <c r="O95" s="23">
        <v>40</v>
      </c>
      <c r="P95" s="24">
        <v>40</v>
      </c>
      <c r="Q95" s="24">
        <v>20</v>
      </c>
      <c r="R95" s="25">
        <f t="shared" si="9"/>
        <v>100</v>
      </c>
      <c r="S95" s="23">
        <v>29.433962264150942</v>
      </c>
      <c r="T95" s="24">
        <v>18.399999999999999</v>
      </c>
      <c r="U95" s="24">
        <v>49.528301886792455</v>
      </c>
      <c r="V95" s="27">
        <f t="shared" si="10"/>
        <v>97.362264150943389</v>
      </c>
      <c r="W95" s="13">
        <v>90.02</v>
      </c>
      <c r="X95" s="2">
        <f t="shared" si="11"/>
        <v>40</v>
      </c>
    </row>
    <row r="96" spans="1:24" ht="16.5" customHeight="1" thickBot="1" x14ac:dyDescent="0.3">
      <c r="A96" s="14" t="s">
        <v>49</v>
      </c>
      <c r="B96" s="2">
        <v>55</v>
      </c>
      <c r="C96" s="7" t="s">
        <v>30</v>
      </c>
      <c r="D96" s="28">
        <v>28.8</v>
      </c>
      <c r="E96" s="29">
        <v>27</v>
      </c>
      <c r="F96" s="29">
        <v>39.200000000000003</v>
      </c>
      <c r="G96" s="25">
        <f t="shared" si="6"/>
        <v>95</v>
      </c>
      <c r="H96" s="28">
        <v>50</v>
      </c>
      <c r="I96" s="29">
        <v>47</v>
      </c>
      <c r="J96" s="26">
        <f t="shared" si="7"/>
        <v>97</v>
      </c>
      <c r="K96" s="28">
        <v>12</v>
      </c>
      <c r="L96" s="29">
        <v>24</v>
      </c>
      <c r="M96" s="29">
        <v>21</v>
      </c>
      <c r="N96" s="25">
        <f t="shared" si="8"/>
        <v>57</v>
      </c>
      <c r="O96" s="28">
        <v>39.55801104972376</v>
      </c>
      <c r="P96" s="29">
        <v>39.55801104972376</v>
      </c>
      <c r="Q96" s="29">
        <v>19.8</v>
      </c>
      <c r="R96" s="25">
        <f t="shared" si="9"/>
        <v>98.916022099447517</v>
      </c>
      <c r="S96" s="28">
        <v>29.668508287292816</v>
      </c>
      <c r="T96" s="29">
        <v>19.8</v>
      </c>
      <c r="U96" s="29">
        <v>49.5</v>
      </c>
      <c r="V96" s="27">
        <f t="shared" si="10"/>
        <v>98.968508287292821</v>
      </c>
      <c r="W96" s="13">
        <v>89.395600583361031</v>
      </c>
      <c r="X96" s="2">
        <f t="shared" si="11"/>
        <v>41</v>
      </c>
    </row>
    <row r="97" spans="1:24" ht="16.5" customHeight="1" thickBot="1" x14ac:dyDescent="0.3">
      <c r="A97" s="14" t="s">
        <v>49</v>
      </c>
      <c r="B97" s="2">
        <v>57</v>
      </c>
      <c r="C97" s="7" t="s">
        <v>99</v>
      </c>
      <c r="D97" s="23">
        <v>29.4</v>
      </c>
      <c r="E97" s="24">
        <v>30</v>
      </c>
      <c r="F97" s="24">
        <v>40</v>
      </c>
      <c r="G97" s="25">
        <f t="shared" si="6"/>
        <v>99.4</v>
      </c>
      <c r="H97" s="23">
        <v>50</v>
      </c>
      <c r="I97" s="24">
        <v>50</v>
      </c>
      <c r="J97" s="26">
        <f t="shared" si="7"/>
        <v>100</v>
      </c>
      <c r="K97" s="23">
        <v>0</v>
      </c>
      <c r="L97" s="24">
        <v>32</v>
      </c>
      <c r="M97" s="24">
        <v>15</v>
      </c>
      <c r="N97" s="25">
        <f t="shared" si="8"/>
        <v>47</v>
      </c>
      <c r="O97" s="23">
        <v>40</v>
      </c>
      <c r="P97" s="24">
        <v>40</v>
      </c>
      <c r="Q97" s="24">
        <v>20</v>
      </c>
      <c r="R97" s="25">
        <f t="shared" si="9"/>
        <v>100</v>
      </c>
      <c r="S97" s="23">
        <v>30</v>
      </c>
      <c r="T97" s="24">
        <v>19.761904761904763</v>
      </c>
      <c r="U97" s="24">
        <v>49.5</v>
      </c>
      <c r="V97" s="27">
        <f t="shared" si="10"/>
        <v>99.261904761904759</v>
      </c>
      <c r="W97" s="13">
        <v>89.14</v>
      </c>
      <c r="X97" s="2">
        <f t="shared" si="11"/>
        <v>43</v>
      </c>
    </row>
    <row r="98" spans="1:24" ht="16.5" customHeight="1" thickBot="1" x14ac:dyDescent="0.3">
      <c r="A98" s="14" t="s">
        <v>49</v>
      </c>
      <c r="B98" s="2">
        <v>59</v>
      </c>
      <c r="C98" s="7" t="s">
        <v>101</v>
      </c>
      <c r="D98" s="28">
        <v>30</v>
      </c>
      <c r="E98" s="29">
        <v>30</v>
      </c>
      <c r="F98" s="29">
        <v>39.6</v>
      </c>
      <c r="G98" s="25">
        <f t="shared" si="6"/>
        <v>99.6</v>
      </c>
      <c r="H98" s="28">
        <v>50</v>
      </c>
      <c r="I98" s="29">
        <v>50</v>
      </c>
      <c r="J98" s="26">
        <f t="shared" si="7"/>
        <v>100</v>
      </c>
      <c r="K98" s="28">
        <v>0</v>
      </c>
      <c r="L98" s="29">
        <v>16</v>
      </c>
      <c r="M98" s="29">
        <v>28.823529411764703</v>
      </c>
      <c r="N98" s="25">
        <f t="shared" si="8"/>
        <v>44.823529411764703</v>
      </c>
      <c r="O98" s="28">
        <v>40</v>
      </c>
      <c r="P98" s="29">
        <v>40</v>
      </c>
      <c r="Q98" s="29">
        <v>19.8</v>
      </c>
      <c r="R98" s="25">
        <f t="shared" si="9"/>
        <v>99.8</v>
      </c>
      <c r="S98" s="28">
        <v>30</v>
      </c>
      <c r="T98" s="29">
        <v>20</v>
      </c>
      <c r="U98" s="29">
        <v>49.5</v>
      </c>
      <c r="V98" s="27">
        <f t="shared" si="10"/>
        <v>99.5</v>
      </c>
      <c r="W98" s="13">
        <v>88.74</v>
      </c>
      <c r="X98" s="2">
        <f t="shared" si="11"/>
        <v>45</v>
      </c>
    </row>
    <row r="99" spans="1:24" ht="16.5" thickBot="1" x14ac:dyDescent="0.3">
      <c r="A99" s="14" t="s">
        <v>49</v>
      </c>
      <c r="B99" s="2">
        <v>58</v>
      </c>
      <c r="C99" s="7" t="s">
        <v>100</v>
      </c>
      <c r="D99" s="23">
        <v>29.7</v>
      </c>
      <c r="E99" s="24">
        <v>30</v>
      </c>
      <c r="F99" s="24">
        <v>36</v>
      </c>
      <c r="G99" s="25">
        <f t="shared" si="6"/>
        <v>95.7</v>
      </c>
      <c r="H99" s="23">
        <v>50</v>
      </c>
      <c r="I99" s="24">
        <v>44</v>
      </c>
      <c r="J99" s="26">
        <f t="shared" si="7"/>
        <v>94</v>
      </c>
      <c r="K99" s="23">
        <v>0</v>
      </c>
      <c r="L99" s="24">
        <v>8</v>
      </c>
      <c r="M99" s="24">
        <v>20.100000000000001</v>
      </c>
      <c r="N99" s="25">
        <f t="shared" si="8"/>
        <v>28.1</v>
      </c>
      <c r="O99" s="23">
        <v>37.165354330708666</v>
      </c>
      <c r="P99" s="24">
        <v>36.4</v>
      </c>
      <c r="Q99" s="24">
        <v>19.2</v>
      </c>
      <c r="R99" s="25">
        <f t="shared" si="9"/>
        <v>92.765354330708661</v>
      </c>
      <c r="S99" s="23">
        <v>28.2</v>
      </c>
      <c r="T99" s="24">
        <v>18.2</v>
      </c>
      <c r="U99" s="24">
        <v>47.5</v>
      </c>
      <c r="V99" s="27">
        <f t="shared" si="10"/>
        <v>93.9</v>
      </c>
      <c r="W99" s="13">
        <v>80.963648550132504</v>
      </c>
      <c r="X99" s="2">
        <f t="shared" si="11"/>
        <v>105</v>
      </c>
    </row>
    <row r="100" spans="1:24" ht="17.25" customHeight="1" thickBot="1" x14ac:dyDescent="0.3">
      <c r="A100" s="14" t="s">
        <v>50</v>
      </c>
      <c r="B100" s="2">
        <v>61</v>
      </c>
      <c r="C100" s="7" t="s">
        <v>103</v>
      </c>
      <c r="D100" s="28">
        <v>30</v>
      </c>
      <c r="E100" s="29">
        <v>30</v>
      </c>
      <c r="F100" s="29">
        <v>40</v>
      </c>
      <c r="G100" s="25">
        <f t="shared" si="6"/>
        <v>100</v>
      </c>
      <c r="H100" s="28">
        <v>50</v>
      </c>
      <c r="I100" s="29">
        <v>50</v>
      </c>
      <c r="J100" s="26">
        <f t="shared" si="7"/>
        <v>100</v>
      </c>
      <c r="K100" s="28">
        <v>18</v>
      </c>
      <c r="L100" s="29">
        <v>24</v>
      </c>
      <c r="M100" s="29">
        <v>15</v>
      </c>
      <c r="N100" s="25">
        <f t="shared" si="8"/>
        <v>57</v>
      </c>
      <c r="O100" s="28">
        <v>40</v>
      </c>
      <c r="P100" s="29">
        <v>40</v>
      </c>
      <c r="Q100" s="29">
        <v>20</v>
      </c>
      <c r="R100" s="25">
        <f t="shared" si="9"/>
        <v>100</v>
      </c>
      <c r="S100" s="28">
        <v>30</v>
      </c>
      <c r="T100" s="29">
        <v>20</v>
      </c>
      <c r="U100" s="29">
        <v>50</v>
      </c>
      <c r="V100" s="27">
        <f t="shared" si="10"/>
        <v>100</v>
      </c>
      <c r="W100" s="13">
        <v>91.4</v>
      </c>
      <c r="X100" s="2">
        <f t="shared" si="11"/>
        <v>34</v>
      </c>
    </row>
    <row r="101" spans="1:24" ht="17.25" customHeight="1" thickBot="1" x14ac:dyDescent="0.3">
      <c r="A101" s="14" t="s">
        <v>50</v>
      </c>
      <c r="B101" s="2">
        <v>63</v>
      </c>
      <c r="C101" s="7" t="s">
        <v>105</v>
      </c>
      <c r="D101" s="23">
        <v>30</v>
      </c>
      <c r="E101" s="24">
        <v>27</v>
      </c>
      <c r="F101" s="24">
        <v>40</v>
      </c>
      <c r="G101" s="25">
        <f t="shared" si="6"/>
        <v>97</v>
      </c>
      <c r="H101" s="23">
        <v>50</v>
      </c>
      <c r="I101" s="24">
        <v>50</v>
      </c>
      <c r="J101" s="26">
        <f t="shared" si="7"/>
        <v>100</v>
      </c>
      <c r="K101" s="23">
        <v>0</v>
      </c>
      <c r="L101" s="24">
        <v>8</v>
      </c>
      <c r="M101" s="24">
        <v>30</v>
      </c>
      <c r="N101" s="25">
        <f t="shared" si="8"/>
        <v>38</v>
      </c>
      <c r="O101" s="23">
        <v>40</v>
      </c>
      <c r="P101" s="24">
        <v>40</v>
      </c>
      <c r="Q101" s="24">
        <v>20</v>
      </c>
      <c r="R101" s="25">
        <f t="shared" si="9"/>
        <v>100</v>
      </c>
      <c r="S101" s="23">
        <v>30</v>
      </c>
      <c r="T101" s="24">
        <v>20</v>
      </c>
      <c r="U101" s="24">
        <v>50</v>
      </c>
      <c r="V101" s="27">
        <f t="shared" si="10"/>
        <v>100</v>
      </c>
      <c r="W101" s="13">
        <v>87</v>
      </c>
      <c r="X101" s="2">
        <f t="shared" si="11"/>
        <v>61</v>
      </c>
    </row>
    <row r="102" spans="1:24" ht="17.25" customHeight="1" thickBot="1" x14ac:dyDescent="0.3">
      <c r="A102" s="14" t="s">
        <v>50</v>
      </c>
      <c r="B102" s="2">
        <v>62</v>
      </c>
      <c r="C102" s="7" t="s">
        <v>104</v>
      </c>
      <c r="D102" s="28">
        <v>28.755000000000003</v>
      </c>
      <c r="E102" s="29">
        <v>27</v>
      </c>
      <c r="F102" s="29">
        <v>39.200000000000003</v>
      </c>
      <c r="G102" s="25">
        <f t="shared" si="6"/>
        <v>94.955000000000013</v>
      </c>
      <c r="H102" s="28">
        <v>50</v>
      </c>
      <c r="I102" s="29">
        <v>48.5</v>
      </c>
      <c r="J102" s="26">
        <f t="shared" si="7"/>
        <v>98.5</v>
      </c>
      <c r="K102" s="28">
        <v>0</v>
      </c>
      <c r="L102" s="29">
        <v>8</v>
      </c>
      <c r="M102" s="29">
        <v>21.3</v>
      </c>
      <c r="N102" s="25">
        <f t="shared" si="8"/>
        <v>29.3</v>
      </c>
      <c r="O102" s="28">
        <v>38</v>
      </c>
      <c r="P102" s="29">
        <v>38.799999999999997</v>
      </c>
      <c r="Q102" s="29">
        <v>20</v>
      </c>
      <c r="R102" s="25">
        <f t="shared" si="9"/>
        <v>96.8</v>
      </c>
      <c r="S102" s="28">
        <v>30</v>
      </c>
      <c r="T102" s="29">
        <v>20</v>
      </c>
      <c r="U102" s="29">
        <v>50</v>
      </c>
      <c r="V102" s="27">
        <f t="shared" si="10"/>
        <v>100</v>
      </c>
      <c r="W102" s="13">
        <v>83.92</v>
      </c>
      <c r="X102" s="2">
        <f t="shared" si="11"/>
        <v>87</v>
      </c>
    </row>
    <row r="103" spans="1:24" ht="17.25" customHeight="1" thickBot="1" x14ac:dyDescent="0.3">
      <c r="A103" s="14" t="s">
        <v>51</v>
      </c>
      <c r="B103" s="2">
        <v>67</v>
      </c>
      <c r="C103" s="7" t="s">
        <v>108</v>
      </c>
      <c r="D103" s="23">
        <v>30</v>
      </c>
      <c r="E103" s="24">
        <v>30</v>
      </c>
      <c r="F103" s="24">
        <v>40</v>
      </c>
      <c r="G103" s="25">
        <f t="shared" si="6"/>
        <v>100</v>
      </c>
      <c r="H103" s="23">
        <v>50</v>
      </c>
      <c r="I103" s="24">
        <v>46.5</v>
      </c>
      <c r="J103" s="26">
        <f t="shared" si="7"/>
        <v>96.5</v>
      </c>
      <c r="K103" s="23">
        <v>6</v>
      </c>
      <c r="L103" s="24">
        <v>16</v>
      </c>
      <c r="M103" s="24">
        <v>27.27272727272727</v>
      </c>
      <c r="N103" s="25">
        <f t="shared" si="8"/>
        <v>49.272727272727266</v>
      </c>
      <c r="O103" s="23">
        <v>38.4</v>
      </c>
      <c r="P103" s="24">
        <v>39.200000000000003</v>
      </c>
      <c r="Q103" s="24">
        <v>19.607843137254903</v>
      </c>
      <c r="R103" s="25">
        <f t="shared" si="9"/>
        <v>97.207843137254898</v>
      </c>
      <c r="S103" s="23">
        <v>28.5</v>
      </c>
      <c r="T103" s="24">
        <v>19.642857142857142</v>
      </c>
      <c r="U103" s="24">
        <v>48</v>
      </c>
      <c r="V103" s="27">
        <f t="shared" si="10"/>
        <v>96.142857142857139</v>
      </c>
      <c r="W103" s="13">
        <v>87.82</v>
      </c>
      <c r="X103" s="2">
        <f t="shared" si="11"/>
        <v>53</v>
      </c>
    </row>
    <row r="104" spans="1:24" ht="17.25" customHeight="1" thickBot="1" x14ac:dyDescent="0.3">
      <c r="A104" s="14" t="s">
        <v>51</v>
      </c>
      <c r="B104" s="2">
        <v>68</v>
      </c>
      <c r="C104" s="7" t="s">
        <v>109</v>
      </c>
      <c r="D104" s="28">
        <v>28.815000000000001</v>
      </c>
      <c r="E104" s="29">
        <v>30</v>
      </c>
      <c r="F104" s="29">
        <v>40</v>
      </c>
      <c r="G104" s="25">
        <f t="shared" si="6"/>
        <v>98.814999999999998</v>
      </c>
      <c r="H104" s="28">
        <v>50</v>
      </c>
      <c r="I104" s="29">
        <v>50</v>
      </c>
      <c r="J104" s="26">
        <f t="shared" si="7"/>
        <v>100</v>
      </c>
      <c r="K104" s="28">
        <v>0</v>
      </c>
      <c r="L104" s="29">
        <v>16</v>
      </c>
      <c r="M104" s="29">
        <v>21</v>
      </c>
      <c r="N104" s="25">
        <f t="shared" si="8"/>
        <v>37</v>
      </c>
      <c r="O104" s="28">
        <v>40</v>
      </c>
      <c r="P104" s="29">
        <v>40</v>
      </c>
      <c r="Q104" s="29">
        <v>20</v>
      </c>
      <c r="R104" s="25">
        <f t="shared" si="9"/>
        <v>100</v>
      </c>
      <c r="S104" s="28">
        <v>29.1</v>
      </c>
      <c r="T104" s="29">
        <v>20</v>
      </c>
      <c r="U104" s="29">
        <v>50</v>
      </c>
      <c r="V104" s="27">
        <f t="shared" si="10"/>
        <v>99.1</v>
      </c>
      <c r="W104" s="13">
        <v>86.98</v>
      </c>
      <c r="X104" s="2">
        <f t="shared" si="11"/>
        <v>63</v>
      </c>
    </row>
    <row r="105" spans="1:24" ht="17.25" customHeight="1" thickBot="1" x14ac:dyDescent="0.3">
      <c r="A105" s="14" t="s">
        <v>51</v>
      </c>
      <c r="B105" s="2">
        <v>69</v>
      </c>
      <c r="C105" s="7" t="s">
        <v>110</v>
      </c>
      <c r="D105" s="23">
        <v>29.7</v>
      </c>
      <c r="E105" s="24">
        <v>30</v>
      </c>
      <c r="F105" s="24">
        <v>39.6</v>
      </c>
      <c r="G105" s="25">
        <f t="shared" si="6"/>
        <v>99.300000000000011</v>
      </c>
      <c r="H105" s="23">
        <v>40</v>
      </c>
      <c r="I105" s="24">
        <v>47.95918367346939</v>
      </c>
      <c r="J105" s="26">
        <f t="shared" si="7"/>
        <v>87.959183673469397</v>
      </c>
      <c r="K105" s="23">
        <v>6</v>
      </c>
      <c r="L105" s="24">
        <v>16</v>
      </c>
      <c r="M105" s="24">
        <v>18.600000000000001</v>
      </c>
      <c r="N105" s="25">
        <f t="shared" si="8"/>
        <v>40.6</v>
      </c>
      <c r="O105" s="23">
        <v>40</v>
      </c>
      <c r="P105" s="24">
        <v>40</v>
      </c>
      <c r="Q105" s="24">
        <v>20</v>
      </c>
      <c r="R105" s="25">
        <f t="shared" si="9"/>
        <v>100</v>
      </c>
      <c r="S105" s="23">
        <v>30</v>
      </c>
      <c r="T105" s="24">
        <v>20</v>
      </c>
      <c r="U105" s="24">
        <v>50</v>
      </c>
      <c r="V105" s="27">
        <f t="shared" si="10"/>
        <v>100</v>
      </c>
      <c r="W105" s="13">
        <v>85.58</v>
      </c>
      <c r="X105" s="2">
        <f t="shared" si="11"/>
        <v>76</v>
      </c>
    </row>
    <row r="106" spans="1:24" ht="17.25" customHeight="1" thickBot="1" x14ac:dyDescent="0.3">
      <c r="A106" s="14" t="s">
        <v>51</v>
      </c>
      <c r="B106" s="2">
        <v>64</v>
      </c>
      <c r="C106" s="7" t="s">
        <v>106</v>
      </c>
      <c r="D106" s="28">
        <v>29.07</v>
      </c>
      <c r="E106" s="29">
        <v>30</v>
      </c>
      <c r="F106" s="29">
        <v>38.36507936507936</v>
      </c>
      <c r="G106" s="25">
        <f t="shared" si="6"/>
        <v>97.435079365079361</v>
      </c>
      <c r="H106" s="28">
        <v>50</v>
      </c>
      <c r="I106" s="29">
        <v>47</v>
      </c>
      <c r="J106" s="26">
        <f t="shared" si="7"/>
        <v>97</v>
      </c>
      <c r="K106" s="28">
        <v>0</v>
      </c>
      <c r="L106" s="29">
        <v>24</v>
      </c>
      <c r="M106" s="29">
        <v>6</v>
      </c>
      <c r="N106" s="25">
        <f t="shared" si="8"/>
        <v>30</v>
      </c>
      <c r="O106" s="28">
        <v>35.625</v>
      </c>
      <c r="P106" s="29">
        <v>39.200000000000003</v>
      </c>
      <c r="Q106" s="29">
        <v>19.600000000000001</v>
      </c>
      <c r="R106" s="25">
        <f t="shared" si="9"/>
        <v>94.425000000000011</v>
      </c>
      <c r="S106" s="28">
        <v>30</v>
      </c>
      <c r="T106" s="29">
        <v>18.4375</v>
      </c>
      <c r="U106" s="29">
        <v>50</v>
      </c>
      <c r="V106" s="27">
        <f t="shared" si="10"/>
        <v>98.4375</v>
      </c>
      <c r="W106" s="13">
        <v>83.46</v>
      </c>
      <c r="X106" s="2">
        <f t="shared" si="11"/>
        <v>90</v>
      </c>
    </row>
    <row r="107" spans="1:24" ht="17.25" customHeight="1" thickBot="1" x14ac:dyDescent="0.3">
      <c r="A107" s="14" t="s">
        <v>51</v>
      </c>
      <c r="B107" s="2">
        <v>66</v>
      </c>
      <c r="C107" s="7" t="s">
        <v>71</v>
      </c>
      <c r="D107" s="23">
        <v>28.545000000000002</v>
      </c>
      <c r="E107" s="24">
        <v>30</v>
      </c>
      <c r="F107" s="24">
        <v>34.357101110461713</v>
      </c>
      <c r="G107" s="25">
        <f t="shared" si="6"/>
        <v>92.902101110461714</v>
      </c>
      <c r="H107" s="23">
        <v>50</v>
      </c>
      <c r="I107" s="24">
        <v>46</v>
      </c>
      <c r="J107" s="26">
        <f t="shared" si="7"/>
        <v>96</v>
      </c>
      <c r="K107" s="23">
        <v>6</v>
      </c>
      <c r="L107" s="24">
        <v>16</v>
      </c>
      <c r="M107" s="24">
        <v>9.9</v>
      </c>
      <c r="N107" s="25">
        <f t="shared" si="8"/>
        <v>31.9</v>
      </c>
      <c r="O107" s="23">
        <v>37.6</v>
      </c>
      <c r="P107" s="24">
        <v>38</v>
      </c>
      <c r="Q107" s="24">
        <v>19.600000000000001</v>
      </c>
      <c r="R107" s="25">
        <f t="shared" si="9"/>
        <v>95.199999999999989</v>
      </c>
      <c r="S107" s="23">
        <v>29.1</v>
      </c>
      <c r="T107" s="24">
        <v>18.8</v>
      </c>
      <c r="U107" s="24">
        <v>47.5</v>
      </c>
      <c r="V107" s="27">
        <f t="shared" si="10"/>
        <v>95.4</v>
      </c>
      <c r="W107" s="13">
        <v>82.28</v>
      </c>
      <c r="X107" s="2">
        <f t="shared" si="11"/>
        <v>98</v>
      </c>
    </row>
    <row r="108" spans="1:24" ht="17.25" customHeight="1" thickBot="1" x14ac:dyDescent="0.3">
      <c r="A108" s="14" t="s">
        <v>51</v>
      </c>
      <c r="B108" s="2">
        <v>65</v>
      </c>
      <c r="C108" s="7" t="s">
        <v>107</v>
      </c>
      <c r="D108" s="28">
        <v>29.1</v>
      </c>
      <c r="E108" s="29">
        <v>30</v>
      </c>
      <c r="F108" s="29">
        <v>32.017045454545453</v>
      </c>
      <c r="G108" s="25">
        <f t="shared" si="6"/>
        <v>91.117045454545462</v>
      </c>
      <c r="H108" s="28">
        <v>40</v>
      </c>
      <c r="I108" s="29">
        <v>41.463414634146339</v>
      </c>
      <c r="J108" s="26">
        <f t="shared" si="7"/>
        <v>81.463414634146346</v>
      </c>
      <c r="K108" s="28">
        <v>0</v>
      </c>
      <c r="L108" s="29">
        <v>16</v>
      </c>
      <c r="M108" s="29">
        <v>0</v>
      </c>
      <c r="N108" s="25">
        <f t="shared" si="8"/>
        <v>16</v>
      </c>
      <c r="O108" s="28">
        <v>32</v>
      </c>
      <c r="P108" s="29">
        <v>40</v>
      </c>
      <c r="Q108" s="29">
        <v>19.2</v>
      </c>
      <c r="R108" s="25">
        <f t="shared" si="9"/>
        <v>91.2</v>
      </c>
      <c r="S108" s="28">
        <v>27.317073170731707</v>
      </c>
      <c r="T108" s="29">
        <v>11.6</v>
      </c>
      <c r="U108" s="29">
        <v>43.49593495934959</v>
      </c>
      <c r="V108" s="27">
        <f t="shared" si="10"/>
        <v>82.413008130081295</v>
      </c>
      <c r="W108" s="13">
        <v>72.44</v>
      </c>
      <c r="X108" s="2">
        <f t="shared" si="11"/>
        <v>114</v>
      </c>
    </row>
    <row r="109" spans="1:24" ht="17.25" customHeight="1" thickBot="1" x14ac:dyDescent="0.3">
      <c r="A109" s="14" t="s">
        <v>52</v>
      </c>
      <c r="B109" s="2">
        <v>72</v>
      </c>
      <c r="C109" s="7" t="s">
        <v>71</v>
      </c>
      <c r="D109" s="23">
        <v>30</v>
      </c>
      <c r="E109" s="24">
        <v>30</v>
      </c>
      <c r="F109" s="24">
        <v>40</v>
      </c>
      <c r="G109" s="25">
        <f t="shared" si="6"/>
        <v>100</v>
      </c>
      <c r="H109" s="23">
        <v>50</v>
      </c>
      <c r="I109" s="24">
        <v>49.5</v>
      </c>
      <c r="J109" s="26">
        <f t="shared" si="7"/>
        <v>99.5</v>
      </c>
      <c r="K109" s="23">
        <v>18</v>
      </c>
      <c r="L109" s="24">
        <v>40</v>
      </c>
      <c r="M109" s="24">
        <v>26.7</v>
      </c>
      <c r="N109" s="25">
        <f t="shared" si="8"/>
        <v>84.7</v>
      </c>
      <c r="O109" s="23">
        <v>39.6</v>
      </c>
      <c r="P109" s="24">
        <v>39.6</v>
      </c>
      <c r="Q109" s="24">
        <v>20</v>
      </c>
      <c r="R109" s="25">
        <f t="shared" si="9"/>
        <v>99.2</v>
      </c>
      <c r="S109" s="23">
        <v>30</v>
      </c>
      <c r="T109" s="24">
        <v>20</v>
      </c>
      <c r="U109" s="24">
        <v>50</v>
      </c>
      <c r="V109" s="27">
        <f t="shared" si="10"/>
        <v>100</v>
      </c>
      <c r="W109" s="13">
        <v>96.68</v>
      </c>
      <c r="X109" s="2">
        <f t="shared" si="11"/>
        <v>11</v>
      </c>
    </row>
    <row r="110" spans="1:24" ht="17.25" customHeight="1" thickBot="1" x14ac:dyDescent="0.3">
      <c r="A110" s="14" t="s">
        <v>52</v>
      </c>
      <c r="B110" s="2">
        <v>71</v>
      </c>
      <c r="C110" s="7" t="s">
        <v>111</v>
      </c>
      <c r="D110" s="28">
        <v>29.085000000000001</v>
      </c>
      <c r="E110" s="29">
        <v>27</v>
      </c>
      <c r="F110" s="29">
        <v>38.799999999999997</v>
      </c>
      <c r="G110" s="25">
        <f t="shared" si="6"/>
        <v>94.884999999999991</v>
      </c>
      <c r="H110" s="28">
        <v>50</v>
      </c>
      <c r="I110" s="29">
        <v>50</v>
      </c>
      <c r="J110" s="26">
        <f t="shared" si="7"/>
        <v>100</v>
      </c>
      <c r="K110" s="28">
        <v>12</v>
      </c>
      <c r="L110" s="29">
        <v>24</v>
      </c>
      <c r="M110" s="29">
        <v>15</v>
      </c>
      <c r="N110" s="25">
        <f t="shared" si="8"/>
        <v>51</v>
      </c>
      <c r="O110" s="28">
        <v>40</v>
      </c>
      <c r="P110" s="29">
        <v>39.6</v>
      </c>
      <c r="Q110" s="29">
        <v>20</v>
      </c>
      <c r="R110" s="25">
        <f t="shared" si="9"/>
        <v>99.6</v>
      </c>
      <c r="S110" s="28">
        <v>29.7</v>
      </c>
      <c r="T110" s="29">
        <v>19.600000000000001</v>
      </c>
      <c r="U110" s="29">
        <v>49</v>
      </c>
      <c r="V110" s="27">
        <f t="shared" si="10"/>
        <v>98.3</v>
      </c>
      <c r="W110" s="13">
        <v>88.76</v>
      </c>
      <c r="X110" s="2">
        <f t="shared" si="11"/>
        <v>44</v>
      </c>
    </row>
    <row r="111" spans="1:24" ht="17.25" customHeight="1" thickBot="1" x14ac:dyDescent="0.3">
      <c r="A111" s="14" t="s">
        <v>52</v>
      </c>
      <c r="B111" s="2">
        <v>70</v>
      </c>
      <c r="C111" s="7" t="s">
        <v>20</v>
      </c>
      <c r="D111" s="23">
        <v>28.5</v>
      </c>
      <c r="E111" s="24">
        <v>27</v>
      </c>
      <c r="F111" s="24">
        <v>34.027777777777779</v>
      </c>
      <c r="G111" s="25">
        <f t="shared" si="6"/>
        <v>89.527777777777771</v>
      </c>
      <c r="H111" s="23">
        <v>50</v>
      </c>
      <c r="I111" s="24">
        <v>44.5</v>
      </c>
      <c r="J111" s="26">
        <f t="shared" si="7"/>
        <v>94.5</v>
      </c>
      <c r="K111" s="23">
        <v>18</v>
      </c>
      <c r="L111" s="24">
        <v>24</v>
      </c>
      <c r="M111" s="24">
        <v>0</v>
      </c>
      <c r="N111" s="25">
        <f t="shared" si="8"/>
        <v>42</v>
      </c>
      <c r="O111" s="23">
        <v>40</v>
      </c>
      <c r="P111" s="24">
        <v>37.6</v>
      </c>
      <c r="Q111" s="24">
        <v>20</v>
      </c>
      <c r="R111" s="25">
        <f t="shared" si="9"/>
        <v>97.6</v>
      </c>
      <c r="S111" s="23">
        <v>30</v>
      </c>
      <c r="T111" s="24">
        <v>20</v>
      </c>
      <c r="U111" s="24">
        <v>50</v>
      </c>
      <c r="V111" s="27">
        <f t="shared" si="10"/>
        <v>100</v>
      </c>
      <c r="W111" s="13">
        <v>84.72</v>
      </c>
      <c r="X111" s="2">
        <f t="shared" si="11"/>
        <v>83</v>
      </c>
    </row>
    <row r="112" spans="1:24" ht="17.25" customHeight="1" thickBot="1" x14ac:dyDescent="0.3">
      <c r="A112" s="14" t="s">
        <v>154</v>
      </c>
      <c r="B112" s="2">
        <v>74</v>
      </c>
      <c r="C112" s="7" t="s">
        <v>112</v>
      </c>
      <c r="D112" s="28">
        <v>29.7</v>
      </c>
      <c r="E112" s="29">
        <v>27</v>
      </c>
      <c r="F112" s="29">
        <v>39.200000000000003</v>
      </c>
      <c r="G112" s="25">
        <f t="shared" si="6"/>
        <v>95.9</v>
      </c>
      <c r="H112" s="28">
        <v>50</v>
      </c>
      <c r="I112" s="29">
        <v>47.5</v>
      </c>
      <c r="J112" s="26">
        <f t="shared" si="7"/>
        <v>97.5</v>
      </c>
      <c r="K112" s="28">
        <v>12</v>
      </c>
      <c r="L112" s="29">
        <v>24</v>
      </c>
      <c r="M112" s="29">
        <v>29.1</v>
      </c>
      <c r="N112" s="25">
        <f t="shared" si="8"/>
        <v>65.099999999999994</v>
      </c>
      <c r="O112" s="28">
        <v>40</v>
      </c>
      <c r="P112" s="29">
        <v>40</v>
      </c>
      <c r="Q112" s="29">
        <v>19.834710743801654</v>
      </c>
      <c r="R112" s="25">
        <f t="shared" si="9"/>
        <v>99.834710743801651</v>
      </c>
      <c r="S112" s="28">
        <v>30</v>
      </c>
      <c r="T112" s="29">
        <v>19.600000000000001</v>
      </c>
      <c r="U112" s="29">
        <v>49</v>
      </c>
      <c r="V112" s="27">
        <f t="shared" si="10"/>
        <v>98.6</v>
      </c>
      <c r="W112" s="13">
        <v>91.38</v>
      </c>
      <c r="X112" s="2">
        <f t="shared" si="11"/>
        <v>35</v>
      </c>
    </row>
    <row r="113" spans="1:24" ht="17.25" customHeight="1" thickBot="1" x14ac:dyDescent="0.3">
      <c r="A113" s="14" t="s">
        <v>154</v>
      </c>
      <c r="B113" s="2">
        <v>76</v>
      </c>
      <c r="C113" s="7" t="s">
        <v>114</v>
      </c>
      <c r="D113" s="23">
        <v>28.755000000000003</v>
      </c>
      <c r="E113" s="24">
        <v>27</v>
      </c>
      <c r="F113" s="24">
        <v>37.231800766283527</v>
      </c>
      <c r="G113" s="25">
        <f t="shared" si="6"/>
        <v>92.986800766283523</v>
      </c>
      <c r="H113" s="23">
        <v>50</v>
      </c>
      <c r="I113" s="24">
        <v>42.5</v>
      </c>
      <c r="J113" s="26">
        <f t="shared" si="7"/>
        <v>92.5</v>
      </c>
      <c r="K113" s="23">
        <v>24</v>
      </c>
      <c r="L113" s="24">
        <v>32</v>
      </c>
      <c r="M113" s="24">
        <v>15</v>
      </c>
      <c r="N113" s="25">
        <f t="shared" si="8"/>
        <v>71</v>
      </c>
      <c r="O113" s="23">
        <v>38.024691358024697</v>
      </c>
      <c r="P113" s="24">
        <v>38.4</v>
      </c>
      <c r="Q113" s="24">
        <v>19.365079365079367</v>
      </c>
      <c r="R113" s="25">
        <f t="shared" si="9"/>
        <v>95.789770723104056</v>
      </c>
      <c r="S113" s="23">
        <v>27.9</v>
      </c>
      <c r="T113" s="24">
        <v>19.2</v>
      </c>
      <c r="U113" s="24">
        <v>46.5</v>
      </c>
      <c r="V113" s="27">
        <f t="shared" si="10"/>
        <v>93.6</v>
      </c>
      <c r="W113" s="13">
        <v>89.18</v>
      </c>
      <c r="X113" s="2">
        <f t="shared" si="11"/>
        <v>42</v>
      </c>
    </row>
    <row r="114" spans="1:24" ht="17.25" customHeight="1" thickBot="1" x14ac:dyDescent="0.3">
      <c r="A114" s="14" t="s">
        <v>154</v>
      </c>
      <c r="B114" s="2">
        <v>77</v>
      </c>
      <c r="C114" s="7" t="s">
        <v>115</v>
      </c>
      <c r="D114" s="28">
        <v>30</v>
      </c>
      <c r="E114" s="29">
        <v>30</v>
      </c>
      <c r="F114" s="29">
        <v>36.4</v>
      </c>
      <c r="G114" s="25">
        <f t="shared" si="6"/>
        <v>96.4</v>
      </c>
      <c r="H114" s="28">
        <v>50</v>
      </c>
      <c r="I114" s="29">
        <v>41.011235955056179</v>
      </c>
      <c r="J114" s="26">
        <f t="shared" si="7"/>
        <v>91.011235955056179</v>
      </c>
      <c r="K114" s="28">
        <v>12</v>
      </c>
      <c r="L114" s="29">
        <v>40</v>
      </c>
      <c r="M114" s="29">
        <v>13.846153846153845</v>
      </c>
      <c r="N114" s="25">
        <f t="shared" si="8"/>
        <v>65.84615384615384</v>
      </c>
      <c r="O114" s="28">
        <v>35.6</v>
      </c>
      <c r="P114" s="29">
        <v>38</v>
      </c>
      <c r="Q114" s="29">
        <v>18.823529411764707</v>
      </c>
      <c r="R114" s="25">
        <f t="shared" si="9"/>
        <v>92.423529411764704</v>
      </c>
      <c r="S114" s="28">
        <v>28.5</v>
      </c>
      <c r="T114" s="29">
        <v>17.977528089887642</v>
      </c>
      <c r="U114" s="29">
        <v>47</v>
      </c>
      <c r="V114" s="27">
        <f t="shared" si="10"/>
        <v>93.477528089887642</v>
      </c>
      <c r="W114" s="13">
        <v>87.82</v>
      </c>
      <c r="X114" s="2">
        <f t="shared" si="11"/>
        <v>53</v>
      </c>
    </row>
    <row r="115" spans="1:24" ht="17.25" customHeight="1" thickBot="1" x14ac:dyDescent="0.3">
      <c r="A115" s="14" t="s">
        <v>154</v>
      </c>
      <c r="B115" s="2">
        <v>78</v>
      </c>
      <c r="C115" s="7" t="s">
        <v>116</v>
      </c>
      <c r="D115" s="23">
        <v>30</v>
      </c>
      <c r="E115" s="24">
        <v>27</v>
      </c>
      <c r="F115" s="24">
        <v>36.82352941176471</v>
      </c>
      <c r="G115" s="25">
        <f t="shared" si="6"/>
        <v>93.82352941176471</v>
      </c>
      <c r="H115" s="23">
        <v>50</v>
      </c>
      <c r="I115" s="24">
        <v>48</v>
      </c>
      <c r="J115" s="26">
        <f t="shared" si="7"/>
        <v>98</v>
      </c>
      <c r="K115" s="23">
        <v>12</v>
      </c>
      <c r="L115" s="24">
        <v>24</v>
      </c>
      <c r="M115" s="24">
        <v>15</v>
      </c>
      <c r="N115" s="25">
        <f t="shared" si="8"/>
        <v>51</v>
      </c>
      <c r="O115" s="23">
        <v>37.200000000000003</v>
      </c>
      <c r="P115" s="24">
        <v>35.6</v>
      </c>
      <c r="Q115" s="24">
        <v>20</v>
      </c>
      <c r="R115" s="25">
        <f t="shared" si="9"/>
        <v>92.800000000000011</v>
      </c>
      <c r="S115" s="23">
        <v>27.857142857142858</v>
      </c>
      <c r="T115" s="24">
        <v>15.8</v>
      </c>
      <c r="U115" s="24">
        <v>46.5</v>
      </c>
      <c r="V115" s="27">
        <f t="shared" si="10"/>
        <v>90.157142857142858</v>
      </c>
      <c r="W115" s="13">
        <v>85.16</v>
      </c>
      <c r="X115" s="2">
        <f t="shared" si="11"/>
        <v>78</v>
      </c>
    </row>
    <row r="116" spans="1:24" ht="17.25" customHeight="1" thickBot="1" x14ac:dyDescent="0.3">
      <c r="A116" s="14" t="s">
        <v>154</v>
      </c>
      <c r="B116" s="2">
        <v>73</v>
      </c>
      <c r="C116" s="7" t="s">
        <v>20</v>
      </c>
      <c r="D116" s="28">
        <v>29.7</v>
      </c>
      <c r="E116" s="29">
        <v>30</v>
      </c>
      <c r="F116" s="29">
        <v>38</v>
      </c>
      <c r="G116" s="25">
        <f t="shared" si="6"/>
        <v>97.7</v>
      </c>
      <c r="H116" s="28">
        <v>50</v>
      </c>
      <c r="I116" s="29">
        <v>45.5</v>
      </c>
      <c r="J116" s="26">
        <f t="shared" si="7"/>
        <v>95.5</v>
      </c>
      <c r="K116" s="28">
        <v>6</v>
      </c>
      <c r="L116" s="29">
        <v>24</v>
      </c>
      <c r="M116" s="29">
        <v>9.375</v>
      </c>
      <c r="N116" s="25">
        <f t="shared" si="8"/>
        <v>39.375</v>
      </c>
      <c r="O116" s="28">
        <v>38</v>
      </c>
      <c r="P116" s="29">
        <v>38.4</v>
      </c>
      <c r="Q116" s="29">
        <v>19.354838709677423</v>
      </c>
      <c r="R116" s="25">
        <f t="shared" si="9"/>
        <v>95.754838709677429</v>
      </c>
      <c r="S116" s="28">
        <v>28.8</v>
      </c>
      <c r="T116" s="29">
        <v>18.2</v>
      </c>
      <c r="U116" s="29">
        <v>48</v>
      </c>
      <c r="V116" s="27">
        <f t="shared" si="10"/>
        <v>95</v>
      </c>
      <c r="W116" s="13">
        <v>84.66</v>
      </c>
      <c r="X116" s="2">
        <f t="shared" si="11"/>
        <v>84</v>
      </c>
    </row>
    <row r="117" spans="1:24" ht="17.25" customHeight="1" thickBot="1" x14ac:dyDescent="0.3">
      <c r="A117" s="14" t="s">
        <v>154</v>
      </c>
      <c r="B117" s="2">
        <v>75</v>
      </c>
      <c r="C117" s="7" t="s">
        <v>113</v>
      </c>
      <c r="D117" s="23">
        <v>28.8</v>
      </c>
      <c r="E117" s="24">
        <v>27</v>
      </c>
      <c r="F117" s="24">
        <v>34.799999999999997</v>
      </c>
      <c r="G117" s="25">
        <f t="shared" si="6"/>
        <v>90.6</v>
      </c>
      <c r="H117" s="23">
        <v>50</v>
      </c>
      <c r="I117" s="24">
        <v>38</v>
      </c>
      <c r="J117" s="26">
        <f t="shared" si="7"/>
        <v>88</v>
      </c>
      <c r="K117" s="23">
        <v>12</v>
      </c>
      <c r="L117" s="24">
        <v>24</v>
      </c>
      <c r="M117" s="24">
        <v>6</v>
      </c>
      <c r="N117" s="25">
        <f t="shared" si="8"/>
        <v>42</v>
      </c>
      <c r="O117" s="23">
        <v>40</v>
      </c>
      <c r="P117" s="24">
        <v>40</v>
      </c>
      <c r="Q117" s="24">
        <v>20</v>
      </c>
      <c r="R117" s="25">
        <f t="shared" si="9"/>
        <v>100</v>
      </c>
      <c r="S117" s="23">
        <v>29.4</v>
      </c>
      <c r="T117" s="24">
        <v>16.585365853658537</v>
      </c>
      <c r="U117" s="24">
        <v>49</v>
      </c>
      <c r="V117" s="27">
        <f t="shared" si="10"/>
        <v>94.985365853658536</v>
      </c>
      <c r="W117" s="13">
        <v>83.12</v>
      </c>
      <c r="X117" s="2">
        <f t="shared" si="11"/>
        <v>93</v>
      </c>
    </row>
    <row r="118" spans="1:24" ht="17.25" customHeight="1" thickBot="1" x14ac:dyDescent="0.3">
      <c r="A118" s="14" t="s">
        <v>53</v>
      </c>
      <c r="B118" s="2">
        <v>79</v>
      </c>
      <c r="C118" s="7" t="s">
        <v>31</v>
      </c>
      <c r="D118" s="28">
        <v>29.7</v>
      </c>
      <c r="E118" s="29">
        <v>30</v>
      </c>
      <c r="F118" s="29">
        <v>38.799999999999997</v>
      </c>
      <c r="G118" s="25">
        <f t="shared" si="6"/>
        <v>98.5</v>
      </c>
      <c r="H118" s="28">
        <v>50</v>
      </c>
      <c r="I118" s="29">
        <v>48.958333333333336</v>
      </c>
      <c r="J118" s="26">
        <f t="shared" si="7"/>
        <v>98.958333333333343</v>
      </c>
      <c r="K118" s="28">
        <v>12</v>
      </c>
      <c r="L118" s="29">
        <v>32</v>
      </c>
      <c r="M118" s="29">
        <v>18.333333333333332</v>
      </c>
      <c r="N118" s="25">
        <f t="shared" si="8"/>
        <v>62.333333333333329</v>
      </c>
      <c r="O118" s="28">
        <v>38.4</v>
      </c>
      <c r="P118" s="29">
        <v>39.166666666666671</v>
      </c>
      <c r="Q118" s="29">
        <v>19.600000000000001</v>
      </c>
      <c r="R118" s="25">
        <f t="shared" si="9"/>
        <v>97.166666666666657</v>
      </c>
      <c r="S118" s="28">
        <v>29.375</v>
      </c>
      <c r="T118" s="29">
        <v>19.583333333333336</v>
      </c>
      <c r="U118" s="29">
        <v>48.958333333333336</v>
      </c>
      <c r="V118" s="27">
        <f t="shared" si="10"/>
        <v>97.916666666666671</v>
      </c>
      <c r="W118" s="13">
        <v>91</v>
      </c>
      <c r="X118" s="2">
        <f t="shared" si="11"/>
        <v>36</v>
      </c>
    </row>
    <row r="119" spans="1:24" ht="17.25" customHeight="1" thickBot="1" x14ac:dyDescent="0.3">
      <c r="A119" s="14" t="s">
        <v>53</v>
      </c>
      <c r="B119" s="2">
        <v>80</v>
      </c>
      <c r="C119" s="7" t="s">
        <v>117</v>
      </c>
      <c r="D119" s="23">
        <v>30</v>
      </c>
      <c r="E119" s="24">
        <v>27</v>
      </c>
      <c r="F119" s="24">
        <v>35.200000000000003</v>
      </c>
      <c r="G119" s="25">
        <f t="shared" si="6"/>
        <v>92.2</v>
      </c>
      <c r="H119" s="23">
        <v>50</v>
      </c>
      <c r="I119" s="24">
        <v>48</v>
      </c>
      <c r="J119" s="26">
        <f t="shared" si="7"/>
        <v>98</v>
      </c>
      <c r="K119" s="23">
        <v>12</v>
      </c>
      <c r="L119" s="24">
        <v>16</v>
      </c>
      <c r="M119" s="24">
        <v>20.100000000000001</v>
      </c>
      <c r="N119" s="25">
        <f t="shared" si="8"/>
        <v>48.1</v>
      </c>
      <c r="O119" s="23">
        <v>39.200000000000003</v>
      </c>
      <c r="P119" s="24">
        <v>39.200000000000003</v>
      </c>
      <c r="Q119" s="24">
        <v>19.2</v>
      </c>
      <c r="R119" s="25">
        <f t="shared" si="9"/>
        <v>97.600000000000009</v>
      </c>
      <c r="S119" s="23">
        <v>29.4</v>
      </c>
      <c r="T119" s="24">
        <v>19.2</v>
      </c>
      <c r="U119" s="24">
        <v>49</v>
      </c>
      <c r="V119" s="27">
        <f t="shared" si="10"/>
        <v>97.6</v>
      </c>
      <c r="W119" s="13">
        <v>86.764462192299547</v>
      </c>
      <c r="X119" s="2">
        <f t="shared" si="11"/>
        <v>66</v>
      </c>
    </row>
    <row r="120" spans="1:24" ht="17.25" customHeight="1" thickBot="1" x14ac:dyDescent="0.3">
      <c r="A120" s="14" t="s">
        <v>54</v>
      </c>
      <c r="B120" s="2">
        <v>82</v>
      </c>
      <c r="C120" s="7" t="s">
        <v>33</v>
      </c>
      <c r="D120" s="28">
        <v>30</v>
      </c>
      <c r="E120" s="29">
        <v>30</v>
      </c>
      <c r="F120" s="29">
        <v>39.6</v>
      </c>
      <c r="G120" s="25">
        <f t="shared" si="6"/>
        <v>99.6</v>
      </c>
      <c r="H120" s="28">
        <v>50</v>
      </c>
      <c r="I120" s="29">
        <v>50</v>
      </c>
      <c r="J120" s="26">
        <f t="shared" si="7"/>
        <v>100</v>
      </c>
      <c r="K120" s="28">
        <v>12</v>
      </c>
      <c r="L120" s="29">
        <v>40</v>
      </c>
      <c r="M120" s="29">
        <v>30</v>
      </c>
      <c r="N120" s="25">
        <f t="shared" si="8"/>
        <v>82</v>
      </c>
      <c r="O120" s="28">
        <v>40</v>
      </c>
      <c r="P120" s="29">
        <v>40</v>
      </c>
      <c r="Q120" s="29">
        <v>20</v>
      </c>
      <c r="R120" s="25">
        <f t="shared" si="9"/>
        <v>100</v>
      </c>
      <c r="S120" s="28">
        <v>30</v>
      </c>
      <c r="T120" s="29">
        <v>20</v>
      </c>
      <c r="U120" s="29">
        <v>50</v>
      </c>
      <c r="V120" s="27">
        <f t="shared" si="10"/>
        <v>100</v>
      </c>
      <c r="W120" s="13">
        <v>96.32</v>
      </c>
      <c r="X120" s="2">
        <f t="shared" si="11"/>
        <v>12</v>
      </c>
    </row>
    <row r="121" spans="1:24" ht="17.25" customHeight="1" thickBot="1" x14ac:dyDescent="0.3">
      <c r="A121" s="14" t="s">
        <v>54</v>
      </c>
      <c r="B121" s="2">
        <v>81</v>
      </c>
      <c r="C121" s="7" t="s">
        <v>32</v>
      </c>
      <c r="D121" s="23">
        <v>28.2</v>
      </c>
      <c r="E121" s="24">
        <v>30</v>
      </c>
      <c r="F121" s="24">
        <v>34.4</v>
      </c>
      <c r="G121" s="25">
        <f t="shared" si="6"/>
        <v>92.6</v>
      </c>
      <c r="H121" s="23">
        <v>50</v>
      </c>
      <c r="I121" s="24">
        <v>40.5</v>
      </c>
      <c r="J121" s="26">
        <f t="shared" si="7"/>
        <v>90.5</v>
      </c>
      <c r="K121" s="23">
        <v>12</v>
      </c>
      <c r="L121" s="24">
        <v>40</v>
      </c>
      <c r="M121" s="24">
        <v>14.4</v>
      </c>
      <c r="N121" s="25">
        <f t="shared" si="8"/>
        <v>66.400000000000006</v>
      </c>
      <c r="O121" s="23">
        <v>32.4</v>
      </c>
      <c r="P121" s="24">
        <v>39.200000000000003</v>
      </c>
      <c r="Q121" s="24">
        <v>19.600000000000001</v>
      </c>
      <c r="R121" s="25">
        <f t="shared" si="9"/>
        <v>91.199999999999989</v>
      </c>
      <c r="S121" s="23">
        <v>29.4</v>
      </c>
      <c r="T121" s="24">
        <v>18.400000000000002</v>
      </c>
      <c r="U121" s="24">
        <v>47.5</v>
      </c>
      <c r="V121" s="27">
        <f t="shared" si="10"/>
        <v>95.3</v>
      </c>
      <c r="W121" s="13">
        <v>87.2</v>
      </c>
      <c r="X121" s="2">
        <f t="shared" si="11"/>
        <v>60</v>
      </c>
    </row>
    <row r="122" spans="1:24" ht="17.25" customHeight="1" thickBot="1" x14ac:dyDescent="0.3">
      <c r="A122" s="14" t="s">
        <v>55</v>
      </c>
      <c r="B122" s="2">
        <v>83</v>
      </c>
      <c r="C122" s="7" t="s">
        <v>118</v>
      </c>
      <c r="D122" s="28">
        <v>29.4</v>
      </c>
      <c r="E122" s="29">
        <v>27</v>
      </c>
      <c r="F122" s="29">
        <v>38</v>
      </c>
      <c r="G122" s="25">
        <f t="shared" si="6"/>
        <v>94.4</v>
      </c>
      <c r="H122" s="28">
        <v>50</v>
      </c>
      <c r="I122" s="29">
        <v>47.5</v>
      </c>
      <c r="J122" s="26">
        <f t="shared" si="7"/>
        <v>97.5</v>
      </c>
      <c r="K122" s="28">
        <v>12</v>
      </c>
      <c r="L122" s="29">
        <v>40</v>
      </c>
      <c r="M122" s="29">
        <v>9.9</v>
      </c>
      <c r="N122" s="25">
        <f t="shared" si="8"/>
        <v>61.9</v>
      </c>
      <c r="O122" s="28">
        <v>39.6</v>
      </c>
      <c r="P122" s="29">
        <v>39.6</v>
      </c>
      <c r="Q122" s="29">
        <v>19.8</v>
      </c>
      <c r="R122" s="25">
        <f t="shared" si="9"/>
        <v>99</v>
      </c>
      <c r="S122" s="28">
        <v>29.7</v>
      </c>
      <c r="T122" s="29">
        <v>19.600000000000001</v>
      </c>
      <c r="U122" s="29">
        <v>49.5</v>
      </c>
      <c r="V122" s="27">
        <f t="shared" si="10"/>
        <v>98.8</v>
      </c>
      <c r="W122" s="13">
        <v>90.32</v>
      </c>
      <c r="X122" s="2">
        <f t="shared" si="11"/>
        <v>37</v>
      </c>
    </row>
    <row r="123" spans="1:24" ht="16.5" thickBot="1" x14ac:dyDescent="0.3">
      <c r="A123" s="14" t="s">
        <v>55</v>
      </c>
      <c r="B123" s="2">
        <v>84</v>
      </c>
      <c r="C123" s="7" t="s">
        <v>34</v>
      </c>
      <c r="D123" s="23">
        <v>28.2</v>
      </c>
      <c r="E123" s="24">
        <v>30</v>
      </c>
      <c r="F123" s="24">
        <v>36.754385964912288</v>
      </c>
      <c r="G123" s="25">
        <f t="shared" si="6"/>
        <v>94.954385964912291</v>
      </c>
      <c r="H123" s="23">
        <v>50</v>
      </c>
      <c r="I123" s="24">
        <v>45.5</v>
      </c>
      <c r="J123" s="26">
        <f t="shared" si="7"/>
        <v>95.5</v>
      </c>
      <c r="K123" s="23">
        <v>6</v>
      </c>
      <c r="L123" s="24">
        <v>40</v>
      </c>
      <c r="M123" s="24">
        <v>11.1</v>
      </c>
      <c r="N123" s="25">
        <f t="shared" si="8"/>
        <v>57.1</v>
      </c>
      <c r="O123" s="23">
        <v>39.200000000000003</v>
      </c>
      <c r="P123" s="24">
        <v>39.200000000000003</v>
      </c>
      <c r="Q123" s="24">
        <v>19.600000000000001</v>
      </c>
      <c r="R123" s="25">
        <f t="shared" si="9"/>
        <v>98</v>
      </c>
      <c r="S123" s="23">
        <v>29.361702127659573</v>
      </c>
      <c r="T123" s="24">
        <v>16.595744680851066</v>
      </c>
      <c r="U123" s="24">
        <v>50</v>
      </c>
      <c r="V123" s="27">
        <f t="shared" si="10"/>
        <v>95.957446808510639</v>
      </c>
      <c r="W123" s="13">
        <v>88.32</v>
      </c>
      <c r="X123" s="2">
        <f t="shared" si="11"/>
        <v>50</v>
      </c>
    </row>
    <row r="124" spans="1:24" x14ac:dyDescent="0.25">
      <c r="G124" s="16">
        <f>AVERAGE(G8:G123)</f>
        <v>95.948494413252646</v>
      </c>
      <c r="J124" s="16">
        <f>AVERAGE(J8:J123)</f>
        <v>95.07328878858479</v>
      </c>
      <c r="N124" s="16">
        <f>AVERAGE(N8:N123)</f>
        <v>54.323687183774034</v>
      </c>
      <c r="R124" s="16">
        <f>AVERAGE(R8:R123)</f>
        <v>96.465627706801357</v>
      </c>
      <c r="V124" s="16">
        <f>AVERAGE(V8:V123)</f>
        <v>95.080937843012947</v>
      </c>
      <c r="W124" s="15">
        <f>AVERAGE(W8:W123)</f>
        <v>87.380301758356623</v>
      </c>
    </row>
    <row r="126" spans="1:24" x14ac:dyDescent="0.25">
      <c r="C126" s="3" t="s">
        <v>156</v>
      </c>
    </row>
    <row r="127" spans="1:24" x14ac:dyDescent="0.25">
      <c r="C127" s="3" t="s">
        <v>157</v>
      </c>
    </row>
  </sheetData>
  <sortState ref="A4:X123">
    <sortCondition ref="A123"/>
  </sortState>
  <mergeCells count="6">
    <mergeCell ref="C1:E1"/>
    <mergeCell ref="S3:V3"/>
    <mergeCell ref="D3:G3"/>
    <mergeCell ref="O3:R3"/>
    <mergeCell ref="K3:N3"/>
    <mergeCell ref="H3:J3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Предварительный РЕЙТИНГ</vt:lpstr>
      <vt:lpstr>'Предварительный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Мезенцевы</dc:creator>
  <cp:lastModifiedBy>Панова Надежда Валентиновна</cp:lastModifiedBy>
  <cp:lastPrinted>2021-10-21T08:44:28Z</cp:lastPrinted>
  <dcterms:created xsi:type="dcterms:W3CDTF">2018-09-08T10:19:43Z</dcterms:created>
  <dcterms:modified xsi:type="dcterms:W3CDTF">2021-12-16T13:59:59Z</dcterms:modified>
</cp:coreProperties>
</file>