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<sst xmlns="http://schemas.openxmlformats.org/spreadsheetml/2006/main" count="95" uniqueCount="95">
  <si>
    <t>Школа</t>
  </si>
  <si>
    <t xml:space="preserve">МКОУ "Торгунская СШ"</t>
  </si>
  <si>
    <t>Утвердил:</t>
  </si>
  <si>
    <t>должность</t>
  </si>
  <si>
    <t xml:space="preserve">директор ООО "Комбинат Питания"</t>
  </si>
  <si>
    <t xml:space="preserve">Типовое примерное меню приготавливаемых блюд</t>
  </si>
  <si>
    <t>фамилия</t>
  </si>
  <si>
    <t xml:space="preserve">Н.А. Мундашева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</si>
  <si>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</si>
  <si>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</si>
  <si>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</si>
  <si>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</si>
  <si>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</si>
  <si>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</si>
  <si>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</si>
  <si>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</si>
  <si>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</si>
  <si>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</si>
  <si>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</si>
  <si>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</si>
  <si>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</si>
  <si>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</si>
  <si>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</si>
  <si>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</si>
  <si>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</si>
  <si>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</si>
  <si>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</si>
  <si>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</si>
  <si>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"Дружба"</t>
  </si>
  <si>
    <t>356/2022</t>
  </si>
  <si>
    <t>гор.напиток</t>
  </si>
  <si>
    <t xml:space="preserve">Кофейный напиток злаковый на молоке</t>
  </si>
  <si>
    <t>774/2022</t>
  </si>
  <si>
    <t>хлеб</t>
  </si>
  <si>
    <t xml:space="preserve">Бутерброд с сыром 40/10</t>
  </si>
  <si>
    <t>3/2017</t>
  </si>
  <si>
    <t>фрукты</t>
  </si>
  <si>
    <t xml:space="preserve">Фрукт свежий (яблоко)</t>
  </si>
  <si>
    <t>338/2017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</si>
  <si>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</si>
  <si>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</si>
  <si>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</si>
  <si>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</si>
  <si>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</si>
  <si>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</si>
  <si>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</si>
  <si>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</si>
  <si>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</si>
  <si>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 xml:space="preserve">Итого за день:</t>
  </si>
  <si>
    <t xml:space="preserve">Плов из птицы</t>
  </si>
  <si>
    <t>291/2017</t>
  </si>
  <si>
    <t xml:space="preserve">Чай с сахаром</t>
  </si>
  <si>
    <t>782/2022</t>
  </si>
  <si>
    <t xml:space="preserve">Хлеб из муки пшеничной</t>
  </si>
  <si>
    <t>23/2022</t>
  </si>
  <si>
    <t xml:space="preserve">Овощи сезонные порционно (вареная свекла)</t>
  </si>
  <si>
    <t>т.24/1996</t>
  </si>
  <si>
    <t xml:space="preserve">Котлеты из говядины</t>
  </si>
  <si>
    <t>268/2017</t>
  </si>
  <si>
    <t xml:space="preserve">Бобовые отварные</t>
  </si>
  <si>
    <t>306/2017</t>
  </si>
  <si>
    <t xml:space="preserve">Чай каркаде с сахаром</t>
  </si>
  <si>
    <t xml:space="preserve">ТТК 23А</t>
  </si>
  <si>
    <t xml:space="preserve">Лапшевник с творогом с соусом молочным</t>
  </si>
  <si>
    <t>208/2017</t>
  </si>
  <si>
    <t>сладкое</t>
  </si>
  <si>
    <t xml:space="preserve">Печенье сахарное</t>
  </si>
  <si>
    <t xml:space="preserve">Котлеты рыбные любительские</t>
  </si>
  <si>
    <t>467/2022</t>
  </si>
  <si>
    <t xml:space="preserve">Картофель отварной</t>
  </si>
  <si>
    <t>310/2017</t>
  </si>
  <si>
    <t xml:space="preserve">Чай фруктовый</t>
  </si>
  <si>
    <t>783/2022</t>
  </si>
  <si>
    <t xml:space="preserve">Каша жидкая молочная из манной крупы с маслом сливочным</t>
  </si>
  <si>
    <t>181/2017</t>
  </si>
  <si>
    <t xml:space="preserve">Бутерброд с маслом 35/5</t>
  </si>
  <si>
    <t>1/2017</t>
  </si>
  <si>
    <t xml:space="preserve">Гуляш из мяса птицы</t>
  </si>
  <si>
    <t>580/2022</t>
  </si>
  <si>
    <t xml:space="preserve">Макаронные изделия отварные</t>
  </si>
  <si>
    <t>309/2017</t>
  </si>
  <si>
    <t xml:space="preserve">Овощи сезонные порционно (квашеная капуста)</t>
  </si>
  <si>
    <t xml:space="preserve">Шницель рубленый куриный</t>
  </si>
  <si>
    <t>622/2022</t>
  </si>
  <si>
    <t xml:space="preserve">Рис с овощами</t>
  </si>
  <si>
    <t>665/2022</t>
  </si>
  <si>
    <t xml:space="preserve">Каша жидкая молочная из рисовой крупы с маслом сливочным</t>
  </si>
  <si>
    <t>182/2017</t>
  </si>
  <si>
    <t xml:space="preserve">Бутерброд с повидлом</t>
  </si>
  <si>
    <t>2/2017</t>
  </si>
  <si>
    <t xml:space="preserve">Тефтели (2 вариант) из говядины с соусом сметанным с томатом</t>
  </si>
  <si>
    <t xml:space="preserve">279/2017 331/2017</t>
  </si>
  <si>
    <t xml:space="preserve">Каша вязкая гречневая</t>
  </si>
  <si>
    <t>303/2017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</si>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</sst>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#,##0.0"/>
  </numFmts>
  <fonts count="12">
    <font>
      <sz val="11.000000"/>
      <color theme="1"/>
      <name val="Calibri"/>
      <scheme val="minor"/>
    </font>
    <font>
      <sz val="10.000000"/>
      <name val="Arial"/>
    </font>
    <font>
      <sz val="11.000000"/>
      <name val="Calibri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name val="Arial"/>
    </font>
    <font>
      <b/>
      <sz val="8.000000"/>
      <name val="Arial"/>
    </font>
    <font>
      <b/>
      <sz val="8.000000"/>
      <color rgb="FF2D2D2D"/>
      <name val="Arial"/>
    </font>
    <font>
      <i/>
      <sz val="11.000000"/>
      <name val="Calibri"/>
    </font>
    <font>
      <b/>
      <sz val="10.000000"/>
      <color rgb="FF2D2D2D"/>
      <name val="Arial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FF2CC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rgb="FFFEF2CB"/>
      </patternFill>
    </fill>
  </fills>
  <borders count="4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none"/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thin">
        <color indexed="64"/>
      </right>
      <top style="medium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15">
    <xf fontId="0" fillId="0" borderId="0" numFmtId="0" xfId="0"/>
    <xf fontId="1" fillId="0" borderId="0" numFmtId="0" xfId="0" applyFont="1" applyAlignment="1">
      <alignment horizontal="left"/>
    </xf>
    <xf fontId="1" fillId="0" borderId="0" numFmtId="0" xfId="0" applyFont="1"/>
    <xf fontId="1" fillId="2" borderId="1" numFmtId="0" xfId="0" applyFont="1" applyFill="1" applyBorder="1" applyAlignment="1">
      <alignment wrapText="1"/>
    </xf>
    <xf fontId="2" fillId="0" borderId="2" numFmtId="0" xfId="0" applyFont="1" applyBorder="1"/>
    <xf fontId="2" fillId="0" borderId="3" numFmtId="0" xfId="0" applyFont="1" applyBorder="1"/>
    <xf fontId="1" fillId="0" borderId="0" numFmtId="0" xfId="0" applyFont="1" applyAlignment="1">
      <alignment horizontal="right"/>
    </xf>
    <xf fontId="3" fillId="3" borderId="4" numFmtId="0" xfId="0" applyFont="1" applyFill="1" applyBorder="1" applyAlignment="1" applyProtection="1">
      <alignment horizontal="left" wrapText="1"/>
      <protection locked="0"/>
    </xf>
    <xf fontId="4" fillId="0" borderId="0" numFmtId="0" xfId="0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6" fillId="0" borderId="0" numFmtId="0" xfId="0" applyFont="1" applyAlignment="1">
      <alignment horizontal="left" vertical="center"/>
    </xf>
    <xf fontId="1" fillId="2" borderId="5" numFmtId="0" xfId="0" applyFont="1" applyFill="1" applyBorder="1"/>
    <xf fontId="1" fillId="2" borderId="6" numFmtId="1" xfId="0" applyNumberFormat="1" applyFont="1" applyFill="1" applyBorder="1" applyAlignment="1">
      <alignment horizontal="center"/>
    </xf>
    <xf fontId="1" fillId="2" borderId="5" numFmtId="1" xfId="0" applyNumberFormat="1" applyFont="1" applyFill="1" applyBorder="1" applyAlignment="1">
      <alignment horizontal="center"/>
    </xf>
    <xf fontId="7" fillId="0" borderId="0" numFmtId="0" xfId="0" applyFont="1" applyAlignment="1">
      <alignment horizontal="center" vertical="top"/>
    </xf>
    <xf fontId="8" fillId="0" borderId="7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 wrapText="1"/>
    </xf>
    <xf fontId="9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/>
    </xf>
    <xf fontId="1" fillId="0" borderId="11" numFmtId="0" xfId="0" applyFont="1" applyBorder="1" applyAlignment="1">
      <alignment horizontal="center"/>
    </xf>
    <xf fontId="2" fillId="0" borderId="12" numFmtId="0" xfId="0" applyFont="1" applyBorder="1"/>
    <xf fontId="2" fillId="0" borderId="13" numFmtId="0" xfId="0" applyFont="1" applyBorder="1"/>
    <xf fontId="1" fillId="2" borderId="13" numFmtId="0" xfId="0" applyFont="1" applyFill="1" applyBorder="1" applyAlignment="1">
      <alignment vertical="top" wrapText="1"/>
    </xf>
    <xf fontId="1" fillId="4" borderId="14" numFmtId="0" xfId="0" applyFont="1" applyFill="1" applyBorder="1" applyAlignment="1">
      <alignment horizontal="center" vertical="top"/>
    </xf>
    <xf fontId="1" fillId="4" borderId="15" numFmtId="2" xfId="0" applyNumberFormat="1" applyFont="1" applyFill="1" applyBorder="1" applyAlignment="1">
      <alignment horizontal="center" vertical="top" wrapText="1"/>
    </xf>
    <xf fontId="1" fillId="4" borderId="4" numFmtId="0" xfId="0" applyFont="1" applyFill="1" applyBorder="1" applyAlignment="1">
      <alignment horizontal="center" vertical="top"/>
    </xf>
    <xf fontId="1" fillId="0" borderId="16" numFmtId="0" xfId="0" applyFont="1" applyBorder="1" applyAlignment="1">
      <alignment horizontal="center"/>
    </xf>
    <xf fontId="1" fillId="0" borderId="17" numFmtId="0" xfId="0" applyFont="1" applyBorder="1" applyAlignment="1">
      <alignment horizontal="center"/>
    </xf>
    <xf fontId="2" fillId="0" borderId="18" numFmtId="0" xfId="0" applyFont="1" applyBorder="1"/>
    <xf fontId="2" fillId="2" borderId="5" numFmtId="0" xfId="0" applyFont="1" applyFill="1" applyBorder="1"/>
    <xf fontId="1" fillId="2" borderId="5" numFmtId="0" xfId="0" applyFont="1" applyFill="1" applyBorder="1" applyAlignment="1">
      <alignment vertical="top" wrapText="1"/>
    </xf>
    <xf fontId="1" fillId="4" borderId="4" numFmtId="160" xfId="0" applyNumberFormat="1" applyFont="1" applyFill="1" applyBorder="1" applyAlignment="1">
      <alignment horizontal="center" vertical="top"/>
    </xf>
    <xf fontId="1" fillId="4" borderId="19" numFmtId="0" xfId="0" applyFont="1" applyFill="1" applyBorder="1" applyAlignment="1">
      <alignment horizontal="center" vertical="top" wrapText="1"/>
    </xf>
    <xf fontId="1" fillId="2" borderId="5" numFmtId="0" xfId="0" applyFont="1" applyFill="1" applyBorder="1" applyAlignment="1">
      <alignment horizontal="center" vertical="top" wrapText="1"/>
    </xf>
    <xf fontId="2" fillId="0" borderId="5" numFmtId="0" xfId="0" applyFont="1" applyBorder="1"/>
    <xf fontId="1" fillId="4" borderId="19" numFmtId="49" xfId="0" applyNumberFormat="1" applyFont="1" applyFill="1" applyBorder="1" applyAlignment="1">
      <alignment horizontal="center" vertical="top"/>
    </xf>
    <xf fontId="1" fillId="4" borderId="19" numFmtId="2" xfId="0" applyNumberFormat="1" applyFont="1" applyFill="1" applyBorder="1" applyAlignment="1">
      <alignment horizontal="center" vertical="top" wrapText="1"/>
    </xf>
    <xf fontId="1" fillId="2" borderId="20" numFmtId="0" xfId="0" applyFont="1" applyFill="1" applyBorder="1" applyAlignment="1">
      <alignment horizontal="center" vertical="top" wrapText="1"/>
    </xf>
    <xf fontId="1" fillId="0" borderId="21" numFmtId="0" xfId="0" applyFont="1" applyBorder="1" applyAlignment="1">
      <alignment horizontal="center"/>
    </xf>
    <xf fontId="1" fillId="0" borderId="22" numFmtId="0" xfId="0" applyFont="1" applyBorder="1" applyAlignment="1">
      <alignment horizontal="center"/>
    </xf>
    <xf fontId="2" fillId="0" borderId="6" numFmtId="0" xfId="0" applyFont="1" applyBorder="1"/>
    <xf fontId="10" fillId="0" borderId="5" numFmtId="0" xfId="0" applyFont="1" applyBorder="1" applyAlignment="1">
      <alignment horizontal="right"/>
    </xf>
    <xf fontId="1" fillId="0" borderId="5" numFmtId="0" xfId="0" applyFont="1" applyBorder="1" applyAlignment="1">
      <alignment vertical="top" wrapText="1"/>
    </xf>
    <xf fontId="1" fillId="0" borderId="5" numFmtId="0" xfId="0" applyFont="1" applyBorder="1" applyAlignment="1">
      <alignment horizontal="center" vertical="top" wrapText="1"/>
    </xf>
    <xf fontId="1" fillId="0" borderId="20" numFmtId="0" xfId="0" applyFont="1" applyBorder="1" applyAlignment="1">
      <alignment horizontal="center" vertical="top" wrapText="1"/>
    </xf>
    <xf fontId="1" fillId="0" borderId="23" numFmtId="0" xfId="0" applyFont="1" applyBorder="1" applyAlignment="1">
      <alignment horizontal="center"/>
    </xf>
    <xf fontId="1" fillId="0" borderId="24" numFmtId="0" xfId="0" applyFont="1" applyBorder="1" applyAlignment="1">
      <alignment horizontal="center"/>
    </xf>
    <xf fontId="2" fillId="0" borderId="24" numFmtId="0" xfId="0" applyFont="1" applyBorder="1"/>
    <xf fontId="1" fillId="5" borderId="25" numFmtId="0" xfId="0" applyFont="1" applyFill="1" applyBorder="1" applyAlignment="1">
      <alignment horizontal="center"/>
    </xf>
    <xf fontId="1" fillId="5" borderId="26" numFmtId="0" xfId="0" applyFont="1" applyFill="1" applyBorder="1" applyAlignment="1">
      <alignment horizontal="center"/>
    </xf>
    <xf fontId="11" fillId="5" borderId="27" numFmtId="0" xfId="0" applyFont="1" applyFill="1" applyBorder="1" applyAlignment="1">
      <alignment horizontal="center" vertical="center" wrapText="1"/>
    </xf>
    <xf fontId="2" fillId="0" borderId="28" numFmtId="0" xfId="0" applyFont="1" applyBorder="1"/>
    <xf fontId="1" fillId="5" borderId="26" numFmtId="0" xfId="0" applyFont="1" applyFill="1" applyBorder="1" applyAlignment="1">
      <alignment vertical="top" wrapText="1"/>
    </xf>
    <xf fontId="1" fillId="5" borderId="26" numFmtId="0" xfId="0" applyFont="1" applyFill="1" applyBorder="1" applyAlignment="1">
      <alignment horizontal="center" vertical="top" wrapText="1"/>
    </xf>
    <xf fontId="1" fillId="0" borderId="18" numFmtId="0" xfId="0" applyFont="1" applyBorder="1" applyAlignment="1">
      <alignment horizontal="center"/>
    </xf>
    <xf fontId="2" fillId="0" borderId="29" numFmtId="0" xfId="0" applyFont="1" applyBorder="1"/>
    <xf fontId="1" fillId="4" borderId="14" numFmtId="0" xfId="0" applyFont="1" applyFill="1" applyBorder="1" applyAlignment="1">
      <alignment vertical="top" wrapText="1"/>
    </xf>
    <xf fontId="1" fillId="4" borderId="15" numFmtId="0" xfId="0" applyFont="1" applyFill="1" applyBorder="1" applyAlignment="1">
      <alignment horizontal="center" vertical="top" wrapText="1"/>
    </xf>
    <xf fontId="2" fillId="0" borderId="30" numFmtId="0" xfId="0" applyFont="1" applyBorder="1"/>
    <xf fontId="1" fillId="4" borderId="4" numFmtId="0" xfId="0" applyFont="1" applyFill="1" applyBorder="1" applyAlignment="1">
      <alignment vertical="top" wrapText="1"/>
    </xf>
    <xf fontId="2" fillId="4" borderId="4" numFmtId="0" xfId="0" applyFont="1" applyFill="1" applyBorder="1"/>
    <xf fontId="1" fillId="6" borderId="4" numFmtId="0" xfId="0" applyFont="1" applyFill="1" applyBorder="1" applyAlignment="1">
      <alignment vertical="top" wrapText="1"/>
    </xf>
    <xf fontId="1" fillId="6" borderId="19" numFmtId="0" xfId="0" applyFont="1" applyFill="1" applyBorder="1" applyAlignment="1">
      <alignment horizontal="center" vertical="top" wrapText="1"/>
    </xf>
    <xf fontId="1" fillId="0" borderId="6" numFmtId="0" xfId="0" applyFont="1" applyBorder="1" applyAlignment="1">
      <alignment horizontal="center"/>
    </xf>
    <xf fontId="1" fillId="5" borderId="5" numFmtId="0" xfId="0" applyFont="1" applyFill="1" applyBorder="1" applyAlignment="1">
      <alignment horizontal="center"/>
    </xf>
    <xf fontId="2" fillId="4" borderId="14" numFmtId="1" xfId="0" applyNumberFormat="1" applyFont="1" applyFill="1" applyBorder="1" applyAlignment="1">
      <alignment horizontal="center"/>
    </xf>
    <xf fontId="2" fillId="4" borderId="30" numFmtId="1" xfId="0" applyNumberFormat="1" applyFont="1" applyFill="1" applyBorder="1" applyAlignment="1">
      <alignment horizontal="center"/>
    </xf>
    <xf fontId="2" fillId="4" borderId="30" numFmtId="0" xfId="0" applyFont="1" applyFill="1" applyBorder="1" applyAlignment="1">
      <alignment horizontal="center"/>
    </xf>
    <xf fontId="2" fillId="4" borderId="31" numFmtId="0" xfId="0" applyFont="1" applyFill="1" applyBorder="1" applyAlignment="1">
      <alignment horizontal="center"/>
    </xf>
    <xf fontId="1" fillId="4" borderId="19" numFmtId="0" xfId="0" applyFont="1" applyFill="1" applyBorder="1" applyAlignment="1">
      <alignment vertical="top" wrapText="1"/>
    </xf>
    <xf fontId="2" fillId="7" borderId="4" numFmtId="0" xfId="0" applyFont="1" applyFill="1" applyBorder="1"/>
    <xf fontId="2" fillId="4" borderId="4" numFmtId="1" xfId="0" applyNumberFormat="1" applyFont="1" applyFill="1" applyBorder="1" applyAlignment="1">
      <alignment horizontal="center"/>
    </xf>
    <xf fontId="2" fillId="4" borderId="4" numFmtId="0" xfId="0" applyFont="1" applyFill="1" applyBorder="1" applyAlignment="1">
      <alignment horizontal="center"/>
    </xf>
    <xf fontId="2" fillId="4" borderId="4" numFmtId="160" xfId="0" applyNumberFormat="1" applyFont="1" applyFill="1" applyBorder="1" applyAlignment="1">
      <alignment horizontal="center"/>
    </xf>
    <xf fontId="2" fillId="4" borderId="4" numFmtId="161" xfId="0" applyNumberFormat="1" applyFont="1" applyFill="1" applyBorder="1" applyAlignment="1">
      <alignment horizontal="center"/>
    </xf>
    <xf fontId="2" fillId="4" borderId="32" numFmtId="0" xfId="0" applyFont="1" applyFill="1" applyBorder="1" applyAlignment="1">
      <alignment horizontal="center"/>
    </xf>
    <xf fontId="2" fillId="2" borderId="5" numFmtId="1" xfId="0" applyNumberFormat="1" applyFont="1" applyFill="1" applyBorder="1" applyAlignment="1">
      <alignment horizontal="center"/>
    </xf>
    <xf fontId="2" fillId="2" borderId="5" numFmtId="0" xfId="0" applyFont="1" applyFill="1" applyBorder="1" applyAlignment="1">
      <alignment horizontal="center"/>
    </xf>
    <xf fontId="2" fillId="2" borderId="33" numFmtId="0" xfId="0" applyFont="1" applyFill="1" applyBorder="1" applyAlignment="1">
      <alignment horizontal="center"/>
    </xf>
    <xf fontId="2" fillId="2" borderId="3" numFmtId="0" xfId="0" applyFont="1" applyFill="1" applyBorder="1" applyAlignment="1">
      <alignment horizontal="center"/>
    </xf>
    <xf fontId="2" fillId="2" borderId="24" numFmtId="0" xfId="0" applyFont="1" applyFill="1" applyBorder="1"/>
    <xf fontId="1" fillId="0" borderId="5" numFmtId="1" xfId="0" applyNumberFormat="1" applyFont="1" applyBorder="1" applyAlignment="1">
      <alignment horizontal="center" vertical="top" wrapText="1"/>
    </xf>
    <xf fontId="2" fillId="0" borderId="14" numFmtId="0" xfId="0" applyFont="1" applyBorder="1"/>
    <xf fontId="1" fillId="6" borderId="14" numFmtId="0" xfId="0" applyFont="1" applyFill="1" applyBorder="1" applyAlignment="1">
      <alignment wrapText="1"/>
    </xf>
    <xf fontId="2" fillId="4" borderId="14" numFmtId="0" xfId="0" applyFont="1" applyFill="1" applyBorder="1" applyAlignment="1">
      <alignment horizontal="center"/>
    </xf>
    <xf fontId="2" fillId="4" borderId="34" numFmtId="0" xfId="0" applyFont="1" applyFill="1" applyBorder="1" applyAlignment="1">
      <alignment horizontal="center"/>
    </xf>
    <xf fontId="2" fillId="4" borderId="35" numFmtId="0" xfId="0" applyFont="1" applyFill="1" applyBorder="1" applyAlignment="1">
      <alignment horizontal="center"/>
    </xf>
    <xf fontId="1" fillId="6" borderId="15" numFmtId="0" xfId="0" applyFont="1" applyFill="1" applyBorder="1" applyAlignment="1">
      <alignment horizontal="center" vertical="top" wrapText="1"/>
    </xf>
    <xf fontId="1" fillId="6" borderId="19" numFmtId="2" xfId="0" applyNumberFormat="1" applyFont="1" applyFill="1" applyBorder="1" applyAlignment="1">
      <alignment horizontal="center" vertical="top" wrapText="1"/>
    </xf>
    <xf fontId="2" fillId="0" borderId="4" numFmtId="0" xfId="0" applyFont="1" applyBorder="1"/>
    <xf fontId="2" fillId="2" borderId="5" numFmtId="1" xfId="0" applyNumberFormat="1" applyFont="1" applyFill="1" applyBorder="1"/>
    <xf fontId="2" fillId="2" borderId="20" numFmtId="0" xfId="0" applyFont="1" applyFill="1" applyBorder="1"/>
    <xf fontId="1" fillId="4" borderId="19" numFmtId="49" xfId="0" applyNumberFormat="1" applyFont="1" applyFill="1" applyBorder="1" applyAlignment="1">
      <alignment horizontal="center" vertical="top" wrapText="1"/>
    </xf>
    <xf fontId="2" fillId="2" borderId="24" numFmtId="1" xfId="0" applyNumberFormat="1" applyFont="1" applyFill="1" applyBorder="1"/>
    <xf fontId="2" fillId="2" borderId="36" numFmtId="0" xfId="0" applyFont="1" applyFill="1" applyBorder="1"/>
    <xf fontId="2" fillId="4" borderId="4" numFmtId="49" xfId="0" applyNumberFormat="1" applyFont="1" applyFill="1" applyBorder="1" applyAlignment="1">
      <alignment horizontal="center"/>
    </xf>
    <xf fontId="1" fillId="5" borderId="26" numFmtId="1" xfId="0" applyNumberFormat="1" applyFont="1" applyFill="1" applyBorder="1" applyAlignment="1">
      <alignment horizontal="center" vertical="top" wrapText="1"/>
    </xf>
    <xf fontId="2" fillId="4" borderId="14" numFmtId="1" xfId="0" applyNumberFormat="1" applyFont="1" applyFill="1" applyBorder="1"/>
    <xf fontId="2" fillId="4" borderId="4" numFmtId="1" xfId="0" applyNumberFormat="1" applyFont="1" applyFill="1" applyBorder="1"/>
    <xf fontId="1" fillId="4" borderId="15" numFmtId="49" xfId="0" applyNumberFormat="1" applyFont="1" applyFill="1" applyBorder="1" applyAlignment="1">
      <alignment horizontal="center" vertical="top" wrapText="1"/>
    </xf>
    <xf fontId="2" fillId="6" borderId="4" numFmtId="0" xfId="0" applyFont="1" applyFill="1" applyBorder="1"/>
    <xf fontId="2" fillId="4" borderId="30" numFmtId="160" xfId="0" applyNumberFormat="1" applyFont="1" applyFill="1" applyBorder="1" applyAlignment="1">
      <alignment horizontal="center"/>
    </xf>
    <xf fontId="1" fillId="4" borderId="14" numFmtId="160" xfId="0" applyNumberFormat="1" applyFont="1" applyFill="1" applyBorder="1" applyAlignment="1">
      <alignment horizontal="center" vertical="top"/>
    </xf>
    <xf fontId="2" fillId="4" borderId="19" numFmtId="0" xfId="0" applyFont="1" applyFill="1" applyBorder="1" applyAlignment="1">
      <alignment horizontal="center"/>
    </xf>
    <xf fontId="2" fillId="4" borderId="4" numFmtId="49" xfId="0" applyNumberFormat="1" applyFont="1" applyFill="1" applyBorder="1" applyAlignment="1">
      <alignment horizontal="right"/>
    </xf>
    <xf fontId="2" fillId="4" borderId="4" numFmtId="0" xfId="0" applyFont="1" applyFill="1" applyBorder="1" applyAlignment="1">
      <alignment horizontal="right"/>
    </xf>
    <xf fontId="2" fillId="4" borderId="19" numFmtId="160" xfId="0" applyNumberFormat="1" applyFont="1" applyFill="1" applyBorder="1" applyAlignment="1">
      <alignment horizontal="center"/>
    </xf>
    <xf fontId="2" fillId="8" borderId="5" numFmtId="0" xfId="0" applyFont="1" applyFill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1" fillId="0" borderId="37" numFmtId="0" xfId="0" applyFont="1" applyBorder="1" applyAlignment="1">
      <alignment horizontal="center" vertical="center" wrapText="1"/>
    </xf>
    <xf fontId="2" fillId="0" borderId="38" numFmtId="0" xfId="0" applyFont="1" applyBorder="1"/>
    <xf fontId="2" fillId="0" borderId="39" numFmtId="0" xfId="0" applyFont="1" applyBorder="1"/>
    <xf fontId="1" fillId="0" borderId="8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C11" activeCellId="0" sqref="C11"/>
    </sheetView>
  </sheetViews>
  <sheetFormatPr defaultColWidth="14.42578125" defaultRowHeight="15" customHeight="1"/>
  <cols>
    <col customWidth="1" min="1" max="1" width="4.7109375"/>
    <col customWidth="1" min="2" max="2" width="5.28515625"/>
    <col customWidth="1" min="3" max="3" width="9.140625"/>
    <col customWidth="1" min="4" max="4" width="11.5703125"/>
    <col customWidth="1" min="5" max="5" width="52.5703125"/>
    <col customWidth="1" min="6" max="6" width="9.28515625"/>
    <col customWidth="1" min="7" max="7" width="10"/>
    <col customWidth="1" min="8" max="8" width="7.5703125"/>
    <col customWidth="1" min="9" max="9" width="6.85546875"/>
    <col customWidth="1" min="10" max="10" width="8.140625"/>
    <col customWidth="1" min="11" max="11" width="10.140625"/>
    <col customWidth="1" min="12" max="12" width="9.140625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7"/>
      <c r="J1" s="7"/>
      <c r="K1" s="7"/>
      <c r="L1" s="2"/>
    </row>
    <row r="2" ht="12.75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7"/>
      <c r="J2" s="7"/>
      <c r="K2" s="7"/>
      <c r="L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19</v>
      </c>
      <c r="I3" s="12">
        <v>1</v>
      </c>
      <c r="J3" s="13">
        <v>2026</v>
      </c>
      <c r="K3" s="1"/>
      <c r="L3" s="2"/>
    </row>
    <row r="4" ht="12.75" customHeight="1">
      <c r="A4" s="2"/>
      <c r="B4" s="2"/>
      <c r="C4" s="2"/>
      <c r="D4" s="9"/>
      <c r="E4" s="2"/>
      <c r="F4" s="2"/>
      <c r="G4" s="2"/>
      <c r="H4" s="14" t="s">
        <v>11</v>
      </c>
      <c r="I4" s="14" t="s">
        <v>12</v>
      </c>
      <c r="J4" s="14" t="s">
        <v>13</v>
      </c>
      <c r="K4" s="2"/>
      <c r="L4" s="2"/>
    </row>
    <row r="5" ht="12.75" customHeight="1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2.75" customHeight="1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150</v>
      </c>
      <c r="G6" s="24">
        <v>6.5</v>
      </c>
      <c r="H6" s="24">
        <v>8.3000000000000007</v>
      </c>
      <c r="I6" s="24">
        <v>25.100000000000001</v>
      </c>
      <c r="J6" s="24">
        <v>211</v>
      </c>
      <c r="K6" s="25" t="s">
        <v>29</v>
      </c>
      <c r="L6" s="26">
        <v>136.37</v>
      </c>
    </row>
    <row r="7" ht="12.75" customHeight="1">
      <c r="A7" s="27"/>
      <c r="B7" s="28"/>
      <c r="C7" s="29"/>
      <c r="D7" s="30" t="s">
        <v>30</v>
      </c>
      <c r="E7" s="31" t="s">
        <v>31</v>
      </c>
      <c r="F7" s="26">
        <v>200</v>
      </c>
      <c r="G7" s="32">
        <v>3</v>
      </c>
      <c r="H7" s="26">
        <v>1.8</v>
      </c>
      <c r="I7" s="32">
        <v>26</v>
      </c>
      <c r="J7" s="26">
        <v>124</v>
      </c>
      <c r="K7" s="33" t="s">
        <v>32</v>
      </c>
      <c r="L7" s="34"/>
    </row>
    <row r="8" ht="12.75" customHeight="1">
      <c r="A8" s="27"/>
      <c r="B8" s="28"/>
      <c r="C8" s="29"/>
      <c r="D8" s="35" t="s">
        <v>33</v>
      </c>
      <c r="E8" s="31" t="s">
        <v>34</v>
      </c>
      <c r="F8" s="26">
        <v>50</v>
      </c>
      <c r="G8" s="26">
        <v>6.0999999999999996</v>
      </c>
      <c r="H8" s="26">
        <v>8.6999999999999993</v>
      </c>
      <c r="I8" s="26">
        <v>14.800000000000001</v>
      </c>
      <c r="J8" s="26">
        <v>162</v>
      </c>
      <c r="K8" s="36" t="s">
        <v>35</v>
      </c>
      <c r="L8" s="34"/>
    </row>
    <row r="9" ht="12.75" customHeight="1">
      <c r="A9" s="27"/>
      <c r="B9" s="28"/>
      <c r="C9" s="29"/>
      <c r="D9" s="35" t="s">
        <v>36</v>
      </c>
      <c r="E9" s="31" t="s">
        <v>37</v>
      </c>
      <c r="F9" s="26">
        <v>100</v>
      </c>
      <c r="G9" s="26">
        <v>0.40000000000000002</v>
      </c>
      <c r="H9" s="26">
        <v>0.40000000000000002</v>
      </c>
      <c r="I9" s="26">
        <v>9.8000000000000007</v>
      </c>
      <c r="J9" s="26">
        <v>44</v>
      </c>
      <c r="K9" s="37" t="s">
        <v>38</v>
      </c>
      <c r="L9" s="34"/>
    </row>
    <row r="10" ht="12.75" customHeight="1">
      <c r="A10" s="27"/>
      <c r="B10" s="28"/>
      <c r="C10" s="29"/>
      <c r="D10" s="35"/>
      <c r="E10" s="31"/>
      <c r="F10" s="34"/>
      <c r="G10" s="34"/>
      <c r="H10" s="34"/>
      <c r="I10" s="34"/>
      <c r="J10" s="34"/>
      <c r="K10" s="38"/>
      <c r="L10" s="34"/>
    </row>
    <row r="11" ht="12.75" customHeight="1">
      <c r="A11" s="27"/>
      <c r="B11" s="28"/>
      <c r="C11" s="29"/>
      <c r="D11" s="30"/>
      <c r="E11" s="31"/>
      <c r="F11" s="34"/>
      <c r="G11" s="34"/>
      <c r="H11" s="34"/>
      <c r="I11" s="34"/>
      <c r="J11" s="34"/>
      <c r="K11" s="38"/>
      <c r="L11" s="34"/>
    </row>
    <row r="12" ht="12.75" customHeight="1">
      <c r="A12" s="27"/>
      <c r="B12" s="28"/>
      <c r="C12" s="29"/>
      <c r="D12" s="30"/>
      <c r="E12" s="31"/>
      <c r="F12" s="34"/>
      <c r="G12" s="34"/>
      <c r="H12" s="34"/>
      <c r="I12" s="34"/>
      <c r="J12" s="34"/>
      <c r="K12" s="38"/>
      <c r="L12" s="34"/>
    </row>
    <row r="13" ht="12.75" customHeight="1">
      <c r="A13" s="39"/>
      <c r="B13" s="40"/>
      <c r="C13" s="41"/>
      <c r="D13" s="42" t="s">
        <v>39</v>
      </c>
      <c r="E13" s="43"/>
      <c r="F13" s="44">
        <f t="shared" ref="F13:J13" si="0">SUM(F6:F12)</f>
        <v>500</v>
      </c>
      <c r="G13" s="44">
        <f t="shared" si="0"/>
        <v>16</v>
      </c>
      <c r="H13" s="44">
        <f t="shared" si="0"/>
        <v>19.199999999999999</v>
      </c>
      <c r="I13" s="44">
        <f t="shared" si="0"/>
        <v>75.700000000000003</v>
      </c>
      <c r="J13" s="44">
        <f t="shared" si="0"/>
        <v>541</v>
      </c>
      <c r="K13" s="45"/>
      <c r="L13" s="44">
        <f>SUM(L6:L12)</f>
        <v>136.37</v>
      </c>
    </row>
    <row r="14" ht="12.75" customHeight="1">
      <c r="A14" s="46">
        <f t="shared" ref="A14:B14" si="1">A6</f>
        <v>1</v>
      </c>
      <c r="B14" s="47">
        <f t="shared" si="1"/>
        <v>1</v>
      </c>
      <c r="C14" s="48" t="s">
        <v>40</v>
      </c>
      <c r="D14" s="35" t="s">
        <v>41</v>
      </c>
      <c r="E14" s="31"/>
      <c r="F14" s="34"/>
      <c r="G14" s="34"/>
      <c r="H14" s="34"/>
      <c r="I14" s="34"/>
      <c r="J14" s="34"/>
      <c r="K14" s="38"/>
      <c r="L14" s="34"/>
    </row>
    <row r="15" ht="12.75" customHeight="1">
      <c r="A15" s="27"/>
      <c r="B15" s="28"/>
      <c r="C15" s="29"/>
      <c r="D15" s="35" t="s">
        <v>42</v>
      </c>
      <c r="E15" s="31"/>
      <c r="F15" s="34"/>
      <c r="G15" s="34"/>
      <c r="H15" s="34"/>
      <c r="I15" s="34"/>
      <c r="J15" s="34"/>
      <c r="K15" s="38"/>
      <c r="L15" s="34"/>
    </row>
    <row r="16" ht="12.75" customHeight="1">
      <c r="A16" s="27"/>
      <c r="B16" s="28"/>
      <c r="C16" s="29"/>
      <c r="D16" s="35" t="s">
        <v>43</v>
      </c>
      <c r="E16" s="31"/>
      <c r="F16" s="34"/>
      <c r="G16" s="34"/>
      <c r="H16" s="34"/>
      <c r="I16" s="34"/>
      <c r="J16" s="34"/>
      <c r="K16" s="38"/>
      <c r="L16" s="34"/>
    </row>
    <row r="17" ht="12.75" customHeight="1">
      <c r="A17" s="27"/>
      <c r="B17" s="28"/>
      <c r="C17" s="29"/>
      <c r="D17" s="35" t="s">
        <v>44</v>
      </c>
      <c r="E17" s="31"/>
      <c r="F17" s="34"/>
      <c r="G17" s="34"/>
      <c r="H17" s="34"/>
      <c r="I17" s="34"/>
      <c r="J17" s="34"/>
      <c r="K17" s="38"/>
      <c r="L17" s="34"/>
    </row>
    <row r="18" ht="12.75" customHeight="1">
      <c r="A18" s="27"/>
      <c r="B18" s="28"/>
      <c r="C18" s="29"/>
      <c r="D18" s="35" t="s">
        <v>45</v>
      </c>
      <c r="E18" s="31"/>
      <c r="F18" s="34"/>
      <c r="G18" s="34"/>
      <c r="H18" s="34"/>
      <c r="I18" s="34"/>
      <c r="J18" s="34"/>
      <c r="K18" s="38"/>
      <c r="L18" s="34"/>
    </row>
    <row r="19" ht="12.75" customHeight="1">
      <c r="A19" s="27"/>
      <c r="B19" s="28"/>
      <c r="C19" s="29"/>
      <c r="D19" s="35" t="s">
        <v>46</v>
      </c>
      <c r="E19" s="31"/>
      <c r="F19" s="34"/>
      <c r="G19" s="34"/>
      <c r="H19" s="34"/>
      <c r="I19" s="34"/>
      <c r="J19" s="34"/>
      <c r="K19" s="38"/>
      <c r="L19" s="34"/>
    </row>
    <row r="20" ht="12.75" customHeight="1">
      <c r="A20" s="27"/>
      <c r="B20" s="28"/>
      <c r="C20" s="29"/>
      <c r="D20" s="35" t="s">
        <v>47</v>
      </c>
      <c r="E20" s="31"/>
      <c r="F20" s="34"/>
      <c r="G20" s="34"/>
      <c r="H20" s="34"/>
      <c r="I20" s="34"/>
      <c r="J20" s="34"/>
      <c r="K20" s="38"/>
      <c r="L20" s="34"/>
    </row>
    <row r="21" ht="12.75" customHeight="1">
      <c r="A21" s="27"/>
      <c r="B21" s="28"/>
      <c r="C21" s="29"/>
      <c r="D21" s="30"/>
      <c r="E21" s="31"/>
      <c r="F21" s="34"/>
      <c r="G21" s="34"/>
      <c r="H21" s="34"/>
      <c r="I21" s="34"/>
      <c r="J21" s="34"/>
      <c r="K21" s="38"/>
      <c r="L21" s="34"/>
    </row>
    <row r="22" ht="12.75" customHeight="1">
      <c r="A22" s="27"/>
      <c r="B22" s="28"/>
      <c r="C22" s="29"/>
      <c r="D22" s="30"/>
      <c r="E22" s="31"/>
      <c r="F22" s="34"/>
      <c r="G22" s="34"/>
      <c r="H22" s="34"/>
      <c r="I22" s="34"/>
      <c r="J22" s="34"/>
      <c r="K22" s="38"/>
      <c r="L22" s="34"/>
    </row>
    <row r="23" ht="12.75" customHeight="1">
      <c r="A23" s="39"/>
      <c r="B23" s="40"/>
      <c r="C23" s="41"/>
      <c r="D23" s="42" t="s">
        <v>39</v>
      </c>
      <c r="E23" s="43"/>
      <c r="F23" s="44">
        <f t="shared" ref="F23:J23" si="2">SUM(F14:F22)</f>
        <v>0</v>
      </c>
      <c r="G23" s="44">
        <f t="shared" si="2"/>
        <v>0</v>
      </c>
      <c r="H23" s="44">
        <f t="shared" si="2"/>
        <v>0</v>
      </c>
      <c r="I23" s="44">
        <f t="shared" si="2"/>
        <v>0</v>
      </c>
      <c r="J23" s="44">
        <f t="shared" si="2"/>
        <v>0</v>
      </c>
      <c r="K23" s="45"/>
      <c r="L23" s="44">
        <f>SUM(L14:L22)</f>
        <v>0</v>
      </c>
    </row>
    <row r="24" ht="12.75" customHeight="1">
      <c r="A24" s="49">
        <f t="shared" ref="A24:B24" si="3">A6</f>
        <v>1</v>
      </c>
      <c r="B24" s="50">
        <f t="shared" si="3"/>
        <v>1</v>
      </c>
      <c r="C24" s="51" t="s">
        <v>48</v>
      </c>
      <c r="D24" s="52"/>
      <c r="E24" s="53"/>
      <c r="F24" s="54">
        <f t="shared" ref="F24:J24" si="4">F13+F23</f>
        <v>500</v>
      </c>
      <c r="G24" s="54">
        <f t="shared" si="4"/>
        <v>16</v>
      </c>
      <c r="H24" s="54">
        <f t="shared" si="4"/>
        <v>19.199999999999999</v>
      </c>
      <c r="I24" s="54">
        <f t="shared" si="4"/>
        <v>75.700000000000003</v>
      </c>
      <c r="J24" s="54">
        <f t="shared" si="4"/>
        <v>541</v>
      </c>
      <c r="K24" s="54"/>
      <c r="L24" s="54">
        <f>L13+L23</f>
        <v>136.37</v>
      </c>
    </row>
    <row r="25" ht="12.75" customHeight="1">
      <c r="A25" s="55">
        <v>1</v>
      </c>
      <c r="B25" s="28">
        <v>2</v>
      </c>
      <c r="C25" s="21" t="s">
        <v>26</v>
      </c>
      <c r="D25" s="56" t="s">
        <v>27</v>
      </c>
      <c r="E25" s="57" t="s">
        <v>49</v>
      </c>
      <c r="F25" s="24">
        <v>200</v>
      </c>
      <c r="G25" s="24">
        <v>16.399999999999999</v>
      </c>
      <c r="H25" s="24">
        <v>19.899999999999999</v>
      </c>
      <c r="I25" s="24">
        <v>34.799999999999997</v>
      </c>
      <c r="J25" s="24">
        <v>354</v>
      </c>
      <c r="K25" s="58" t="s">
        <v>50</v>
      </c>
      <c r="L25" s="26">
        <v>136.37</v>
      </c>
    </row>
    <row r="26" ht="12.75" customHeight="1">
      <c r="A26" s="55"/>
      <c r="B26" s="28"/>
      <c r="C26" s="29"/>
      <c r="D26" s="59" t="s">
        <v>30</v>
      </c>
      <c r="E26" s="60" t="s">
        <v>51</v>
      </c>
      <c r="F26" s="26">
        <v>200</v>
      </c>
      <c r="G26" s="26">
        <v>0.20000000000000001</v>
      </c>
      <c r="H26" s="32">
        <v>0</v>
      </c>
      <c r="I26" s="32">
        <v>10</v>
      </c>
      <c r="J26" s="26">
        <v>40</v>
      </c>
      <c r="K26" s="33" t="s">
        <v>52</v>
      </c>
      <c r="L26" s="34"/>
    </row>
    <row r="27" ht="12.75" customHeight="1">
      <c r="A27" s="55"/>
      <c r="B27" s="28"/>
      <c r="C27" s="29"/>
      <c r="D27" s="61" t="s">
        <v>33</v>
      </c>
      <c r="E27" s="62" t="s">
        <v>53</v>
      </c>
      <c r="F27" s="26">
        <v>40</v>
      </c>
      <c r="G27" s="26">
        <v>2.7000000000000002</v>
      </c>
      <c r="H27" s="26">
        <v>0.80000000000000004</v>
      </c>
      <c r="I27" s="26">
        <v>17.600000000000001</v>
      </c>
      <c r="J27" s="26">
        <v>88</v>
      </c>
      <c r="K27" s="63" t="s">
        <v>54</v>
      </c>
      <c r="L27" s="34"/>
    </row>
    <row r="28" ht="12.75" customHeight="1">
      <c r="A28" s="55"/>
      <c r="B28" s="28"/>
      <c r="C28" s="29"/>
      <c r="D28" s="61" t="s">
        <v>41</v>
      </c>
      <c r="E28" s="60" t="s">
        <v>55</v>
      </c>
      <c r="F28" s="26">
        <v>60</v>
      </c>
      <c r="G28" s="26">
        <v>0.90000000000000002</v>
      </c>
      <c r="H28" s="26">
        <v>0.10000000000000001</v>
      </c>
      <c r="I28" s="26">
        <v>5.2999999999999998</v>
      </c>
      <c r="J28" s="26">
        <v>26</v>
      </c>
      <c r="K28" s="33" t="s">
        <v>56</v>
      </c>
      <c r="L28" s="34"/>
    </row>
    <row r="29" ht="12.75" customHeight="1">
      <c r="A29" s="55"/>
      <c r="B29" s="28"/>
      <c r="C29" s="29"/>
      <c r="D29" s="35"/>
      <c r="E29" s="31"/>
      <c r="F29" s="34"/>
      <c r="G29" s="34"/>
      <c r="H29" s="34"/>
      <c r="I29" s="34"/>
      <c r="J29" s="34"/>
      <c r="K29" s="38"/>
      <c r="L29" s="34"/>
    </row>
    <row r="30" ht="12.75" customHeight="1">
      <c r="A30" s="55"/>
      <c r="B30" s="28"/>
      <c r="C30" s="29"/>
      <c r="D30" s="30"/>
      <c r="E30" s="31"/>
      <c r="F30" s="34"/>
      <c r="G30" s="34"/>
      <c r="H30" s="34"/>
      <c r="I30" s="34"/>
      <c r="J30" s="34"/>
      <c r="K30" s="38"/>
      <c r="L30" s="34"/>
    </row>
    <row r="31" ht="12.75" customHeight="1">
      <c r="A31" s="55"/>
      <c r="B31" s="28"/>
      <c r="C31" s="29"/>
      <c r="D31" s="30"/>
      <c r="E31" s="31"/>
      <c r="F31" s="34"/>
      <c r="G31" s="34"/>
      <c r="H31" s="34"/>
      <c r="I31" s="34"/>
      <c r="J31" s="34"/>
      <c r="K31" s="38"/>
      <c r="L31" s="34"/>
    </row>
    <row r="32" ht="12.75" customHeight="1">
      <c r="A32" s="64"/>
      <c r="B32" s="40"/>
      <c r="C32" s="41"/>
      <c r="D32" s="42" t="s">
        <v>39</v>
      </c>
      <c r="E32" s="43"/>
      <c r="F32" s="44">
        <f t="shared" ref="F32:J32" si="5">SUM(F25:F31)</f>
        <v>500</v>
      </c>
      <c r="G32" s="44">
        <f t="shared" si="5"/>
        <v>20.199999999999996</v>
      </c>
      <c r="H32" s="44">
        <f t="shared" si="5"/>
        <v>20.800000000000001</v>
      </c>
      <c r="I32" s="44">
        <f t="shared" si="5"/>
        <v>67.700000000000003</v>
      </c>
      <c r="J32" s="44">
        <f t="shared" si="5"/>
        <v>508</v>
      </c>
      <c r="K32" s="45"/>
      <c r="L32" s="44">
        <f>SUM(L25:L31)</f>
        <v>136.37</v>
      </c>
    </row>
    <row r="33" ht="12.75" customHeight="1">
      <c r="A33" s="47">
        <f t="shared" ref="A33:B33" si="6">A25</f>
        <v>1</v>
      </c>
      <c r="B33" s="47">
        <f t="shared" si="6"/>
        <v>2</v>
      </c>
      <c r="C33" s="48" t="s">
        <v>40</v>
      </c>
      <c r="D33" s="35" t="s">
        <v>41</v>
      </c>
      <c r="E33" s="31"/>
      <c r="F33" s="34"/>
      <c r="G33" s="34"/>
      <c r="H33" s="34"/>
      <c r="I33" s="34"/>
      <c r="J33" s="34"/>
      <c r="K33" s="38"/>
      <c r="L33" s="34"/>
    </row>
    <row r="34" ht="12.75" customHeight="1">
      <c r="A34" s="55"/>
      <c r="B34" s="28"/>
      <c r="C34" s="29"/>
      <c r="D34" s="35" t="s">
        <v>42</v>
      </c>
      <c r="E34" s="31"/>
      <c r="F34" s="34"/>
      <c r="G34" s="34"/>
      <c r="H34" s="34"/>
      <c r="I34" s="34"/>
      <c r="J34" s="34"/>
      <c r="K34" s="38"/>
      <c r="L34" s="34"/>
    </row>
    <row r="35" ht="12.75" customHeight="1">
      <c r="A35" s="55"/>
      <c r="B35" s="28"/>
      <c r="C35" s="29"/>
      <c r="D35" s="35" t="s">
        <v>43</v>
      </c>
      <c r="E35" s="31"/>
      <c r="F35" s="34"/>
      <c r="G35" s="34"/>
      <c r="H35" s="34"/>
      <c r="I35" s="34"/>
      <c r="J35" s="34"/>
      <c r="K35" s="38"/>
      <c r="L35" s="34"/>
    </row>
    <row r="36" ht="12.75" customHeight="1">
      <c r="A36" s="55"/>
      <c r="B36" s="28"/>
      <c r="C36" s="29"/>
      <c r="D36" s="35" t="s">
        <v>44</v>
      </c>
      <c r="E36" s="31"/>
      <c r="F36" s="34"/>
      <c r="G36" s="34"/>
      <c r="H36" s="34"/>
      <c r="I36" s="34"/>
      <c r="J36" s="34"/>
      <c r="K36" s="38"/>
      <c r="L36" s="34"/>
    </row>
    <row r="37" ht="12.75" customHeight="1">
      <c r="A37" s="55"/>
      <c r="B37" s="28"/>
      <c r="C37" s="29"/>
      <c r="D37" s="35" t="s">
        <v>45</v>
      </c>
      <c r="E37" s="31"/>
      <c r="F37" s="34"/>
      <c r="G37" s="34"/>
      <c r="H37" s="34"/>
      <c r="I37" s="34"/>
      <c r="J37" s="34"/>
      <c r="K37" s="38"/>
      <c r="L37" s="34"/>
    </row>
    <row r="38" ht="12.75" customHeight="1">
      <c r="A38" s="55"/>
      <c r="B38" s="28"/>
      <c r="C38" s="29"/>
      <c r="D38" s="35" t="s">
        <v>46</v>
      </c>
      <c r="E38" s="31"/>
      <c r="F38" s="34"/>
      <c r="G38" s="34"/>
      <c r="H38" s="34"/>
      <c r="I38" s="34"/>
      <c r="J38" s="34"/>
      <c r="K38" s="38"/>
      <c r="L38" s="34"/>
    </row>
    <row r="39" ht="12.75" customHeight="1">
      <c r="A39" s="55"/>
      <c r="B39" s="28"/>
      <c r="C39" s="29"/>
      <c r="D39" s="35" t="s">
        <v>47</v>
      </c>
      <c r="E39" s="31"/>
      <c r="F39" s="34"/>
      <c r="G39" s="34"/>
      <c r="H39" s="34"/>
      <c r="I39" s="34"/>
      <c r="J39" s="34"/>
      <c r="K39" s="38"/>
      <c r="L39" s="34"/>
    </row>
    <row r="40" ht="12.75" customHeight="1">
      <c r="A40" s="55"/>
      <c r="B40" s="28"/>
      <c r="C40" s="29"/>
      <c r="D40" s="30"/>
      <c r="E40" s="31"/>
      <c r="F40" s="34"/>
      <c r="G40" s="34"/>
      <c r="H40" s="34"/>
      <c r="I40" s="34"/>
      <c r="J40" s="34"/>
      <c r="K40" s="38"/>
      <c r="L40" s="34"/>
    </row>
    <row r="41" ht="12.75" customHeight="1">
      <c r="A41" s="55"/>
      <c r="B41" s="28"/>
      <c r="C41" s="29"/>
      <c r="D41" s="30"/>
      <c r="E41" s="31"/>
      <c r="F41" s="34"/>
      <c r="G41" s="34"/>
      <c r="H41" s="34"/>
      <c r="I41" s="34"/>
      <c r="J41" s="34"/>
      <c r="K41" s="38"/>
      <c r="L41" s="34"/>
    </row>
    <row r="42" ht="12.75" customHeight="1">
      <c r="A42" s="64"/>
      <c r="B42" s="40"/>
      <c r="C42" s="41"/>
      <c r="D42" s="42" t="s">
        <v>39</v>
      </c>
      <c r="E42" s="43"/>
      <c r="F42" s="44">
        <f t="shared" ref="F42:J42" si="7">SUM(F33:F41)</f>
        <v>0</v>
      </c>
      <c r="G42" s="44">
        <f t="shared" si="7"/>
        <v>0</v>
      </c>
      <c r="H42" s="44">
        <f t="shared" si="7"/>
        <v>0</v>
      </c>
      <c r="I42" s="44">
        <f t="shared" si="7"/>
        <v>0</v>
      </c>
      <c r="J42" s="44">
        <f t="shared" si="7"/>
        <v>0</v>
      </c>
      <c r="K42" s="45"/>
      <c r="L42" s="44">
        <f>SUM(L33:L41)</f>
        <v>0</v>
      </c>
    </row>
    <row r="43" ht="15.75" customHeight="1">
      <c r="A43" s="65">
        <f t="shared" ref="A43:B43" si="8">A25</f>
        <v>1</v>
      </c>
      <c r="B43" s="65">
        <f t="shared" si="8"/>
        <v>2</v>
      </c>
      <c r="C43" s="51" t="s">
        <v>48</v>
      </c>
      <c r="D43" s="52"/>
      <c r="E43" s="53"/>
      <c r="F43" s="54">
        <f t="shared" ref="F43:J43" si="9">F32+F42</f>
        <v>500</v>
      </c>
      <c r="G43" s="54">
        <f t="shared" si="9"/>
        <v>20.199999999999996</v>
      </c>
      <c r="H43" s="54">
        <f t="shared" si="9"/>
        <v>20.800000000000001</v>
      </c>
      <c r="I43" s="54">
        <f t="shared" si="9"/>
        <v>67.700000000000003</v>
      </c>
      <c r="J43" s="54">
        <f t="shared" si="9"/>
        <v>508</v>
      </c>
      <c r="K43" s="54"/>
      <c r="L43" s="54">
        <f>L32+L42</f>
        <v>136.37</v>
      </c>
    </row>
    <row r="44" ht="12.75" customHeight="1">
      <c r="A44" s="19">
        <v>1</v>
      </c>
      <c r="B44" s="20">
        <v>3</v>
      </c>
      <c r="C44" s="21" t="s">
        <v>26</v>
      </c>
      <c r="D44" s="56" t="s">
        <v>27</v>
      </c>
      <c r="E44" s="57" t="s">
        <v>57</v>
      </c>
      <c r="F44" s="66">
        <v>90</v>
      </c>
      <c r="G44" s="24">
        <v>12.4</v>
      </c>
      <c r="H44" s="24">
        <v>14.800000000000001</v>
      </c>
      <c r="I44" s="24">
        <v>11.800000000000001</v>
      </c>
      <c r="J44" s="24">
        <v>231</v>
      </c>
      <c r="K44" s="58" t="s">
        <v>58</v>
      </c>
      <c r="L44" s="26">
        <v>136.37</v>
      </c>
    </row>
    <row r="45" ht="12.75" customHeight="1">
      <c r="A45" s="27"/>
      <c r="B45" s="28"/>
      <c r="C45" s="29"/>
      <c r="D45" s="59" t="s">
        <v>27</v>
      </c>
      <c r="E45" s="62" t="s">
        <v>59</v>
      </c>
      <c r="F45" s="67">
        <v>150</v>
      </c>
      <c r="G45" s="68">
        <v>14.1</v>
      </c>
      <c r="H45" s="68">
        <v>6.9000000000000004</v>
      </c>
      <c r="I45" s="68">
        <v>33.5</v>
      </c>
      <c r="J45" s="69">
        <v>255</v>
      </c>
      <c r="K45" s="70" t="s">
        <v>60</v>
      </c>
      <c r="L45" s="26"/>
    </row>
    <row r="46" ht="12.75" customHeight="1">
      <c r="A46" s="27"/>
      <c r="B46" s="28"/>
      <c r="C46" s="29"/>
      <c r="D46" s="71" t="s">
        <v>30</v>
      </c>
      <c r="E46" s="60" t="s">
        <v>61</v>
      </c>
      <c r="F46" s="72">
        <v>200</v>
      </c>
      <c r="G46" s="73">
        <v>0.20000000000000001</v>
      </c>
      <c r="H46" s="74">
        <v>0</v>
      </c>
      <c r="I46" s="75">
        <v>15</v>
      </c>
      <c r="J46" s="76">
        <v>58</v>
      </c>
      <c r="K46" s="33" t="s">
        <v>62</v>
      </c>
      <c r="L46" s="26"/>
    </row>
    <row r="47" ht="12.75" customHeight="1">
      <c r="A47" s="27"/>
      <c r="B47" s="28"/>
      <c r="C47" s="29"/>
      <c r="D47" s="61" t="s">
        <v>33</v>
      </c>
      <c r="E47" s="62" t="s">
        <v>53</v>
      </c>
      <c r="F47" s="72">
        <v>30</v>
      </c>
      <c r="G47" s="26">
        <v>2.1000000000000001</v>
      </c>
      <c r="H47" s="26">
        <v>0.59999999999999998</v>
      </c>
      <c r="I47" s="26">
        <v>13.199999999999999</v>
      </c>
      <c r="J47" s="26">
        <v>66</v>
      </c>
      <c r="K47" s="63" t="s">
        <v>54</v>
      </c>
      <c r="L47" s="26"/>
    </row>
    <row r="48" ht="12.75" customHeight="1">
      <c r="A48" s="27"/>
      <c r="B48" s="28"/>
      <c r="C48" s="29"/>
      <c r="D48" s="61" t="s">
        <v>41</v>
      </c>
      <c r="E48" s="60" t="s">
        <v>55</v>
      </c>
      <c r="F48" s="77">
        <v>60</v>
      </c>
      <c r="G48" s="78">
        <v>0.90000000000000002</v>
      </c>
      <c r="H48" s="78">
        <v>0.10000000000000001</v>
      </c>
      <c r="I48" s="79">
        <v>5.2999999999999998</v>
      </c>
      <c r="J48" s="80">
        <v>26</v>
      </c>
      <c r="K48" s="38" t="s">
        <v>56</v>
      </c>
      <c r="L48" s="34"/>
    </row>
    <row r="49" ht="12.75" customHeight="1">
      <c r="A49" s="27"/>
      <c r="B49" s="28"/>
      <c r="C49" s="29"/>
      <c r="D49" s="30"/>
      <c r="E49" s="31"/>
      <c r="F49" s="34"/>
      <c r="G49" s="34"/>
      <c r="H49" s="81"/>
      <c r="I49" s="34"/>
      <c r="J49" s="34"/>
      <c r="K49" s="38"/>
      <c r="L49" s="34"/>
    </row>
    <row r="50" ht="12.75" customHeight="1">
      <c r="A50" s="27"/>
      <c r="B50" s="28"/>
      <c r="C50" s="29"/>
      <c r="D50" s="30"/>
      <c r="E50" s="31"/>
      <c r="F50" s="34"/>
      <c r="G50" s="34"/>
      <c r="H50" s="81"/>
      <c r="I50" s="34"/>
      <c r="J50" s="34"/>
      <c r="K50" s="38"/>
      <c r="L50" s="34"/>
    </row>
    <row r="51" ht="12.75" customHeight="1">
      <c r="A51" s="39"/>
      <c r="B51" s="40"/>
      <c r="C51" s="41"/>
      <c r="D51" s="42" t="s">
        <v>39</v>
      </c>
      <c r="E51" s="43"/>
      <c r="F51" s="82">
        <f t="shared" ref="F51:J51" si="10">SUM(F44:F50)</f>
        <v>530</v>
      </c>
      <c r="G51" s="44">
        <f>SUM(G44:G50)</f>
        <v>29.699999999999999</v>
      </c>
      <c r="H51" s="44">
        <f t="shared" si="10"/>
        <v>22.400000000000006</v>
      </c>
      <c r="I51" s="44">
        <f t="shared" si="10"/>
        <v>78.799999999999997</v>
      </c>
      <c r="J51" s="44">
        <f t="shared" si="10"/>
        <v>636</v>
      </c>
      <c r="K51" s="45"/>
      <c r="L51" s="44">
        <f>SUM(L44:L50)</f>
        <v>136.37</v>
      </c>
    </row>
    <row r="52" ht="12.75" customHeight="1">
      <c r="A52" s="46">
        <f t="shared" ref="A52:B52" si="11">A44</f>
        <v>1</v>
      </c>
      <c r="B52" s="47">
        <f t="shared" si="11"/>
        <v>3</v>
      </c>
      <c r="C52" s="48" t="s">
        <v>40</v>
      </c>
      <c r="D52" s="35" t="s">
        <v>41</v>
      </c>
      <c r="E52" s="31"/>
      <c r="F52" s="34"/>
      <c r="G52" s="34"/>
      <c r="H52" s="34"/>
      <c r="I52" s="34"/>
      <c r="J52" s="34"/>
      <c r="K52" s="38"/>
      <c r="L52" s="34"/>
    </row>
    <row r="53" ht="12.75" customHeight="1">
      <c r="A53" s="27"/>
      <c r="B53" s="28"/>
      <c r="C53" s="29"/>
      <c r="D53" s="35" t="s">
        <v>42</v>
      </c>
      <c r="E53" s="31"/>
      <c r="F53" s="34"/>
      <c r="G53" s="34"/>
      <c r="H53" s="34"/>
      <c r="I53" s="34"/>
      <c r="J53" s="34"/>
      <c r="K53" s="38"/>
      <c r="L53" s="34"/>
    </row>
    <row r="54" ht="12.75" customHeight="1">
      <c r="A54" s="27"/>
      <c r="B54" s="28"/>
      <c r="C54" s="29"/>
      <c r="D54" s="35" t="s">
        <v>43</v>
      </c>
      <c r="E54" s="31"/>
      <c r="F54" s="34"/>
      <c r="G54" s="34"/>
      <c r="H54" s="34"/>
      <c r="I54" s="34"/>
      <c r="J54" s="34"/>
      <c r="K54" s="38"/>
      <c r="L54" s="34"/>
    </row>
    <row r="55" ht="12.75" customHeight="1">
      <c r="A55" s="27"/>
      <c r="B55" s="28"/>
      <c r="C55" s="29"/>
      <c r="D55" s="35" t="s">
        <v>44</v>
      </c>
      <c r="E55" s="31"/>
      <c r="F55" s="34"/>
      <c r="G55" s="34"/>
      <c r="H55" s="34"/>
      <c r="I55" s="34"/>
      <c r="J55" s="34"/>
      <c r="K55" s="38"/>
      <c r="L55" s="34"/>
    </row>
    <row r="56" ht="12.75" customHeight="1">
      <c r="A56" s="27"/>
      <c r="B56" s="28"/>
      <c r="C56" s="29"/>
      <c r="D56" s="35" t="s">
        <v>45</v>
      </c>
      <c r="E56" s="31"/>
      <c r="F56" s="34"/>
      <c r="G56" s="34"/>
      <c r="H56" s="34"/>
      <c r="I56" s="34"/>
      <c r="J56" s="34"/>
      <c r="K56" s="38"/>
      <c r="L56" s="34"/>
    </row>
    <row r="57" ht="12.75" customHeight="1">
      <c r="A57" s="27"/>
      <c r="B57" s="28"/>
      <c r="C57" s="29"/>
      <c r="D57" s="35" t="s">
        <v>46</v>
      </c>
      <c r="E57" s="31"/>
      <c r="F57" s="34"/>
      <c r="G57" s="34"/>
      <c r="H57" s="34"/>
      <c r="I57" s="34"/>
      <c r="J57" s="34"/>
      <c r="K57" s="38"/>
      <c r="L57" s="34"/>
    </row>
    <row r="58" ht="12.75" customHeight="1">
      <c r="A58" s="27"/>
      <c r="B58" s="28"/>
      <c r="C58" s="29"/>
      <c r="D58" s="35" t="s">
        <v>47</v>
      </c>
      <c r="E58" s="31"/>
      <c r="F58" s="34"/>
      <c r="G58" s="34"/>
      <c r="H58" s="34"/>
      <c r="I58" s="34"/>
      <c r="J58" s="34"/>
      <c r="K58" s="38"/>
      <c r="L58" s="34"/>
    </row>
    <row r="59" ht="12.75" customHeight="1">
      <c r="A59" s="27"/>
      <c r="B59" s="28"/>
      <c r="C59" s="29"/>
      <c r="D59" s="30"/>
      <c r="E59" s="31"/>
      <c r="F59" s="34"/>
      <c r="G59" s="34"/>
      <c r="H59" s="34"/>
      <c r="I59" s="34"/>
      <c r="J59" s="34"/>
      <c r="K59" s="38"/>
      <c r="L59" s="34"/>
    </row>
    <row r="60" ht="12.75" customHeight="1">
      <c r="A60" s="27"/>
      <c r="B60" s="28"/>
      <c r="C60" s="29"/>
      <c r="D60" s="30"/>
      <c r="E60" s="31"/>
      <c r="F60" s="34"/>
      <c r="G60" s="34"/>
      <c r="H60" s="34"/>
      <c r="I60" s="34"/>
      <c r="J60" s="34"/>
      <c r="K60" s="38"/>
      <c r="L60" s="34"/>
    </row>
    <row r="61" ht="12.75" customHeight="1">
      <c r="A61" s="39"/>
      <c r="B61" s="40"/>
      <c r="C61" s="41"/>
      <c r="D61" s="42" t="s">
        <v>39</v>
      </c>
      <c r="E61" s="43"/>
      <c r="F61" s="44">
        <f t="shared" ref="F61:J61" si="12">SUM(F52:F60)</f>
        <v>0</v>
      </c>
      <c r="G61" s="44">
        <f t="shared" si="12"/>
        <v>0</v>
      </c>
      <c r="H61" s="44">
        <f t="shared" si="12"/>
        <v>0</v>
      </c>
      <c r="I61" s="44">
        <f t="shared" si="12"/>
        <v>0</v>
      </c>
      <c r="J61" s="44">
        <f t="shared" si="12"/>
        <v>0</v>
      </c>
      <c r="K61" s="45"/>
      <c r="L61" s="44">
        <f>SUM(L52:L60)</f>
        <v>0</v>
      </c>
    </row>
    <row r="62" ht="15.75" customHeight="1">
      <c r="A62" s="49">
        <f t="shared" ref="A62:B62" si="13">A44</f>
        <v>1</v>
      </c>
      <c r="B62" s="50">
        <f t="shared" si="13"/>
        <v>3</v>
      </c>
      <c r="C62" s="51" t="s">
        <v>48</v>
      </c>
      <c r="D62" s="52"/>
      <c r="E62" s="53"/>
      <c r="F62" s="54">
        <f t="shared" ref="F62:J62" si="14">F51+F61</f>
        <v>530</v>
      </c>
      <c r="G62" s="54">
        <f t="shared" si="14"/>
        <v>29.699999999999999</v>
      </c>
      <c r="H62" s="54">
        <f t="shared" si="14"/>
        <v>22.400000000000006</v>
      </c>
      <c r="I62" s="54">
        <f t="shared" si="14"/>
        <v>78.799999999999997</v>
      </c>
      <c r="J62" s="54">
        <f t="shared" si="14"/>
        <v>636</v>
      </c>
      <c r="K62" s="54"/>
      <c r="L62" s="54">
        <f t="shared" ref="L62:L63" si="15">L51+L61</f>
        <v>136.37</v>
      </c>
    </row>
    <row r="63" ht="12.75" customHeight="1">
      <c r="A63" s="19">
        <v>1</v>
      </c>
      <c r="B63" s="20">
        <v>4</v>
      </c>
      <c r="C63" s="21" t="s">
        <v>26</v>
      </c>
      <c r="D63" s="83" t="s">
        <v>27</v>
      </c>
      <c r="E63" s="84" t="s">
        <v>63</v>
      </c>
      <c r="F63" s="66">
        <v>230</v>
      </c>
      <c r="G63" s="85">
        <v>10.9</v>
      </c>
      <c r="H63" s="85">
        <v>15.300000000000001</v>
      </c>
      <c r="I63" s="86">
        <v>38.799999999999997</v>
      </c>
      <c r="J63" s="87">
        <v>257</v>
      </c>
      <c r="K63" s="88" t="s">
        <v>64</v>
      </c>
      <c r="L63" s="54">
        <f t="shared" si="15"/>
        <v>136.37</v>
      </c>
    </row>
    <row r="64" ht="12.75" customHeight="1">
      <c r="A64" s="27"/>
      <c r="B64" s="28"/>
      <c r="C64" s="29"/>
      <c r="D64" s="61" t="s">
        <v>30</v>
      </c>
      <c r="E64" s="62" t="s">
        <v>61</v>
      </c>
      <c r="F64" s="72">
        <v>200</v>
      </c>
      <c r="G64" s="26">
        <v>0.20000000000000001</v>
      </c>
      <c r="H64" s="32">
        <v>0</v>
      </c>
      <c r="I64" s="32">
        <v>15</v>
      </c>
      <c r="J64" s="26">
        <v>58</v>
      </c>
      <c r="K64" s="89" t="s">
        <v>62</v>
      </c>
      <c r="L64" s="26"/>
    </row>
    <row r="65" ht="12.75" customHeight="1">
      <c r="A65" s="27"/>
      <c r="B65" s="28"/>
      <c r="C65" s="29"/>
      <c r="D65" s="71" t="s">
        <v>33</v>
      </c>
      <c r="E65" s="60" t="s">
        <v>53</v>
      </c>
      <c r="F65" s="72">
        <v>40</v>
      </c>
      <c r="G65" s="73">
        <v>2.7000000000000002</v>
      </c>
      <c r="H65" s="73">
        <v>0.80000000000000004</v>
      </c>
      <c r="I65" s="74">
        <v>17.600000000000001</v>
      </c>
      <c r="J65" s="76">
        <v>88</v>
      </c>
      <c r="K65" s="63" t="s">
        <v>54</v>
      </c>
      <c r="L65" s="26"/>
    </row>
    <row r="66" ht="12.75" customHeight="1">
      <c r="A66" s="27"/>
      <c r="B66" s="28"/>
      <c r="C66" s="29"/>
      <c r="D66" s="90" t="s">
        <v>65</v>
      </c>
      <c r="E66" s="60" t="s">
        <v>66</v>
      </c>
      <c r="F66" s="26">
        <v>30</v>
      </c>
      <c r="G66" s="26">
        <v>3.7999999999999998</v>
      </c>
      <c r="H66" s="26">
        <v>4.0999999999999996</v>
      </c>
      <c r="I66" s="32">
        <v>14</v>
      </c>
      <c r="J66" s="26">
        <v>91</v>
      </c>
      <c r="K66" s="33">
        <v>208</v>
      </c>
      <c r="L66" s="26"/>
    </row>
    <row r="67" ht="12.75" customHeight="1">
      <c r="A67" s="27"/>
      <c r="B67" s="28"/>
      <c r="C67" s="29"/>
      <c r="D67" s="35"/>
      <c r="E67" s="31"/>
      <c r="F67" s="91"/>
      <c r="G67" s="30"/>
      <c r="H67" s="30"/>
      <c r="I67" s="92"/>
      <c r="J67" s="30"/>
      <c r="K67" s="38"/>
      <c r="L67" s="34"/>
    </row>
    <row r="68" ht="12.75" customHeight="1">
      <c r="A68" s="27"/>
      <c r="B68" s="28"/>
      <c r="C68" s="29"/>
      <c r="D68" s="30"/>
      <c r="E68" s="31"/>
      <c r="F68" s="34"/>
      <c r="G68" s="34"/>
      <c r="H68" s="34"/>
      <c r="I68" s="34"/>
      <c r="J68" s="34"/>
      <c r="K68" s="38"/>
      <c r="L68" s="34"/>
    </row>
    <row r="69" ht="12.75" customHeight="1">
      <c r="A69" s="27"/>
      <c r="B69" s="28"/>
      <c r="C69" s="29"/>
      <c r="D69" s="30"/>
      <c r="E69" s="31"/>
      <c r="F69" s="34"/>
      <c r="G69" s="34"/>
      <c r="H69" s="34"/>
      <c r="I69" s="34"/>
      <c r="J69" s="34"/>
      <c r="K69" s="38"/>
      <c r="L69" s="34"/>
    </row>
    <row r="70" ht="12.75" customHeight="1">
      <c r="A70" s="39"/>
      <c r="B70" s="40"/>
      <c r="C70" s="41"/>
      <c r="D70" s="42" t="s">
        <v>39</v>
      </c>
      <c r="E70" s="43"/>
      <c r="F70" s="82">
        <f t="shared" ref="F70:J70" si="16">SUM(F63:F69)</f>
        <v>500</v>
      </c>
      <c r="G70" s="44">
        <f t="shared" si="16"/>
        <v>17.600000000000001</v>
      </c>
      <c r="H70" s="44">
        <f t="shared" si="16"/>
        <v>20.200000000000003</v>
      </c>
      <c r="I70" s="44">
        <f t="shared" si="16"/>
        <v>85.400000000000006</v>
      </c>
      <c r="J70" s="44">
        <f t="shared" si="16"/>
        <v>494</v>
      </c>
      <c r="K70" s="45"/>
      <c r="L70" s="44">
        <f>SUM(L63:L69)</f>
        <v>136.37</v>
      </c>
    </row>
    <row r="71" ht="12.75" customHeight="1">
      <c r="A71" s="46">
        <f t="shared" ref="A71:B71" si="17">A63</f>
        <v>1</v>
      </c>
      <c r="B71" s="47">
        <f t="shared" si="17"/>
        <v>4</v>
      </c>
      <c r="C71" s="48" t="s">
        <v>40</v>
      </c>
      <c r="D71" s="35" t="s">
        <v>41</v>
      </c>
      <c r="E71" s="31"/>
      <c r="F71" s="34"/>
      <c r="G71" s="34"/>
      <c r="H71" s="34"/>
      <c r="I71" s="34"/>
      <c r="J71" s="34"/>
      <c r="K71" s="38"/>
      <c r="L71" s="34"/>
    </row>
    <row r="72" ht="12.75" customHeight="1">
      <c r="A72" s="27"/>
      <c r="B72" s="28"/>
      <c r="C72" s="29"/>
      <c r="D72" s="35" t="s">
        <v>42</v>
      </c>
      <c r="E72" s="31"/>
      <c r="F72" s="34"/>
      <c r="G72" s="34"/>
      <c r="H72" s="34"/>
      <c r="I72" s="34"/>
      <c r="J72" s="34"/>
      <c r="K72" s="38"/>
      <c r="L72" s="34"/>
    </row>
    <row r="73" ht="12.75" customHeight="1">
      <c r="A73" s="27"/>
      <c r="B73" s="28"/>
      <c r="C73" s="29"/>
      <c r="D73" s="35" t="s">
        <v>43</v>
      </c>
      <c r="E73" s="31"/>
      <c r="F73" s="34"/>
      <c r="G73" s="34"/>
      <c r="H73" s="34"/>
      <c r="I73" s="34"/>
      <c r="J73" s="34"/>
      <c r="K73" s="38"/>
      <c r="L73" s="34"/>
    </row>
    <row r="74" ht="12.75" customHeight="1">
      <c r="A74" s="27"/>
      <c r="B74" s="28"/>
      <c r="C74" s="29"/>
      <c r="D74" s="35" t="s">
        <v>44</v>
      </c>
      <c r="E74" s="31"/>
      <c r="F74" s="34"/>
      <c r="G74" s="34"/>
      <c r="H74" s="34"/>
      <c r="I74" s="34"/>
      <c r="J74" s="34"/>
      <c r="K74" s="38"/>
      <c r="L74" s="34"/>
    </row>
    <row r="75" ht="12.75" customHeight="1">
      <c r="A75" s="27"/>
      <c r="B75" s="28"/>
      <c r="C75" s="29"/>
      <c r="D75" s="35" t="s">
        <v>45</v>
      </c>
      <c r="E75" s="31"/>
      <c r="F75" s="34"/>
      <c r="G75" s="34"/>
      <c r="H75" s="34"/>
      <c r="I75" s="34"/>
      <c r="J75" s="34"/>
      <c r="K75" s="38"/>
      <c r="L75" s="34"/>
    </row>
    <row r="76" ht="12.75" customHeight="1">
      <c r="A76" s="27"/>
      <c r="B76" s="28"/>
      <c r="C76" s="29"/>
      <c r="D76" s="35" t="s">
        <v>46</v>
      </c>
      <c r="E76" s="31"/>
      <c r="F76" s="34"/>
      <c r="G76" s="34"/>
      <c r="H76" s="34"/>
      <c r="I76" s="34"/>
      <c r="J76" s="34"/>
      <c r="K76" s="38"/>
      <c r="L76" s="34"/>
    </row>
    <row r="77" ht="12.75" customHeight="1">
      <c r="A77" s="27"/>
      <c r="B77" s="28"/>
      <c r="C77" s="29"/>
      <c r="D77" s="35" t="s">
        <v>47</v>
      </c>
      <c r="E77" s="31"/>
      <c r="F77" s="34"/>
      <c r="G77" s="34"/>
      <c r="H77" s="34"/>
      <c r="I77" s="34"/>
      <c r="J77" s="34"/>
      <c r="K77" s="38"/>
      <c r="L77" s="34"/>
    </row>
    <row r="78" ht="12.75" customHeight="1">
      <c r="A78" s="27"/>
      <c r="B78" s="28"/>
      <c r="C78" s="29"/>
      <c r="D78" s="30"/>
      <c r="E78" s="31"/>
      <c r="F78" s="34"/>
      <c r="G78" s="34"/>
      <c r="H78" s="34"/>
      <c r="I78" s="34"/>
      <c r="J78" s="34"/>
      <c r="K78" s="38"/>
      <c r="L78" s="34"/>
    </row>
    <row r="79" ht="12.75" customHeight="1">
      <c r="A79" s="27"/>
      <c r="B79" s="28"/>
      <c r="C79" s="29"/>
      <c r="D79" s="30"/>
      <c r="E79" s="31"/>
      <c r="F79" s="34"/>
      <c r="G79" s="34"/>
      <c r="H79" s="34"/>
      <c r="I79" s="34"/>
      <c r="J79" s="34"/>
      <c r="K79" s="38"/>
      <c r="L79" s="34"/>
    </row>
    <row r="80" ht="12.75" customHeight="1">
      <c r="A80" s="39"/>
      <c r="B80" s="40"/>
      <c r="C80" s="41"/>
      <c r="D80" s="42" t="s">
        <v>39</v>
      </c>
      <c r="E80" s="43"/>
      <c r="F80" s="44">
        <f t="shared" ref="F80:J80" si="18">SUM(F71:F79)</f>
        <v>0</v>
      </c>
      <c r="G80" s="44">
        <f t="shared" si="18"/>
        <v>0</v>
      </c>
      <c r="H80" s="44">
        <f t="shared" si="18"/>
        <v>0</v>
      </c>
      <c r="I80" s="44">
        <f t="shared" si="18"/>
        <v>0</v>
      </c>
      <c r="J80" s="44">
        <f t="shared" si="18"/>
        <v>0</v>
      </c>
      <c r="K80" s="45"/>
      <c r="L80" s="44">
        <f>SUM(L71:L79)</f>
        <v>0</v>
      </c>
    </row>
    <row r="81" ht="15.75" customHeight="1">
      <c r="A81" s="49">
        <f t="shared" ref="A81:B81" si="19">A63</f>
        <v>1</v>
      </c>
      <c r="B81" s="50">
        <f t="shared" si="19"/>
        <v>4</v>
      </c>
      <c r="C81" s="51" t="s">
        <v>48</v>
      </c>
      <c r="D81" s="52"/>
      <c r="E81" s="53"/>
      <c r="F81" s="54">
        <f t="shared" ref="F81:J81" si="20">F70+F80</f>
        <v>500</v>
      </c>
      <c r="G81" s="54">
        <f t="shared" si="20"/>
        <v>17.600000000000001</v>
      </c>
      <c r="H81" s="54">
        <f t="shared" si="20"/>
        <v>20.200000000000003</v>
      </c>
      <c r="I81" s="54">
        <f t="shared" si="20"/>
        <v>85.400000000000006</v>
      </c>
      <c r="J81" s="54">
        <f t="shared" si="20"/>
        <v>494</v>
      </c>
      <c r="K81" s="54"/>
      <c r="L81" s="54">
        <f>L70+L80</f>
        <v>136.37</v>
      </c>
    </row>
    <row r="82" ht="12.75" customHeight="1">
      <c r="A82" s="19">
        <v>1</v>
      </c>
      <c r="B82" s="20">
        <v>5</v>
      </c>
      <c r="C82" s="21" t="s">
        <v>26</v>
      </c>
      <c r="D82" s="56" t="s">
        <v>27</v>
      </c>
      <c r="E82" s="57" t="s">
        <v>67</v>
      </c>
      <c r="F82" s="66">
        <v>90</v>
      </c>
      <c r="G82" s="24">
        <v>11.699999999999999</v>
      </c>
      <c r="H82" s="24">
        <v>10.6</v>
      </c>
      <c r="I82" s="24">
        <v>8.5999999999999996</v>
      </c>
      <c r="J82" s="24">
        <v>179</v>
      </c>
      <c r="K82" s="58" t="s">
        <v>68</v>
      </c>
      <c r="L82" s="26">
        <v>136.37</v>
      </c>
    </row>
    <row r="83" ht="12.75" customHeight="1">
      <c r="A83" s="27"/>
      <c r="B83" s="28"/>
      <c r="C83" s="29"/>
      <c r="D83" s="59" t="s">
        <v>27</v>
      </c>
      <c r="E83" s="62" t="s">
        <v>69</v>
      </c>
      <c r="F83" s="72">
        <v>150</v>
      </c>
      <c r="G83" s="73">
        <v>3.6000000000000001</v>
      </c>
      <c r="H83" s="73">
        <v>5.7999999999999998</v>
      </c>
      <c r="I83" s="73">
        <v>28.600000000000001</v>
      </c>
      <c r="J83" s="76">
        <v>176</v>
      </c>
      <c r="K83" s="33" t="s">
        <v>70</v>
      </c>
      <c r="L83" s="26"/>
    </row>
    <row r="84" ht="12.75" customHeight="1">
      <c r="A84" s="27"/>
      <c r="B84" s="28"/>
      <c r="C84" s="29"/>
      <c r="D84" s="71" t="s">
        <v>30</v>
      </c>
      <c r="E84" s="60" t="s">
        <v>71</v>
      </c>
      <c r="F84" s="73">
        <v>200</v>
      </c>
      <c r="G84" s="73">
        <v>0.20000000000000001</v>
      </c>
      <c r="H84" s="74">
        <v>0</v>
      </c>
      <c r="I84" s="73">
        <v>12.199999999999999</v>
      </c>
      <c r="J84" s="76">
        <v>43</v>
      </c>
      <c r="K84" s="93" t="s">
        <v>72</v>
      </c>
      <c r="L84" s="26"/>
    </row>
    <row r="85" ht="12.75" customHeight="1">
      <c r="A85" s="27"/>
      <c r="B85" s="28"/>
      <c r="C85" s="29"/>
      <c r="D85" s="61" t="s">
        <v>33</v>
      </c>
      <c r="E85" s="62" t="s">
        <v>53</v>
      </c>
      <c r="F85" s="72">
        <v>30</v>
      </c>
      <c r="G85" s="26">
        <v>2.1000000000000001</v>
      </c>
      <c r="H85" s="26">
        <v>0.059999999999999998</v>
      </c>
      <c r="I85" s="26">
        <v>13.199999999999999</v>
      </c>
      <c r="J85" s="26">
        <v>66</v>
      </c>
      <c r="K85" s="63" t="s">
        <v>54</v>
      </c>
      <c r="L85" s="26"/>
    </row>
    <row r="86" ht="12.75" customHeight="1">
      <c r="A86" s="27"/>
      <c r="B86" s="28"/>
      <c r="C86" s="29"/>
      <c r="D86" s="61" t="s">
        <v>41</v>
      </c>
      <c r="E86" s="60" t="s">
        <v>55</v>
      </c>
      <c r="F86" s="77">
        <v>60</v>
      </c>
      <c r="G86" s="78">
        <v>0.90000000000000002</v>
      </c>
      <c r="H86" s="78">
        <v>0.10000000000000001</v>
      </c>
      <c r="I86" s="79">
        <v>5.2999999999999998</v>
      </c>
      <c r="J86" s="80">
        <v>26</v>
      </c>
      <c r="K86" s="38" t="s">
        <v>56</v>
      </c>
      <c r="L86" s="26"/>
    </row>
    <row r="87" ht="12.75" customHeight="1">
      <c r="A87" s="27"/>
      <c r="B87" s="28"/>
      <c r="C87" s="29"/>
      <c r="D87" s="30"/>
      <c r="E87" s="31"/>
      <c r="F87" s="94"/>
      <c r="G87" s="81"/>
      <c r="H87" s="81"/>
      <c r="I87" s="95"/>
      <c r="J87" s="81"/>
      <c r="K87" s="38"/>
      <c r="L87" s="34"/>
    </row>
    <row r="88" ht="12.75" customHeight="1">
      <c r="A88" s="27"/>
      <c r="B88" s="28"/>
      <c r="C88" s="29"/>
      <c r="D88" s="30"/>
      <c r="E88" s="31"/>
      <c r="F88" s="94"/>
      <c r="G88" s="81"/>
      <c r="H88" s="81"/>
      <c r="I88" s="95"/>
      <c r="J88" s="81"/>
      <c r="K88" s="38"/>
      <c r="L88" s="34"/>
    </row>
    <row r="89" ht="12.75" customHeight="1">
      <c r="A89" s="39"/>
      <c r="B89" s="40"/>
      <c r="C89" s="41"/>
      <c r="D89" s="42" t="s">
        <v>39</v>
      </c>
      <c r="E89" s="43"/>
      <c r="F89" s="82">
        <f t="shared" ref="F89:J89" si="21">SUM(F82:F88)</f>
        <v>530</v>
      </c>
      <c r="G89" s="44">
        <f t="shared" si="21"/>
        <v>18.499999999999996</v>
      </c>
      <c r="H89" s="44">
        <f t="shared" si="21"/>
        <v>16.559999999999999</v>
      </c>
      <c r="I89" s="44">
        <f t="shared" si="21"/>
        <v>67.900000000000006</v>
      </c>
      <c r="J89" s="44">
        <f t="shared" si="21"/>
        <v>490</v>
      </c>
      <c r="K89" s="45"/>
      <c r="L89" s="44">
        <f>SUM(L82:L88)</f>
        <v>136.37</v>
      </c>
    </row>
    <row r="90" ht="12.75" customHeight="1">
      <c r="A90" s="46">
        <f t="shared" ref="A90:B90" si="22">A82</f>
        <v>1</v>
      </c>
      <c r="B90" s="47">
        <f t="shared" si="22"/>
        <v>5</v>
      </c>
      <c r="C90" s="48" t="s">
        <v>40</v>
      </c>
      <c r="D90" s="35" t="s">
        <v>41</v>
      </c>
      <c r="E90" s="31"/>
      <c r="F90" s="34"/>
      <c r="G90" s="34"/>
      <c r="H90" s="34"/>
      <c r="I90" s="34"/>
      <c r="J90" s="34"/>
      <c r="K90" s="38"/>
      <c r="L90" s="34"/>
    </row>
    <row r="91" ht="12.75" customHeight="1">
      <c r="A91" s="27"/>
      <c r="B91" s="28"/>
      <c r="C91" s="29"/>
      <c r="D91" s="35" t="s">
        <v>42</v>
      </c>
      <c r="E91" s="31"/>
      <c r="F91" s="34"/>
      <c r="G91" s="34"/>
      <c r="H91" s="34"/>
      <c r="I91" s="34"/>
      <c r="J91" s="34"/>
      <c r="K91" s="38"/>
      <c r="L91" s="34"/>
    </row>
    <row r="92" ht="12.75" customHeight="1">
      <c r="A92" s="27"/>
      <c r="B92" s="28"/>
      <c r="C92" s="29"/>
      <c r="D92" s="35" t="s">
        <v>43</v>
      </c>
      <c r="E92" s="31"/>
      <c r="F92" s="34"/>
      <c r="G92" s="34"/>
      <c r="H92" s="34"/>
      <c r="I92" s="34"/>
      <c r="J92" s="34"/>
      <c r="K92" s="38"/>
      <c r="L92" s="34"/>
    </row>
    <row r="93" ht="12.75" customHeight="1">
      <c r="A93" s="27"/>
      <c r="B93" s="28"/>
      <c r="C93" s="29"/>
      <c r="D93" s="35" t="s">
        <v>44</v>
      </c>
      <c r="E93" s="31"/>
      <c r="F93" s="34"/>
      <c r="G93" s="34"/>
      <c r="H93" s="34"/>
      <c r="I93" s="34"/>
      <c r="J93" s="34"/>
      <c r="K93" s="38"/>
      <c r="L93" s="34"/>
    </row>
    <row r="94" ht="12.75" customHeight="1">
      <c r="A94" s="27"/>
      <c r="B94" s="28"/>
      <c r="C94" s="29"/>
      <c r="D94" s="35" t="s">
        <v>45</v>
      </c>
      <c r="E94" s="31"/>
      <c r="F94" s="34"/>
      <c r="G94" s="34"/>
      <c r="H94" s="34"/>
      <c r="I94" s="34"/>
      <c r="J94" s="34"/>
      <c r="K94" s="38"/>
      <c r="L94" s="34"/>
    </row>
    <row r="95" ht="12.75" customHeight="1">
      <c r="A95" s="27"/>
      <c r="B95" s="28"/>
      <c r="C95" s="29"/>
      <c r="D95" s="35" t="s">
        <v>46</v>
      </c>
      <c r="E95" s="31"/>
      <c r="F95" s="34"/>
      <c r="G95" s="34"/>
      <c r="H95" s="34"/>
      <c r="I95" s="34"/>
      <c r="J95" s="34"/>
      <c r="K95" s="38"/>
      <c r="L95" s="34"/>
    </row>
    <row r="96" ht="12.75" customHeight="1">
      <c r="A96" s="27"/>
      <c r="B96" s="28"/>
      <c r="C96" s="29"/>
      <c r="D96" s="35" t="s">
        <v>47</v>
      </c>
      <c r="E96" s="31"/>
      <c r="F96" s="34"/>
      <c r="G96" s="34"/>
      <c r="H96" s="34"/>
      <c r="I96" s="34"/>
      <c r="J96" s="34"/>
      <c r="K96" s="38"/>
      <c r="L96" s="34"/>
    </row>
    <row r="97" ht="12.75" customHeight="1">
      <c r="A97" s="27"/>
      <c r="B97" s="28"/>
      <c r="C97" s="29"/>
      <c r="D97" s="30"/>
      <c r="E97" s="31"/>
      <c r="F97" s="34"/>
      <c r="G97" s="34"/>
      <c r="H97" s="34"/>
      <c r="I97" s="34"/>
      <c r="J97" s="34"/>
      <c r="K97" s="38"/>
      <c r="L97" s="34"/>
    </row>
    <row r="98" ht="12.75" customHeight="1">
      <c r="A98" s="27"/>
      <c r="B98" s="28"/>
      <c r="C98" s="29"/>
      <c r="D98" s="30"/>
      <c r="E98" s="31"/>
      <c r="F98" s="34"/>
      <c r="G98" s="34"/>
      <c r="H98" s="34"/>
      <c r="I98" s="34"/>
      <c r="J98" s="34"/>
      <c r="K98" s="38"/>
      <c r="L98" s="34"/>
    </row>
    <row r="99" ht="12.75" customHeight="1">
      <c r="A99" s="39"/>
      <c r="B99" s="40"/>
      <c r="C99" s="41"/>
      <c r="D99" s="42" t="s">
        <v>39</v>
      </c>
      <c r="E99" s="43"/>
      <c r="F99" s="44">
        <f t="shared" ref="F99:J99" si="23">SUM(F90:F98)</f>
        <v>0</v>
      </c>
      <c r="G99" s="44">
        <f t="shared" si="23"/>
        <v>0</v>
      </c>
      <c r="H99" s="44">
        <f t="shared" si="23"/>
        <v>0</v>
      </c>
      <c r="I99" s="44">
        <f t="shared" si="23"/>
        <v>0</v>
      </c>
      <c r="J99" s="44">
        <f t="shared" si="23"/>
        <v>0</v>
      </c>
      <c r="K99" s="45"/>
      <c r="L99" s="44">
        <f>SUM(L90:L98)</f>
        <v>0</v>
      </c>
    </row>
    <row r="100" ht="15.75" customHeight="1">
      <c r="A100" s="49">
        <f t="shared" ref="A100:B100" si="24">A82</f>
        <v>1</v>
      </c>
      <c r="B100" s="50">
        <f t="shared" si="24"/>
        <v>5</v>
      </c>
      <c r="C100" s="51" t="s">
        <v>48</v>
      </c>
      <c r="D100" s="52"/>
      <c r="E100" s="53"/>
      <c r="F100" s="54">
        <f t="shared" ref="F100:J100" si="25">F89+F99</f>
        <v>530</v>
      </c>
      <c r="G100" s="54">
        <f t="shared" si="25"/>
        <v>18.499999999999996</v>
      </c>
      <c r="H100" s="54">
        <f t="shared" si="25"/>
        <v>16.559999999999999</v>
      </c>
      <c r="I100" s="54">
        <f t="shared" si="25"/>
        <v>67.900000000000006</v>
      </c>
      <c r="J100" s="54">
        <f t="shared" si="25"/>
        <v>490</v>
      </c>
      <c r="K100" s="54"/>
      <c r="L100" s="54">
        <f>L89+L99</f>
        <v>136.37</v>
      </c>
    </row>
    <row r="101" ht="12.75" customHeight="1">
      <c r="A101" s="19">
        <v>2</v>
      </c>
      <c r="B101" s="20">
        <v>1</v>
      </c>
      <c r="C101" s="21" t="s">
        <v>26</v>
      </c>
      <c r="D101" s="83" t="s">
        <v>27</v>
      </c>
      <c r="E101" s="57" t="s">
        <v>73</v>
      </c>
      <c r="F101" s="66">
        <v>160</v>
      </c>
      <c r="G101" s="85">
        <v>7.5</v>
      </c>
      <c r="H101" s="85">
        <v>8.9000000000000004</v>
      </c>
      <c r="I101" s="86">
        <v>28.300000000000001</v>
      </c>
      <c r="J101" s="87">
        <v>217</v>
      </c>
      <c r="K101" s="85" t="s">
        <v>74</v>
      </c>
      <c r="L101" s="26">
        <v>136.37</v>
      </c>
    </row>
    <row r="102" ht="12.75" customHeight="1">
      <c r="A102" s="27"/>
      <c r="B102" s="28"/>
      <c r="C102" s="29"/>
      <c r="D102" s="61" t="s">
        <v>30</v>
      </c>
      <c r="E102" s="60" t="s">
        <v>31</v>
      </c>
      <c r="F102" s="26">
        <v>200</v>
      </c>
      <c r="G102" s="32">
        <v>3</v>
      </c>
      <c r="H102" s="26">
        <v>1.8</v>
      </c>
      <c r="I102" s="32">
        <v>26</v>
      </c>
      <c r="J102" s="26">
        <v>124</v>
      </c>
      <c r="K102" s="33" t="s">
        <v>32</v>
      </c>
      <c r="L102" s="26"/>
    </row>
    <row r="103" ht="12.75" customHeight="1">
      <c r="A103" s="27"/>
      <c r="B103" s="28"/>
      <c r="C103" s="29"/>
      <c r="D103" s="71" t="s">
        <v>33</v>
      </c>
      <c r="E103" s="62" t="s">
        <v>75</v>
      </c>
      <c r="F103" s="72">
        <v>40</v>
      </c>
      <c r="G103" s="73">
        <v>4.5</v>
      </c>
      <c r="H103" s="73">
        <v>7.5</v>
      </c>
      <c r="I103" s="73">
        <v>14.9</v>
      </c>
      <c r="J103" s="76">
        <v>136</v>
      </c>
      <c r="K103" s="96" t="s">
        <v>76</v>
      </c>
      <c r="L103" s="26"/>
    </row>
    <row r="104" ht="12.75" customHeight="1">
      <c r="A104" s="27"/>
      <c r="B104" s="28"/>
      <c r="C104" s="29"/>
      <c r="D104" s="90" t="s">
        <v>36</v>
      </c>
      <c r="E104" s="60" t="s">
        <v>37</v>
      </c>
      <c r="F104" s="26">
        <v>100</v>
      </c>
      <c r="G104" s="26">
        <v>0.40000000000000002</v>
      </c>
      <c r="H104" s="26">
        <v>0.40000000000000002</v>
      </c>
      <c r="I104" s="26">
        <v>9.8000000000000007</v>
      </c>
      <c r="J104" s="26">
        <v>44</v>
      </c>
      <c r="K104" s="37" t="s">
        <v>38</v>
      </c>
      <c r="L104" s="26"/>
    </row>
    <row r="105" ht="12.75" customHeight="1">
      <c r="A105" s="27"/>
      <c r="B105" s="28"/>
      <c r="C105" s="29"/>
      <c r="D105" s="35"/>
      <c r="E105" s="31"/>
      <c r="F105" s="91"/>
      <c r="G105" s="30"/>
      <c r="H105" s="30"/>
      <c r="I105" s="92"/>
      <c r="J105" s="30"/>
      <c r="K105" s="30"/>
      <c r="L105" s="34"/>
    </row>
    <row r="106" ht="12.75" customHeight="1">
      <c r="A106" s="27"/>
      <c r="B106" s="28"/>
      <c r="C106" s="29"/>
      <c r="D106" s="30"/>
      <c r="E106" s="31"/>
      <c r="F106" s="94"/>
      <c r="G106" s="81"/>
      <c r="H106" s="81"/>
      <c r="I106" s="95"/>
      <c r="J106" s="81"/>
      <c r="K106" s="81"/>
      <c r="L106" s="34"/>
    </row>
    <row r="107" ht="12.75" customHeight="1">
      <c r="A107" s="27"/>
      <c r="B107" s="28"/>
      <c r="C107" s="29"/>
      <c r="D107" s="30"/>
      <c r="E107" s="31"/>
      <c r="F107" s="94"/>
      <c r="G107" s="81"/>
      <c r="H107" s="81"/>
      <c r="I107" s="95"/>
      <c r="J107" s="81"/>
      <c r="K107" s="81"/>
      <c r="L107" s="34"/>
    </row>
    <row r="108" ht="12.75" customHeight="1">
      <c r="A108" s="39"/>
      <c r="B108" s="40"/>
      <c r="C108" s="41"/>
      <c r="D108" s="42" t="s">
        <v>39</v>
      </c>
      <c r="E108" s="43"/>
      <c r="F108" s="82">
        <f t="shared" ref="F108:J108" si="26">SUM(F101:F107)</f>
        <v>500</v>
      </c>
      <c r="G108" s="44">
        <f t="shared" si="26"/>
        <v>15.4</v>
      </c>
      <c r="H108" s="44">
        <f t="shared" si="26"/>
        <v>18.600000000000001</v>
      </c>
      <c r="I108" s="44">
        <f t="shared" si="26"/>
        <v>79</v>
      </c>
      <c r="J108" s="44">
        <f t="shared" si="26"/>
        <v>521</v>
      </c>
      <c r="K108" s="45"/>
      <c r="L108" s="44">
        <f>SUM(L101:L107)</f>
        <v>136.37</v>
      </c>
    </row>
    <row r="109" ht="12.75" customHeight="1">
      <c r="A109" s="46">
        <f t="shared" ref="A109:B109" si="27">A101</f>
        <v>2</v>
      </c>
      <c r="B109" s="47">
        <f t="shared" si="27"/>
        <v>1</v>
      </c>
      <c r="C109" s="48" t="s">
        <v>40</v>
      </c>
      <c r="D109" s="35" t="s">
        <v>41</v>
      </c>
      <c r="E109" s="31"/>
      <c r="F109" s="34"/>
      <c r="G109" s="34"/>
      <c r="H109" s="34"/>
      <c r="I109" s="34"/>
      <c r="J109" s="34"/>
      <c r="K109" s="38"/>
      <c r="L109" s="34"/>
    </row>
    <row r="110" ht="12.75" customHeight="1">
      <c r="A110" s="27"/>
      <c r="B110" s="28"/>
      <c r="C110" s="29"/>
      <c r="D110" s="35" t="s">
        <v>42</v>
      </c>
      <c r="E110" s="31"/>
      <c r="F110" s="34"/>
      <c r="G110" s="34"/>
      <c r="H110" s="34"/>
      <c r="I110" s="34"/>
      <c r="J110" s="34"/>
      <c r="K110" s="38"/>
      <c r="L110" s="34"/>
    </row>
    <row r="111" ht="12.75" customHeight="1">
      <c r="A111" s="27"/>
      <c r="B111" s="28"/>
      <c r="C111" s="29"/>
      <c r="D111" s="35" t="s">
        <v>43</v>
      </c>
      <c r="E111" s="31"/>
      <c r="F111" s="34"/>
      <c r="G111" s="34"/>
      <c r="H111" s="34"/>
      <c r="I111" s="34"/>
      <c r="J111" s="34"/>
      <c r="K111" s="38"/>
      <c r="L111" s="34"/>
    </row>
    <row r="112" ht="12.75" customHeight="1">
      <c r="A112" s="27"/>
      <c r="B112" s="28"/>
      <c r="C112" s="29"/>
      <c r="D112" s="35" t="s">
        <v>44</v>
      </c>
      <c r="E112" s="31"/>
      <c r="F112" s="34"/>
      <c r="G112" s="34"/>
      <c r="H112" s="34"/>
      <c r="I112" s="34"/>
      <c r="J112" s="34"/>
      <c r="K112" s="38"/>
      <c r="L112" s="34"/>
    </row>
    <row r="113" ht="12.75" customHeight="1">
      <c r="A113" s="27"/>
      <c r="B113" s="28"/>
      <c r="C113" s="29"/>
      <c r="D113" s="35" t="s">
        <v>45</v>
      </c>
      <c r="E113" s="31"/>
      <c r="F113" s="34"/>
      <c r="G113" s="34"/>
      <c r="H113" s="34"/>
      <c r="I113" s="34"/>
      <c r="J113" s="34"/>
      <c r="K113" s="38"/>
      <c r="L113" s="34"/>
    </row>
    <row r="114" ht="12.75" customHeight="1">
      <c r="A114" s="27"/>
      <c r="B114" s="28"/>
      <c r="C114" s="29"/>
      <c r="D114" s="35" t="s">
        <v>46</v>
      </c>
      <c r="E114" s="31"/>
      <c r="F114" s="34"/>
      <c r="G114" s="34"/>
      <c r="H114" s="34"/>
      <c r="I114" s="34"/>
      <c r="J114" s="34"/>
      <c r="K114" s="38"/>
      <c r="L114" s="34"/>
    </row>
    <row r="115" ht="12.75" customHeight="1">
      <c r="A115" s="27"/>
      <c r="B115" s="28"/>
      <c r="C115" s="29"/>
      <c r="D115" s="35" t="s">
        <v>47</v>
      </c>
      <c r="E115" s="31"/>
      <c r="F115" s="34"/>
      <c r="G115" s="34"/>
      <c r="H115" s="34"/>
      <c r="I115" s="34"/>
      <c r="J115" s="34"/>
      <c r="K115" s="38"/>
      <c r="L115" s="34"/>
    </row>
    <row r="116" ht="12.75" customHeight="1">
      <c r="A116" s="27"/>
      <c r="B116" s="28"/>
      <c r="C116" s="29"/>
      <c r="D116" s="30"/>
      <c r="E116" s="31"/>
      <c r="F116" s="34"/>
      <c r="G116" s="34"/>
      <c r="H116" s="34"/>
      <c r="I116" s="34"/>
      <c r="J116" s="34"/>
      <c r="K116" s="38"/>
      <c r="L116" s="34"/>
    </row>
    <row r="117" ht="12.75" customHeight="1">
      <c r="A117" s="27"/>
      <c r="B117" s="28"/>
      <c r="C117" s="29"/>
      <c r="D117" s="30"/>
      <c r="E117" s="31"/>
      <c r="F117" s="34"/>
      <c r="G117" s="34"/>
      <c r="H117" s="34"/>
      <c r="I117" s="34"/>
      <c r="J117" s="34"/>
      <c r="K117" s="38"/>
      <c r="L117" s="34"/>
    </row>
    <row r="118" ht="12.75" customHeight="1">
      <c r="A118" s="39"/>
      <c r="B118" s="40"/>
      <c r="C118" s="41"/>
      <c r="D118" s="42" t="s">
        <v>39</v>
      </c>
      <c r="E118" s="43"/>
      <c r="F118" s="44">
        <f t="shared" ref="F118:J118" si="28">SUM(F109:F117)</f>
        <v>0</v>
      </c>
      <c r="G118" s="44">
        <f t="shared" si="28"/>
        <v>0</v>
      </c>
      <c r="H118" s="44">
        <f t="shared" si="28"/>
        <v>0</v>
      </c>
      <c r="I118" s="44">
        <f t="shared" si="28"/>
        <v>0</v>
      </c>
      <c r="J118" s="44">
        <f t="shared" si="28"/>
        <v>0</v>
      </c>
      <c r="K118" s="45"/>
      <c r="L118" s="44">
        <f>SUM(L109:L117)</f>
        <v>0</v>
      </c>
    </row>
    <row r="119" ht="12.75" customHeight="1">
      <c r="A119" s="49">
        <f t="shared" ref="A119:B119" si="29">A101</f>
        <v>2</v>
      </c>
      <c r="B119" s="50">
        <f t="shared" si="29"/>
        <v>1</v>
      </c>
      <c r="C119" s="51" t="s">
        <v>48</v>
      </c>
      <c r="D119" s="52"/>
      <c r="E119" s="53"/>
      <c r="F119" s="97">
        <f t="shared" ref="F119:J119" si="30">F108+F118</f>
        <v>500</v>
      </c>
      <c r="G119" s="97">
        <f t="shared" si="30"/>
        <v>15.4</v>
      </c>
      <c r="H119" s="97">
        <f t="shared" si="30"/>
        <v>18.600000000000001</v>
      </c>
      <c r="I119" s="97">
        <f t="shared" si="30"/>
        <v>79</v>
      </c>
      <c r="J119" s="97">
        <f t="shared" si="30"/>
        <v>521</v>
      </c>
      <c r="K119" s="54"/>
      <c r="L119" s="54">
        <f>L108+L118</f>
        <v>136.37</v>
      </c>
    </row>
    <row r="120" ht="12.75" customHeight="1">
      <c r="A120" s="55">
        <v>2</v>
      </c>
      <c r="B120" s="28">
        <v>2</v>
      </c>
      <c r="C120" s="21" t="s">
        <v>26</v>
      </c>
      <c r="D120" s="56" t="s">
        <v>27</v>
      </c>
      <c r="E120" s="57" t="s">
        <v>77</v>
      </c>
      <c r="F120" s="66">
        <v>100</v>
      </c>
      <c r="G120" s="24">
        <v>8.4000000000000004</v>
      </c>
      <c r="H120" s="24">
        <v>10.300000000000001</v>
      </c>
      <c r="I120" s="24">
        <v>9.4000000000000004</v>
      </c>
      <c r="J120" s="24">
        <v>126</v>
      </c>
      <c r="K120" s="58" t="s">
        <v>78</v>
      </c>
      <c r="L120" s="26">
        <v>136.37</v>
      </c>
    </row>
    <row r="121" ht="12.75" customHeight="1">
      <c r="A121" s="55"/>
      <c r="B121" s="28"/>
      <c r="C121" s="29"/>
      <c r="D121" s="59" t="s">
        <v>27</v>
      </c>
      <c r="E121" s="60" t="s">
        <v>79</v>
      </c>
      <c r="F121" s="26">
        <v>150</v>
      </c>
      <c r="G121" s="26">
        <v>5.2999999999999998</v>
      </c>
      <c r="H121" s="26">
        <v>6.2000000000000002</v>
      </c>
      <c r="I121" s="26">
        <v>35.299999999999997</v>
      </c>
      <c r="J121" s="26">
        <v>221</v>
      </c>
      <c r="K121" s="33" t="s">
        <v>80</v>
      </c>
      <c r="L121" s="26"/>
    </row>
    <row r="122" ht="12.75" customHeight="1">
      <c r="A122" s="55"/>
      <c r="B122" s="28"/>
      <c r="C122" s="29"/>
      <c r="D122" s="59" t="s">
        <v>30</v>
      </c>
      <c r="E122" s="60" t="s">
        <v>61</v>
      </c>
      <c r="F122" s="26">
        <v>200</v>
      </c>
      <c r="G122" s="26">
        <v>0.20000000000000001</v>
      </c>
      <c r="H122" s="32">
        <v>0</v>
      </c>
      <c r="I122" s="32">
        <v>15</v>
      </c>
      <c r="J122" s="26">
        <v>58</v>
      </c>
      <c r="K122" s="33" t="s">
        <v>62</v>
      </c>
      <c r="L122" s="26"/>
    </row>
    <row r="123" ht="12.75" customHeight="1">
      <c r="A123" s="55"/>
      <c r="B123" s="28"/>
      <c r="C123" s="29"/>
      <c r="D123" s="61" t="s">
        <v>33</v>
      </c>
      <c r="E123" s="62" t="s">
        <v>53</v>
      </c>
      <c r="F123" s="72">
        <v>30</v>
      </c>
      <c r="G123" s="26">
        <v>2.1000000000000001</v>
      </c>
      <c r="H123" s="26">
        <v>0.59999999999999998</v>
      </c>
      <c r="I123" s="26">
        <v>13.199999999999999</v>
      </c>
      <c r="J123" s="26">
        <v>66</v>
      </c>
      <c r="K123" s="63" t="s">
        <v>54</v>
      </c>
      <c r="L123" s="26"/>
    </row>
    <row r="124" ht="12.75" customHeight="1">
      <c r="A124" s="55"/>
      <c r="B124" s="28"/>
      <c r="C124" s="29"/>
      <c r="D124" s="61" t="s">
        <v>41</v>
      </c>
      <c r="E124" s="60" t="s">
        <v>81</v>
      </c>
      <c r="F124" s="77">
        <v>60</v>
      </c>
      <c r="G124" s="78">
        <v>0.90000000000000002</v>
      </c>
      <c r="H124" s="78">
        <v>0.10000000000000001</v>
      </c>
      <c r="I124" s="79">
        <v>5.2999999999999998</v>
      </c>
      <c r="J124" s="80">
        <v>26</v>
      </c>
      <c r="K124" s="38" t="s">
        <v>56</v>
      </c>
      <c r="L124" s="26"/>
    </row>
    <row r="125" ht="12.75" customHeight="1">
      <c r="A125" s="55"/>
      <c r="B125" s="28"/>
      <c r="C125" s="29"/>
      <c r="D125" s="30"/>
      <c r="E125" s="31"/>
      <c r="F125" s="34"/>
      <c r="G125" s="34"/>
      <c r="H125" s="34"/>
      <c r="I125" s="34"/>
      <c r="J125" s="34"/>
      <c r="K125" s="38"/>
      <c r="L125" s="34"/>
    </row>
    <row r="126" ht="12.75" customHeight="1">
      <c r="A126" s="55"/>
      <c r="B126" s="28"/>
      <c r="C126" s="29"/>
      <c r="D126" s="30"/>
      <c r="E126" s="31"/>
      <c r="F126" s="34"/>
      <c r="G126" s="34"/>
      <c r="H126" s="34"/>
      <c r="I126" s="34"/>
      <c r="J126" s="34"/>
      <c r="K126" s="38"/>
      <c r="L126" s="34"/>
    </row>
    <row r="127" ht="12.75" customHeight="1">
      <c r="A127" s="64"/>
      <c r="B127" s="40"/>
      <c r="C127" s="41"/>
      <c r="D127" s="42" t="s">
        <v>39</v>
      </c>
      <c r="E127" s="43"/>
      <c r="F127" s="44">
        <f t="shared" ref="F127:J127" si="31">SUM(F120:F126)</f>
        <v>540</v>
      </c>
      <c r="G127" s="44">
        <f t="shared" si="31"/>
        <v>16.899999999999999</v>
      </c>
      <c r="H127" s="44">
        <f t="shared" si="31"/>
        <v>17.200000000000003</v>
      </c>
      <c r="I127" s="44">
        <f t="shared" si="31"/>
        <v>78.199999999999989</v>
      </c>
      <c r="J127" s="44">
        <f t="shared" si="31"/>
        <v>497</v>
      </c>
      <c r="K127" s="45"/>
      <c r="L127" s="44">
        <f>SUM(L120:L126)</f>
        <v>136.37</v>
      </c>
    </row>
    <row r="128" ht="12.75" customHeight="1">
      <c r="A128" s="47">
        <f t="shared" ref="A128:B128" si="32">A120</f>
        <v>2</v>
      </c>
      <c r="B128" s="47">
        <f t="shared" si="32"/>
        <v>2</v>
      </c>
      <c r="C128" s="48" t="s">
        <v>40</v>
      </c>
      <c r="D128" s="35" t="s">
        <v>41</v>
      </c>
      <c r="E128" s="31"/>
      <c r="F128" s="34"/>
      <c r="G128" s="34"/>
      <c r="H128" s="34"/>
      <c r="I128" s="34"/>
      <c r="J128" s="34"/>
      <c r="K128" s="38"/>
      <c r="L128" s="34"/>
    </row>
    <row r="129" ht="12.75" customHeight="1">
      <c r="A129" s="55"/>
      <c r="B129" s="28"/>
      <c r="C129" s="29"/>
      <c r="D129" s="35" t="s">
        <v>42</v>
      </c>
      <c r="E129" s="31"/>
      <c r="F129" s="34"/>
      <c r="G129" s="34"/>
      <c r="H129" s="34"/>
      <c r="I129" s="34"/>
      <c r="J129" s="34"/>
      <c r="K129" s="38"/>
      <c r="L129" s="34"/>
    </row>
    <row r="130" ht="12.75" customHeight="1">
      <c r="A130" s="55"/>
      <c r="B130" s="28"/>
      <c r="C130" s="29"/>
      <c r="D130" s="35" t="s">
        <v>43</v>
      </c>
      <c r="E130" s="31"/>
      <c r="F130" s="34"/>
      <c r="G130" s="34"/>
      <c r="H130" s="34"/>
      <c r="I130" s="34"/>
      <c r="J130" s="34"/>
      <c r="K130" s="38"/>
      <c r="L130" s="34"/>
    </row>
    <row r="131" ht="12.75" customHeight="1">
      <c r="A131" s="55"/>
      <c r="B131" s="28"/>
      <c r="C131" s="29"/>
      <c r="D131" s="35" t="s">
        <v>44</v>
      </c>
      <c r="E131" s="31"/>
      <c r="F131" s="34"/>
      <c r="G131" s="34"/>
      <c r="H131" s="34"/>
      <c r="I131" s="34"/>
      <c r="J131" s="34"/>
      <c r="K131" s="38"/>
      <c r="L131" s="34"/>
    </row>
    <row r="132" ht="12.75" customHeight="1">
      <c r="A132" s="55"/>
      <c r="B132" s="28"/>
      <c r="C132" s="29"/>
      <c r="D132" s="35" t="s">
        <v>45</v>
      </c>
      <c r="E132" s="31"/>
      <c r="F132" s="34"/>
      <c r="G132" s="34"/>
      <c r="H132" s="34"/>
      <c r="I132" s="34"/>
      <c r="J132" s="34"/>
      <c r="K132" s="38"/>
      <c r="L132" s="34"/>
    </row>
    <row r="133" ht="12.75" customHeight="1">
      <c r="A133" s="55"/>
      <c r="B133" s="28"/>
      <c r="C133" s="29"/>
      <c r="D133" s="35" t="s">
        <v>46</v>
      </c>
      <c r="E133" s="31"/>
      <c r="F133" s="34"/>
      <c r="G133" s="34"/>
      <c r="H133" s="34"/>
      <c r="I133" s="34"/>
      <c r="J133" s="34"/>
      <c r="K133" s="38"/>
      <c r="L133" s="34"/>
    </row>
    <row r="134" ht="12.75" customHeight="1">
      <c r="A134" s="55"/>
      <c r="B134" s="28"/>
      <c r="C134" s="29"/>
      <c r="D134" s="35" t="s">
        <v>47</v>
      </c>
      <c r="E134" s="31"/>
      <c r="F134" s="34"/>
      <c r="G134" s="34"/>
      <c r="H134" s="34"/>
      <c r="I134" s="34"/>
      <c r="J134" s="34"/>
      <c r="K134" s="38"/>
      <c r="L134" s="34"/>
    </row>
    <row r="135" ht="12.75" customHeight="1">
      <c r="A135" s="55"/>
      <c r="B135" s="28"/>
      <c r="C135" s="29"/>
      <c r="D135" s="30"/>
      <c r="E135" s="31"/>
      <c r="F135" s="34"/>
      <c r="G135" s="34"/>
      <c r="H135" s="34"/>
      <c r="I135" s="34"/>
      <c r="J135" s="34"/>
      <c r="K135" s="38"/>
      <c r="L135" s="34"/>
    </row>
    <row r="136" ht="12.75" customHeight="1">
      <c r="A136" s="55"/>
      <c r="B136" s="28"/>
      <c r="C136" s="29"/>
      <c r="D136" s="30"/>
      <c r="E136" s="31"/>
      <c r="F136" s="34"/>
      <c r="G136" s="34"/>
      <c r="H136" s="34"/>
      <c r="I136" s="34"/>
      <c r="J136" s="34"/>
      <c r="K136" s="38"/>
      <c r="L136" s="34"/>
    </row>
    <row r="137" ht="12.75" customHeight="1">
      <c r="A137" s="64"/>
      <c r="B137" s="40"/>
      <c r="C137" s="41"/>
      <c r="D137" s="42" t="s">
        <v>39</v>
      </c>
      <c r="E137" s="43"/>
      <c r="F137" s="44">
        <f t="shared" ref="F137:J137" si="33">SUM(F128:F136)</f>
        <v>0</v>
      </c>
      <c r="G137" s="44">
        <f t="shared" si="33"/>
        <v>0</v>
      </c>
      <c r="H137" s="44">
        <f t="shared" si="33"/>
        <v>0</v>
      </c>
      <c r="I137" s="44">
        <f t="shared" si="33"/>
        <v>0</v>
      </c>
      <c r="J137" s="44">
        <f t="shared" si="33"/>
        <v>0</v>
      </c>
      <c r="K137" s="45"/>
      <c r="L137" s="44">
        <f>SUM(L128:L136)</f>
        <v>0</v>
      </c>
    </row>
    <row r="138" ht="12.75" customHeight="1">
      <c r="A138" s="65">
        <f t="shared" ref="A138:B138" si="34">A120</f>
        <v>2</v>
      </c>
      <c r="B138" s="65">
        <f t="shared" si="34"/>
        <v>2</v>
      </c>
      <c r="C138" s="51" t="s">
        <v>48</v>
      </c>
      <c r="D138" s="52"/>
      <c r="E138" s="53"/>
      <c r="F138" s="54">
        <f t="shared" ref="F138:J138" si="35">F127+F137</f>
        <v>540</v>
      </c>
      <c r="G138" s="54">
        <f t="shared" si="35"/>
        <v>16.899999999999999</v>
      </c>
      <c r="H138" s="54">
        <f t="shared" si="35"/>
        <v>17.200000000000003</v>
      </c>
      <c r="I138" s="54">
        <f t="shared" si="35"/>
        <v>78.199999999999989</v>
      </c>
      <c r="J138" s="54">
        <f t="shared" si="35"/>
        <v>497</v>
      </c>
      <c r="K138" s="54"/>
      <c r="L138" s="54">
        <f>L127+L137</f>
        <v>136.37</v>
      </c>
    </row>
    <row r="139" ht="12.75" customHeight="1">
      <c r="A139" s="19">
        <v>2</v>
      </c>
      <c r="B139" s="20">
        <v>3</v>
      </c>
      <c r="C139" s="21" t="s">
        <v>26</v>
      </c>
      <c r="D139" s="56" t="s">
        <v>27</v>
      </c>
      <c r="E139" s="57" t="s">
        <v>82</v>
      </c>
      <c r="F139" s="98">
        <v>90</v>
      </c>
      <c r="G139" s="24">
        <v>11.699999999999999</v>
      </c>
      <c r="H139" s="24">
        <v>11.199999999999999</v>
      </c>
      <c r="I139" s="24">
        <v>14.6</v>
      </c>
      <c r="J139" s="24">
        <v>189</v>
      </c>
      <c r="K139" s="58" t="s">
        <v>83</v>
      </c>
      <c r="L139" s="26">
        <v>136.37</v>
      </c>
    </row>
    <row r="140" ht="12.75" customHeight="1">
      <c r="A140" s="27"/>
      <c r="B140" s="28"/>
      <c r="C140" s="29"/>
      <c r="D140" s="59" t="s">
        <v>27</v>
      </c>
      <c r="E140" s="60" t="s">
        <v>84</v>
      </c>
      <c r="F140" s="99">
        <v>150</v>
      </c>
      <c r="G140" s="73">
        <v>3.5</v>
      </c>
      <c r="H140" s="73">
        <v>4.5999999999999996</v>
      </c>
      <c r="I140" s="73">
        <v>33.5</v>
      </c>
      <c r="J140" s="76">
        <v>180</v>
      </c>
      <c r="K140" s="33" t="s">
        <v>85</v>
      </c>
      <c r="L140" s="26"/>
    </row>
    <row r="141" ht="12.75" customHeight="1">
      <c r="A141" s="27"/>
      <c r="B141" s="28"/>
      <c r="C141" s="29"/>
      <c r="D141" s="59" t="s">
        <v>30</v>
      </c>
      <c r="E141" s="60" t="s">
        <v>51</v>
      </c>
      <c r="F141" s="99">
        <v>200</v>
      </c>
      <c r="G141" s="73">
        <v>0.20000000000000001</v>
      </c>
      <c r="H141" s="74">
        <v>0</v>
      </c>
      <c r="I141" s="74">
        <v>10</v>
      </c>
      <c r="J141" s="76">
        <v>40</v>
      </c>
      <c r="K141" s="33" t="s">
        <v>52</v>
      </c>
      <c r="L141" s="26"/>
    </row>
    <row r="142" ht="15.75" customHeight="1">
      <c r="A142" s="27"/>
      <c r="B142" s="28"/>
      <c r="C142" s="29"/>
      <c r="D142" s="61" t="s">
        <v>33</v>
      </c>
      <c r="E142" s="60" t="s">
        <v>53</v>
      </c>
      <c r="F142" s="99">
        <v>30</v>
      </c>
      <c r="G142" s="26">
        <v>2.1000000000000001</v>
      </c>
      <c r="H142" s="26">
        <v>0.59999999999999998</v>
      </c>
      <c r="I142" s="26">
        <v>13.199999999999999</v>
      </c>
      <c r="J142" s="26">
        <v>66</v>
      </c>
      <c r="K142" s="63" t="s">
        <v>54</v>
      </c>
      <c r="L142" s="26"/>
    </row>
    <row r="143" ht="12.75" customHeight="1">
      <c r="A143" s="27"/>
      <c r="B143" s="28"/>
      <c r="C143" s="29"/>
      <c r="D143" s="61" t="s">
        <v>41</v>
      </c>
      <c r="E143" s="60" t="s">
        <v>55</v>
      </c>
      <c r="F143" s="91">
        <v>60</v>
      </c>
      <c r="G143" s="78">
        <v>0.90000000000000002</v>
      </c>
      <c r="H143" s="78">
        <v>0.10000000000000001</v>
      </c>
      <c r="I143" s="79">
        <v>5.2999999999999998</v>
      </c>
      <c r="J143" s="80">
        <v>26</v>
      </c>
      <c r="K143" s="38" t="s">
        <v>56</v>
      </c>
      <c r="L143" s="34"/>
    </row>
    <row r="144" ht="12.75" customHeight="1">
      <c r="A144" s="27"/>
      <c r="B144" s="28"/>
      <c r="C144" s="29"/>
      <c r="D144" s="30"/>
      <c r="E144" s="31"/>
      <c r="F144" s="34"/>
      <c r="G144" s="34"/>
      <c r="H144" s="81"/>
      <c r="I144" s="34"/>
      <c r="J144" s="34"/>
      <c r="K144" s="38"/>
      <c r="L144" s="34"/>
    </row>
    <row r="145" ht="12.75" customHeight="1">
      <c r="A145" s="27"/>
      <c r="B145" s="28"/>
      <c r="C145" s="29"/>
      <c r="D145" s="30"/>
      <c r="E145" s="31"/>
      <c r="F145" s="34"/>
      <c r="G145" s="34"/>
      <c r="H145" s="34"/>
      <c r="I145" s="34"/>
      <c r="J145" s="34"/>
      <c r="K145" s="38"/>
      <c r="L145" s="34"/>
    </row>
    <row r="146" ht="12.75" customHeight="1">
      <c r="A146" s="39"/>
      <c r="B146" s="40"/>
      <c r="C146" s="41"/>
      <c r="D146" s="42" t="s">
        <v>39</v>
      </c>
      <c r="E146" s="43"/>
      <c r="F146" s="82">
        <f t="shared" ref="F146:J146" si="36">SUM(F139:F145)</f>
        <v>530</v>
      </c>
      <c r="G146" s="44">
        <f t="shared" si="36"/>
        <v>18.399999999999999</v>
      </c>
      <c r="H146" s="44">
        <f t="shared" si="36"/>
        <v>16.5</v>
      </c>
      <c r="I146" s="44">
        <f t="shared" si="36"/>
        <v>76.599999999999994</v>
      </c>
      <c r="J146" s="44">
        <f t="shared" si="36"/>
        <v>501</v>
      </c>
      <c r="K146" s="45"/>
      <c r="L146" s="44">
        <f>SUM(L139:L145)</f>
        <v>136.37</v>
      </c>
    </row>
    <row r="147" ht="12.75" customHeight="1">
      <c r="A147" s="46">
        <f t="shared" ref="A147:B147" si="37">A139</f>
        <v>2</v>
      </c>
      <c r="B147" s="47">
        <f t="shared" si="37"/>
        <v>3</v>
      </c>
      <c r="C147" s="48" t="s">
        <v>40</v>
      </c>
      <c r="D147" s="35" t="s">
        <v>41</v>
      </c>
      <c r="E147" s="31"/>
      <c r="F147" s="34"/>
      <c r="G147" s="34"/>
      <c r="H147" s="34"/>
      <c r="I147" s="34"/>
      <c r="J147" s="34"/>
      <c r="K147" s="38"/>
      <c r="L147" s="34"/>
    </row>
    <row r="148" ht="12.75" customHeight="1">
      <c r="A148" s="27"/>
      <c r="B148" s="28"/>
      <c r="C148" s="29"/>
      <c r="D148" s="35" t="s">
        <v>42</v>
      </c>
      <c r="E148" s="31"/>
      <c r="F148" s="34"/>
      <c r="G148" s="34"/>
      <c r="H148" s="34"/>
      <c r="I148" s="34"/>
      <c r="J148" s="34"/>
      <c r="K148" s="38"/>
      <c r="L148" s="34"/>
    </row>
    <row r="149" ht="12.75" customHeight="1">
      <c r="A149" s="27"/>
      <c r="B149" s="28"/>
      <c r="C149" s="29"/>
      <c r="D149" s="35" t="s">
        <v>43</v>
      </c>
      <c r="E149" s="31"/>
      <c r="F149" s="34"/>
      <c r="G149" s="34"/>
      <c r="H149" s="34"/>
      <c r="I149" s="34"/>
      <c r="J149" s="34"/>
      <c r="K149" s="38"/>
      <c r="L149" s="34"/>
    </row>
    <row r="150" ht="12.75" customHeight="1">
      <c r="A150" s="27"/>
      <c r="B150" s="28"/>
      <c r="C150" s="29"/>
      <c r="D150" s="35" t="s">
        <v>44</v>
      </c>
      <c r="E150" s="31"/>
      <c r="F150" s="34"/>
      <c r="G150" s="34"/>
      <c r="H150" s="34"/>
      <c r="I150" s="34"/>
      <c r="J150" s="34"/>
      <c r="K150" s="38"/>
      <c r="L150" s="34"/>
    </row>
    <row r="151" ht="12.75" customHeight="1">
      <c r="A151" s="27"/>
      <c r="B151" s="28"/>
      <c r="C151" s="29"/>
      <c r="D151" s="35" t="s">
        <v>45</v>
      </c>
      <c r="E151" s="31"/>
      <c r="F151" s="34"/>
      <c r="G151" s="34"/>
      <c r="H151" s="34"/>
      <c r="I151" s="34"/>
      <c r="J151" s="34"/>
      <c r="K151" s="38"/>
      <c r="L151" s="34"/>
    </row>
    <row r="152" ht="12.75" customHeight="1">
      <c r="A152" s="27"/>
      <c r="B152" s="28"/>
      <c r="C152" s="29"/>
      <c r="D152" s="35" t="s">
        <v>46</v>
      </c>
      <c r="E152" s="31"/>
      <c r="F152" s="34"/>
      <c r="G152" s="34"/>
      <c r="H152" s="34"/>
      <c r="I152" s="34"/>
      <c r="J152" s="34"/>
      <c r="K152" s="38"/>
      <c r="L152" s="34"/>
    </row>
    <row r="153" ht="12.75" customHeight="1">
      <c r="A153" s="27"/>
      <c r="B153" s="28"/>
      <c r="C153" s="29"/>
      <c r="D153" s="35" t="s">
        <v>47</v>
      </c>
      <c r="E153" s="31"/>
      <c r="F153" s="34"/>
      <c r="G153" s="34"/>
      <c r="H153" s="34"/>
      <c r="I153" s="34"/>
      <c r="J153" s="34"/>
      <c r="K153" s="38"/>
      <c r="L153" s="34"/>
    </row>
    <row r="154" ht="12.75" customHeight="1">
      <c r="A154" s="27"/>
      <c r="B154" s="28"/>
      <c r="C154" s="29"/>
      <c r="D154" s="30"/>
      <c r="E154" s="31"/>
      <c r="F154" s="34"/>
      <c r="G154" s="34"/>
      <c r="H154" s="34"/>
      <c r="I154" s="34"/>
      <c r="J154" s="34"/>
      <c r="K154" s="38"/>
      <c r="L154" s="34"/>
    </row>
    <row r="155" ht="12.75" customHeight="1">
      <c r="A155" s="27"/>
      <c r="B155" s="28"/>
      <c r="C155" s="29"/>
      <c r="D155" s="30"/>
      <c r="E155" s="31"/>
      <c r="F155" s="34"/>
      <c r="G155" s="34"/>
      <c r="H155" s="34"/>
      <c r="I155" s="34"/>
      <c r="J155" s="34"/>
      <c r="K155" s="38"/>
      <c r="L155" s="34"/>
    </row>
    <row r="156" ht="12.75" customHeight="1">
      <c r="A156" s="39"/>
      <c r="B156" s="40"/>
      <c r="C156" s="41"/>
      <c r="D156" s="42" t="s">
        <v>39</v>
      </c>
      <c r="E156" s="43"/>
      <c r="F156" s="44">
        <f t="shared" ref="F156:J156" si="38">SUM(F147:F155)</f>
        <v>0</v>
      </c>
      <c r="G156" s="44">
        <f t="shared" si="38"/>
        <v>0</v>
      </c>
      <c r="H156" s="44">
        <f t="shared" si="38"/>
        <v>0</v>
      </c>
      <c r="I156" s="44">
        <f t="shared" si="38"/>
        <v>0</v>
      </c>
      <c r="J156" s="44">
        <f t="shared" si="38"/>
        <v>0</v>
      </c>
      <c r="K156" s="45"/>
      <c r="L156" s="44">
        <f>SUM(L147:L155)</f>
        <v>0</v>
      </c>
    </row>
    <row r="157" ht="12.75" customHeight="1">
      <c r="A157" s="49">
        <f t="shared" ref="A157:B157" si="39">A139</f>
        <v>2</v>
      </c>
      <c r="B157" s="50">
        <f t="shared" si="39"/>
        <v>3</v>
      </c>
      <c r="C157" s="51" t="s">
        <v>48</v>
      </c>
      <c r="D157" s="52"/>
      <c r="E157" s="53"/>
      <c r="F157" s="97">
        <f t="shared" ref="F157:J157" si="40">F146+F156</f>
        <v>530</v>
      </c>
      <c r="G157" s="97">
        <f t="shared" si="40"/>
        <v>18.399999999999999</v>
      </c>
      <c r="H157" s="97">
        <f t="shared" si="40"/>
        <v>16.5</v>
      </c>
      <c r="I157" s="97">
        <f t="shared" si="40"/>
        <v>76.599999999999994</v>
      </c>
      <c r="J157" s="97">
        <f t="shared" si="40"/>
        <v>501</v>
      </c>
      <c r="K157" s="54"/>
      <c r="L157" s="54">
        <f>L146+L156</f>
        <v>136.37</v>
      </c>
    </row>
    <row r="158" ht="12.75" customHeight="1">
      <c r="A158" s="19">
        <v>2</v>
      </c>
      <c r="B158" s="20">
        <v>4</v>
      </c>
      <c r="C158" s="21" t="s">
        <v>26</v>
      </c>
      <c r="D158" s="71" t="s">
        <v>27</v>
      </c>
      <c r="E158" s="60" t="s">
        <v>86</v>
      </c>
      <c r="F158" s="66">
        <v>150</v>
      </c>
      <c r="G158" s="24">
        <v>6.7000000000000002</v>
      </c>
      <c r="H158" s="24">
        <v>7.5999999999999996</v>
      </c>
      <c r="I158" s="24">
        <v>24.399999999999999</v>
      </c>
      <c r="J158" s="24">
        <v>156</v>
      </c>
      <c r="K158" s="100" t="s">
        <v>87</v>
      </c>
      <c r="L158" s="26">
        <v>136.37</v>
      </c>
    </row>
    <row r="159" ht="12.75" customHeight="1">
      <c r="A159" s="27"/>
      <c r="B159" s="28"/>
      <c r="C159" s="29"/>
      <c r="D159" s="101" t="s">
        <v>30</v>
      </c>
      <c r="E159" s="60" t="s">
        <v>31</v>
      </c>
      <c r="F159" s="26">
        <v>200</v>
      </c>
      <c r="G159" s="32">
        <v>3</v>
      </c>
      <c r="H159" s="26">
        <v>1.8</v>
      </c>
      <c r="I159" s="102">
        <v>26</v>
      </c>
      <c r="J159" s="69">
        <v>124</v>
      </c>
      <c r="K159" s="93" t="s">
        <v>32</v>
      </c>
      <c r="L159" s="26"/>
    </row>
    <row r="160" ht="12.75" customHeight="1">
      <c r="A160" s="27"/>
      <c r="B160" s="28"/>
      <c r="C160" s="29"/>
      <c r="D160" s="90" t="s">
        <v>33</v>
      </c>
      <c r="E160" s="62" t="s">
        <v>88</v>
      </c>
      <c r="F160" s="26">
        <v>55</v>
      </c>
      <c r="G160" s="26">
        <v>4.4000000000000004</v>
      </c>
      <c r="H160" s="26">
        <v>5.9000000000000004</v>
      </c>
      <c r="I160" s="73">
        <v>27.800000000000001</v>
      </c>
      <c r="J160" s="76">
        <v>156</v>
      </c>
      <c r="K160" s="93" t="s">
        <v>89</v>
      </c>
      <c r="L160" s="26"/>
    </row>
    <row r="161" ht="12.75" customHeight="1">
      <c r="A161" s="27"/>
      <c r="B161" s="28"/>
      <c r="C161" s="29"/>
      <c r="D161" s="61" t="s">
        <v>36</v>
      </c>
      <c r="E161" s="60" t="s">
        <v>37</v>
      </c>
      <c r="F161" s="26">
        <v>100</v>
      </c>
      <c r="G161" s="26">
        <v>1.5</v>
      </c>
      <c r="H161" s="26">
        <v>0.5</v>
      </c>
      <c r="I161" s="32">
        <v>21</v>
      </c>
      <c r="J161" s="26">
        <v>96</v>
      </c>
      <c r="K161" s="33" t="s">
        <v>38</v>
      </c>
      <c r="L161" s="26"/>
    </row>
    <row r="162" ht="12.75" customHeight="1">
      <c r="A162" s="27"/>
      <c r="B162" s="28"/>
      <c r="C162" s="29"/>
      <c r="D162" s="35"/>
      <c r="E162" s="31"/>
      <c r="F162" s="34"/>
      <c r="G162" s="34"/>
      <c r="H162" s="34"/>
      <c r="I162" s="92"/>
      <c r="J162" s="30"/>
      <c r="K162" s="38"/>
      <c r="L162" s="34"/>
    </row>
    <row r="163" ht="12.75" customHeight="1">
      <c r="A163" s="27"/>
      <c r="B163" s="28"/>
      <c r="C163" s="29"/>
      <c r="D163" s="30"/>
      <c r="E163" s="31"/>
      <c r="F163" s="34"/>
      <c r="G163" s="34"/>
      <c r="H163" s="34"/>
      <c r="I163" s="95"/>
      <c r="J163" s="81"/>
      <c r="K163" s="38"/>
      <c r="L163" s="34"/>
    </row>
    <row r="164" ht="12.75" customHeight="1">
      <c r="A164" s="27"/>
      <c r="B164" s="28"/>
      <c r="C164" s="29"/>
      <c r="D164" s="30"/>
      <c r="E164" s="31"/>
      <c r="F164" s="34"/>
      <c r="G164" s="34"/>
      <c r="H164" s="34"/>
      <c r="I164" s="95"/>
      <c r="J164" s="81"/>
      <c r="K164" s="38"/>
      <c r="L164" s="34"/>
    </row>
    <row r="165" ht="12.75" customHeight="1">
      <c r="A165" s="39"/>
      <c r="B165" s="40"/>
      <c r="C165" s="41"/>
      <c r="D165" s="42" t="s">
        <v>39</v>
      </c>
      <c r="E165" s="43"/>
      <c r="F165" s="44">
        <f t="shared" ref="F165:J165" si="41">SUM(F158:F164)</f>
        <v>505</v>
      </c>
      <c r="G165" s="44">
        <f t="shared" si="41"/>
        <v>15.6</v>
      </c>
      <c r="H165" s="44">
        <f t="shared" si="41"/>
        <v>15.800000000000001</v>
      </c>
      <c r="I165" s="44">
        <f t="shared" si="41"/>
        <v>99.200000000000003</v>
      </c>
      <c r="J165" s="44">
        <f t="shared" si="41"/>
        <v>532</v>
      </c>
      <c r="K165" s="45"/>
      <c r="L165" s="44">
        <f>SUM(L158:L164)</f>
        <v>136.37</v>
      </c>
    </row>
    <row r="166" ht="12.75" customHeight="1">
      <c r="A166" s="46">
        <f t="shared" ref="A166:B166" si="42">A158</f>
        <v>2</v>
      </c>
      <c r="B166" s="47">
        <f t="shared" si="42"/>
        <v>4</v>
      </c>
      <c r="C166" s="48" t="s">
        <v>40</v>
      </c>
      <c r="D166" s="35" t="s">
        <v>41</v>
      </c>
      <c r="E166" s="31"/>
      <c r="F166" s="34"/>
      <c r="G166" s="34"/>
      <c r="H166" s="34"/>
      <c r="I166" s="34"/>
      <c r="J166" s="34"/>
      <c r="K166" s="38"/>
      <c r="L166" s="34"/>
    </row>
    <row r="167" ht="12.75" customHeight="1">
      <c r="A167" s="27"/>
      <c r="B167" s="28"/>
      <c r="C167" s="29"/>
      <c r="D167" s="35" t="s">
        <v>42</v>
      </c>
      <c r="E167" s="31"/>
      <c r="F167" s="34"/>
      <c r="G167" s="34"/>
      <c r="H167" s="34"/>
      <c r="I167" s="34"/>
      <c r="J167" s="34"/>
      <c r="K167" s="38"/>
      <c r="L167" s="34"/>
    </row>
    <row r="168" ht="12.75" customHeight="1">
      <c r="A168" s="27"/>
      <c r="B168" s="28"/>
      <c r="C168" s="29"/>
      <c r="D168" s="35" t="s">
        <v>43</v>
      </c>
      <c r="E168" s="31"/>
      <c r="F168" s="34"/>
      <c r="G168" s="34"/>
      <c r="H168" s="34"/>
      <c r="I168" s="34"/>
      <c r="J168" s="34"/>
      <c r="K168" s="38"/>
      <c r="L168" s="34"/>
    </row>
    <row r="169" ht="12.75" customHeight="1">
      <c r="A169" s="27"/>
      <c r="B169" s="28"/>
      <c r="C169" s="29"/>
      <c r="D169" s="35" t="s">
        <v>44</v>
      </c>
      <c r="E169" s="31"/>
      <c r="F169" s="34"/>
      <c r="G169" s="34"/>
      <c r="H169" s="34"/>
      <c r="I169" s="34"/>
      <c r="J169" s="34"/>
      <c r="K169" s="38"/>
      <c r="L169" s="34"/>
    </row>
    <row r="170" ht="12.75" customHeight="1">
      <c r="A170" s="27"/>
      <c r="B170" s="28"/>
      <c r="C170" s="29"/>
      <c r="D170" s="35" t="s">
        <v>45</v>
      </c>
      <c r="E170" s="31"/>
      <c r="F170" s="34"/>
      <c r="G170" s="34"/>
      <c r="H170" s="34"/>
      <c r="I170" s="34"/>
      <c r="J170" s="34"/>
      <c r="K170" s="38"/>
      <c r="L170" s="34"/>
    </row>
    <row r="171" ht="12.75" customHeight="1">
      <c r="A171" s="27"/>
      <c r="B171" s="28"/>
      <c r="C171" s="29"/>
      <c r="D171" s="35" t="s">
        <v>46</v>
      </c>
      <c r="E171" s="31"/>
      <c r="F171" s="34"/>
      <c r="G171" s="34"/>
      <c r="H171" s="34"/>
      <c r="I171" s="34"/>
      <c r="J171" s="34"/>
      <c r="K171" s="38"/>
      <c r="L171" s="34"/>
    </row>
    <row r="172" ht="12.75" customHeight="1">
      <c r="A172" s="27"/>
      <c r="B172" s="28"/>
      <c r="C172" s="29"/>
      <c r="D172" s="35" t="s">
        <v>47</v>
      </c>
      <c r="E172" s="31"/>
      <c r="F172" s="34"/>
      <c r="G172" s="34"/>
      <c r="H172" s="34"/>
      <c r="I172" s="34"/>
      <c r="J172" s="34"/>
      <c r="K172" s="38"/>
      <c r="L172" s="34"/>
    </row>
    <row r="173" ht="12.75" customHeight="1">
      <c r="A173" s="27"/>
      <c r="B173" s="28"/>
      <c r="C173" s="29"/>
      <c r="D173" s="30"/>
      <c r="E173" s="31"/>
      <c r="F173" s="34"/>
      <c r="G173" s="34"/>
      <c r="H173" s="34"/>
      <c r="I173" s="34"/>
      <c r="J173" s="34"/>
      <c r="K173" s="38"/>
      <c r="L173" s="34"/>
    </row>
    <row r="174" ht="12.75" customHeight="1">
      <c r="A174" s="27"/>
      <c r="B174" s="28"/>
      <c r="C174" s="29"/>
      <c r="D174" s="30"/>
      <c r="E174" s="31"/>
      <c r="F174" s="34"/>
      <c r="G174" s="34"/>
      <c r="H174" s="34"/>
      <c r="I174" s="34"/>
      <c r="J174" s="34"/>
      <c r="K174" s="38"/>
      <c r="L174" s="34"/>
    </row>
    <row r="175" ht="12.75" customHeight="1">
      <c r="A175" s="39"/>
      <c r="B175" s="40"/>
      <c r="C175" s="41"/>
      <c r="D175" s="42" t="s">
        <v>39</v>
      </c>
      <c r="E175" s="43"/>
      <c r="F175" s="44">
        <f t="shared" ref="F175:J175" si="43">SUM(F166:F174)</f>
        <v>0</v>
      </c>
      <c r="G175" s="44">
        <f t="shared" si="43"/>
        <v>0</v>
      </c>
      <c r="H175" s="44">
        <f t="shared" si="43"/>
        <v>0</v>
      </c>
      <c r="I175" s="44">
        <f t="shared" si="43"/>
        <v>0</v>
      </c>
      <c r="J175" s="44">
        <f t="shared" si="43"/>
        <v>0</v>
      </c>
      <c r="K175" s="45"/>
      <c r="L175" s="44">
        <f>SUM(L166:L174)</f>
        <v>0</v>
      </c>
    </row>
    <row r="176" ht="12.75" customHeight="1">
      <c r="A176" s="49">
        <f t="shared" ref="A176:B176" si="44">A158</f>
        <v>2</v>
      </c>
      <c r="B176" s="50">
        <f t="shared" si="44"/>
        <v>4</v>
      </c>
      <c r="C176" s="51" t="s">
        <v>48</v>
      </c>
      <c r="D176" s="52"/>
      <c r="E176" s="53"/>
      <c r="F176" s="54">
        <f t="shared" ref="F176:J176" si="45">F165+F175</f>
        <v>505</v>
      </c>
      <c r="G176" s="54">
        <f t="shared" si="45"/>
        <v>15.6</v>
      </c>
      <c r="H176" s="54">
        <f t="shared" si="45"/>
        <v>15.800000000000001</v>
      </c>
      <c r="I176" s="97">
        <f t="shared" si="45"/>
        <v>99.200000000000003</v>
      </c>
      <c r="J176" s="97">
        <f t="shared" si="45"/>
        <v>532</v>
      </c>
      <c r="K176" s="54"/>
      <c r="L176" s="54">
        <f>L165+L175</f>
        <v>136.37</v>
      </c>
    </row>
    <row r="177" ht="12.75" customHeight="1">
      <c r="A177" s="19">
        <v>2</v>
      </c>
      <c r="B177" s="20">
        <v>5</v>
      </c>
      <c r="C177" s="21" t="s">
        <v>26</v>
      </c>
      <c r="D177" s="56" t="s">
        <v>27</v>
      </c>
      <c r="E177" s="57" t="s">
        <v>90</v>
      </c>
      <c r="F177" s="98">
        <v>90</v>
      </c>
      <c r="G177" s="103">
        <v>10</v>
      </c>
      <c r="H177" s="24">
        <v>14.1</v>
      </c>
      <c r="I177" s="24">
        <v>21.600000000000001</v>
      </c>
      <c r="J177" s="24">
        <v>223</v>
      </c>
      <c r="K177" s="25" t="s">
        <v>91</v>
      </c>
      <c r="L177" s="26">
        <v>136.37</v>
      </c>
    </row>
    <row r="178" ht="12.75" customHeight="1">
      <c r="A178" s="27"/>
      <c r="B178" s="28"/>
      <c r="C178" s="29"/>
      <c r="D178" s="59" t="s">
        <v>27</v>
      </c>
      <c r="E178" s="62" t="s">
        <v>92</v>
      </c>
      <c r="F178" s="61">
        <v>150</v>
      </c>
      <c r="G178" s="73">
        <v>4.7000000000000002</v>
      </c>
      <c r="H178" s="74">
        <v>5</v>
      </c>
      <c r="I178" s="104">
        <v>22.300000000000001</v>
      </c>
      <c r="J178" s="73">
        <v>169</v>
      </c>
      <c r="K178" s="105" t="s">
        <v>93</v>
      </c>
      <c r="L178" s="26"/>
    </row>
    <row r="179" ht="12.75" customHeight="1">
      <c r="A179" s="27"/>
      <c r="B179" s="28"/>
      <c r="C179" s="29"/>
      <c r="D179" s="59" t="s">
        <v>30</v>
      </c>
      <c r="E179" s="60" t="s">
        <v>51</v>
      </c>
      <c r="F179" s="106">
        <v>200</v>
      </c>
      <c r="G179" s="73">
        <v>0.20000000000000001</v>
      </c>
      <c r="H179" s="74">
        <v>0</v>
      </c>
      <c r="I179" s="107">
        <v>10</v>
      </c>
      <c r="J179" s="73">
        <v>40</v>
      </c>
      <c r="K179" s="96" t="s">
        <v>52</v>
      </c>
      <c r="L179" s="26"/>
    </row>
    <row r="180" ht="12.75" customHeight="1">
      <c r="A180" s="27"/>
      <c r="B180" s="28"/>
      <c r="C180" s="29"/>
      <c r="D180" s="61" t="s">
        <v>33</v>
      </c>
      <c r="E180" s="62" t="s">
        <v>53</v>
      </c>
      <c r="F180" s="99">
        <v>30</v>
      </c>
      <c r="G180" s="32">
        <v>2</v>
      </c>
      <c r="H180" s="26">
        <v>0.59999999999999998</v>
      </c>
      <c r="I180" s="26">
        <v>13.199999999999999</v>
      </c>
      <c r="J180" s="26">
        <v>66</v>
      </c>
      <c r="K180" s="108" t="s">
        <v>54</v>
      </c>
      <c r="L180" s="34"/>
    </row>
    <row r="181" ht="12.75" customHeight="1">
      <c r="A181" s="27"/>
      <c r="B181" s="28"/>
      <c r="C181" s="29"/>
      <c r="D181" s="61" t="s">
        <v>41</v>
      </c>
      <c r="E181" s="60" t="s">
        <v>81</v>
      </c>
      <c r="F181" s="91">
        <v>60</v>
      </c>
      <c r="G181" s="78">
        <v>0.90000000000000002</v>
      </c>
      <c r="H181" s="78">
        <v>0.10000000000000001</v>
      </c>
      <c r="I181" s="79">
        <v>5.2999999999999998</v>
      </c>
      <c r="J181" s="80">
        <v>26</v>
      </c>
      <c r="K181" s="38" t="s">
        <v>56</v>
      </c>
      <c r="L181" s="34"/>
    </row>
    <row r="182" ht="12.75" customHeight="1">
      <c r="A182" s="27"/>
      <c r="B182" s="28"/>
      <c r="C182" s="29"/>
      <c r="D182" s="30"/>
      <c r="E182" s="31"/>
      <c r="F182" s="81"/>
      <c r="G182" s="81"/>
      <c r="H182" s="81"/>
      <c r="I182" s="95"/>
      <c r="J182" s="81"/>
      <c r="K182" s="81"/>
      <c r="L182" s="34"/>
    </row>
    <row r="183" ht="12.75" customHeight="1">
      <c r="A183" s="27"/>
      <c r="B183" s="28"/>
      <c r="C183" s="29"/>
      <c r="D183" s="30"/>
      <c r="E183" s="31"/>
      <c r="F183" s="81"/>
      <c r="G183" s="81"/>
      <c r="H183" s="81"/>
      <c r="I183" s="95"/>
      <c r="J183" s="81"/>
      <c r="K183" s="81"/>
      <c r="L183" s="34"/>
    </row>
    <row r="184" ht="15.75" customHeight="1">
      <c r="A184" s="39"/>
      <c r="B184" s="40"/>
      <c r="C184" s="41"/>
      <c r="D184" s="42" t="s">
        <v>39</v>
      </c>
      <c r="E184" s="43"/>
      <c r="F184" s="44">
        <f t="shared" ref="F184:J184" si="46">SUM(F177:F183)</f>
        <v>530</v>
      </c>
      <c r="G184" s="44">
        <f t="shared" si="46"/>
        <v>17.799999999999997</v>
      </c>
      <c r="H184" s="44">
        <f t="shared" si="46"/>
        <v>19.800000000000004</v>
      </c>
      <c r="I184" s="44">
        <f t="shared" si="46"/>
        <v>72.400000000000006</v>
      </c>
      <c r="J184" s="44">
        <f t="shared" si="46"/>
        <v>524</v>
      </c>
      <c r="K184" s="45"/>
      <c r="L184" s="44">
        <f>SUM(L177:L183)</f>
        <v>136.37</v>
      </c>
    </row>
    <row r="185" ht="12.75" customHeight="1">
      <c r="A185" s="46">
        <f t="shared" ref="A185:B185" si="47">A177</f>
        <v>2</v>
      </c>
      <c r="B185" s="47">
        <f t="shared" si="47"/>
        <v>5</v>
      </c>
      <c r="C185" s="48" t="s">
        <v>40</v>
      </c>
      <c r="D185" s="35" t="s">
        <v>41</v>
      </c>
      <c r="E185" s="31"/>
      <c r="F185" s="34"/>
      <c r="G185" s="34"/>
      <c r="H185" s="34"/>
      <c r="I185" s="34"/>
      <c r="J185" s="34"/>
      <c r="K185" s="38"/>
      <c r="L185" s="34"/>
    </row>
    <row r="186" ht="12.75" customHeight="1">
      <c r="A186" s="27"/>
      <c r="B186" s="28"/>
      <c r="C186" s="29"/>
      <c r="D186" s="35" t="s">
        <v>42</v>
      </c>
      <c r="E186" s="31"/>
      <c r="F186" s="34"/>
      <c r="G186" s="34"/>
      <c r="H186" s="34"/>
      <c r="I186" s="34"/>
      <c r="J186" s="34"/>
      <c r="K186" s="38"/>
      <c r="L186" s="34"/>
    </row>
    <row r="187" ht="12.75" customHeight="1">
      <c r="A187" s="27"/>
      <c r="B187" s="28"/>
      <c r="C187" s="29"/>
      <c r="D187" s="35" t="s">
        <v>43</v>
      </c>
      <c r="E187" s="31"/>
      <c r="F187" s="34"/>
      <c r="G187" s="34"/>
      <c r="H187" s="34"/>
      <c r="I187" s="34"/>
      <c r="J187" s="34"/>
      <c r="K187" s="38"/>
      <c r="L187" s="34"/>
    </row>
    <row r="188" ht="12.75" customHeight="1">
      <c r="A188" s="27"/>
      <c r="B188" s="28"/>
      <c r="C188" s="29"/>
      <c r="D188" s="35" t="s">
        <v>44</v>
      </c>
      <c r="E188" s="31"/>
      <c r="F188" s="34"/>
      <c r="G188" s="34"/>
      <c r="H188" s="34"/>
      <c r="I188" s="34"/>
      <c r="J188" s="34"/>
      <c r="K188" s="38"/>
      <c r="L188" s="34"/>
    </row>
    <row r="189" ht="12.75" customHeight="1">
      <c r="A189" s="27"/>
      <c r="B189" s="28"/>
      <c r="C189" s="29"/>
      <c r="D189" s="35" t="s">
        <v>45</v>
      </c>
      <c r="E189" s="31"/>
      <c r="F189" s="34"/>
      <c r="G189" s="34"/>
      <c r="H189" s="34"/>
      <c r="I189" s="34"/>
      <c r="J189" s="34"/>
      <c r="K189" s="38"/>
      <c r="L189" s="34"/>
    </row>
    <row r="190" ht="12.75" customHeight="1">
      <c r="A190" s="27"/>
      <c r="B190" s="28"/>
      <c r="C190" s="29"/>
      <c r="D190" s="35" t="s">
        <v>46</v>
      </c>
      <c r="E190" s="31"/>
      <c r="F190" s="34"/>
      <c r="G190" s="34"/>
      <c r="H190" s="34"/>
      <c r="I190" s="34"/>
      <c r="J190" s="34"/>
      <c r="K190" s="38"/>
      <c r="L190" s="34"/>
    </row>
    <row r="191" ht="12.75" customHeight="1">
      <c r="A191" s="27"/>
      <c r="B191" s="28"/>
      <c r="C191" s="29"/>
      <c r="D191" s="35" t="s">
        <v>47</v>
      </c>
      <c r="E191" s="31"/>
      <c r="F191" s="34"/>
      <c r="G191" s="34"/>
      <c r="H191" s="34"/>
      <c r="I191" s="34"/>
      <c r="J191" s="34"/>
      <c r="K191" s="38"/>
      <c r="L191" s="34"/>
    </row>
    <row r="192" ht="12.75" customHeight="1">
      <c r="A192" s="27"/>
      <c r="B192" s="28"/>
      <c r="C192" s="29"/>
      <c r="D192" s="30"/>
      <c r="E192" s="31"/>
      <c r="F192" s="34"/>
      <c r="G192" s="34"/>
      <c r="H192" s="34"/>
      <c r="I192" s="34"/>
      <c r="J192" s="34"/>
      <c r="K192" s="38"/>
      <c r="L192" s="34"/>
    </row>
    <row r="193" ht="12.75" customHeight="1">
      <c r="A193" s="27"/>
      <c r="B193" s="28"/>
      <c r="C193" s="29"/>
      <c r="D193" s="30"/>
      <c r="E193" s="31"/>
      <c r="F193" s="34"/>
      <c r="G193" s="34"/>
      <c r="H193" s="34"/>
      <c r="I193" s="34"/>
      <c r="J193" s="34"/>
      <c r="K193" s="38"/>
      <c r="L193" s="34"/>
    </row>
    <row r="194" ht="12.75" customHeight="1">
      <c r="A194" s="39"/>
      <c r="B194" s="40"/>
      <c r="C194" s="41"/>
      <c r="D194" s="42" t="s">
        <v>39</v>
      </c>
      <c r="E194" s="43"/>
      <c r="F194" s="44">
        <f t="shared" ref="F194:J194" si="48">SUM(F185:F193)</f>
        <v>0</v>
      </c>
      <c r="G194" s="44">
        <f t="shared" si="48"/>
        <v>0</v>
      </c>
      <c r="H194" s="44">
        <f t="shared" si="48"/>
        <v>0</v>
      </c>
      <c r="I194" s="44">
        <f t="shared" si="48"/>
        <v>0</v>
      </c>
      <c r="J194" s="44">
        <f t="shared" si="48"/>
        <v>0</v>
      </c>
      <c r="K194" s="45"/>
      <c r="L194" s="44">
        <f>SUM(L185:L193)</f>
        <v>0</v>
      </c>
    </row>
    <row r="195" ht="12.75" customHeight="1">
      <c r="A195" s="49">
        <f t="shared" ref="A195:B195" si="49">A177</f>
        <v>2</v>
      </c>
      <c r="B195" s="50">
        <f t="shared" si="49"/>
        <v>5</v>
      </c>
      <c r="C195" s="51" t="s">
        <v>48</v>
      </c>
      <c r="D195" s="52"/>
      <c r="E195" s="53"/>
      <c r="F195" s="54">
        <f t="shared" ref="F195:J195" si="50">F184+F194</f>
        <v>530</v>
      </c>
      <c r="G195" s="54">
        <f t="shared" si="50"/>
        <v>17.799999999999997</v>
      </c>
      <c r="H195" s="54">
        <f t="shared" si="50"/>
        <v>19.800000000000004</v>
      </c>
      <c r="I195" s="54">
        <f t="shared" si="50"/>
        <v>72.400000000000006</v>
      </c>
      <c r="J195" s="54">
        <f t="shared" si="50"/>
        <v>524</v>
      </c>
      <c r="K195" s="54"/>
      <c r="L195" s="54">
        <f>L184+L194</f>
        <v>136.37</v>
      </c>
    </row>
    <row r="196" ht="12.75" customHeight="1">
      <c r="A196" s="109"/>
      <c r="B196" s="110"/>
      <c r="C196" s="111" t="s">
        <v>94</v>
      </c>
      <c r="D196" s="112"/>
      <c r="E196" s="113"/>
      <c r="F196" s="114">
        <f t="shared" ref="F196:J196" si="51">(F24+F43+F62+F81+F100+F119+F138+F157+F176+F195)/(IF(F24=0, 0, 1)+IF(F43=0, 0, 1)+IF(F62=0, 0, 1)+IF(F81=0, 0, 1)+IF(F100=0, 0, 1)+IF(F119=0, 0, 1)+IF(F138=0, 0, 1)+IF(F157=0, 0, 1)+IF(F176=0, 0, 1)+IF(F195=0, 0, 1))</f>
        <v>516.5</v>
      </c>
      <c r="G196" s="114">
        <f t="shared" si="51"/>
        <v>18.610000000000003</v>
      </c>
      <c r="H196" s="114">
        <f t="shared" si="51"/>
        <v>18.706000000000007</v>
      </c>
      <c r="I196" s="114">
        <f t="shared" si="51"/>
        <v>78.090000000000003</v>
      </c>
      <c r="J196" s="114">
        <f t="shared" si="51"/>
        <v>524.39999999999998</v>
      </c>
      <c r="K196" s="114"/>
      <c r="L196" s="114">
        <f>(L24+L43+L62+L81+L100+L119+L138+L157+L176+L195)/(IF(L24=0, 0, 1)+IF(L43=0, 0, 1)+IF(L62=0, 0, 1)+IF(L81=0, 0, 1)+IF(L100=0, 0, 1)+IF(L119=0, 0, 1)+IF(L138=0, 0, 1)+IF(L157=0, 0, 1)+IF(L176=0, 0, 1)+IF(L195=0, 0, 1))</f>
        <v>136.36999999999998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70000004768371604" right="0.70000004768371604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Шавленов</cp:lastModifiedBy>
  <cp:revision>1</cp:revision>
  <dcterms:created xsi:type="dcterms:W3CDTF">2023-10-12T09:07:10Z</dcterms:created>
  <dcterms:modified xsi:type="dcterms:W3CDTF">2026-02-11T11:46:06Z</dcterms:modified>
</cp:coreProperties>
</file>