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3256" windowHeight="13176" activeTab="2"/>
  </bookViews>
  <sheets>
    <sheet name="08.06" sheetId="7" r:id="rId1"/>
    <sheet name="09.06" sheetId="8" r:id="rId2"/>
    <sheet name="10.06" sheetId="9" r:id="rId3"/>
    <sheet name="11.06" sheetId="10" r:id="rId4"/>
    <sheet name="12.06" sheetId="11" r:id="rId5"/>
    <sheet name="01.06" sheetId="5" r:id="rId6"/>
    <sheet name="02.06" sheetId="2" r:id="rId7"/>
    <sheet name="03.06" sheetId="3" r:id="rId8"/>
    <sheet name="04.06." sheetId="4" r:id="rId9"/>
    <sheet name="05.06" sheetId="1" r:id="rId10"/>
    <sheet name="Лист1" sheetId="6" r:id="rId11"/>
  </sheets>
  <calcPr calcId="124519"/>
</workbook>
</file>

<file path=xl/calcChain.xml><?xml version="1.0" encoding="utf-8"?>
<calcChain xmlns="http://schemas.openxmlformats.org/spreadsheetml/2006/main">
  <c r="B195" i="6"/>
  <c r="A195"/>
  <c r="M194"/>
  <c r="K194"/>
  <c r="J194"/>
  <c r="I194"/>
  <c r="H194"/>
  <c r="F194"/>
  <c r="B185"/>
  <c r="A185"/>
  <c r="M184"/>
  <c r="M195" s="1"/>
  <c r="K184"/>
  <c r="K195" s="1"/>
  <c r="J184"/>
  <c r="J195" s="1"/>
  <c r="I184"/>
  <c r="I195" s="1"/>
  <c r="H184"/>
  <c r="H195" s="1"/>
  <c r="F184"/>
  <c r="F195" s="1"/>
  <c r="B176"/>
  <c r="A176"/>
  <c r="M175"/>
  <c r="K175"/>
  <c r="J175"/>
  <c r="I175"/>
  <c r="H175"/>
  <c r="F175"/>
  <c r="B166"/>
  <c r="A166"/>
  <c r="M165"/>
  <c r="M176" s="1"/>
  <c r="K165"/>
  <c r="K176" s="1"/>
  <c r="J165"/>
  <c r="J176" s="1"/>
  <c r="I165"/>
  <c r="I176" s="1"/>
  <c r="H165"/>
  <c r="H176" s="1"/>
  <c r="F165"/>
  <c r="F176" s="1"/>
  <c r="B157"/>
  <c r="A157"/>
  <c r="M156"/>
  <c r="K156"/>
  <c r="J156"/>
  <c r="I156"/>
  <c r="H156"/>
  <c r="F156"/>
  <c r="B147"/>
  <c r="A147"/>
  <c r="M146"/>
  <c r="M157" s="1"/>
  <c r="K146"/>
  <c r="K157" s="1"/>
  <c r="J146"/>
  <c r="J157" s="1"/>
  <c r="I146"/>
  <c r="I157" s="1"/>
  <c r="H146"/>
  <c r="H157" s="1"/>
  <c r="F146"/>
  <c r="F157" s="1"/>
  <c r="B138"/>
  <c r="A138"/>
  <c r="M137"/>
  <c r="K137"/>
  <c r="J137"/>
  <c r="I137"/>
  <c r="H137"/>
  <c r="F137"/>
  <c r="B128"/>
  <c r="A128"/>
  <c r="M127"/>
  <c r="M138" s="1"/>
  <c r="K127"/>
  <c r="K138" s="1"/>
  <c r="J127"/>
  <c r="J138" s="1"/>
  <c r="I127"/>
  <c r="I138" s="1"/>
  <c r="H127"/>
  <c r="H138" s="1"/>
  <c r="F127"/>
  <c r="F138" s="1"/>
  <c r="B119"/>
  <c r="A119"/>
  <c r="M118"/>
  <c r="K118"/>
  <c r="J118"/>
  <c r="I118"/>
  <c r="H118"/>
  <c r="F118"/>
  <c r="B109"/>
  <c r="A109"/>
  <c r="M108"/>
  <c r="M119" s="1"/>
  <c r="K108"/>
  <c r="K119" s="1"/>
  <c r="J108"/>
  <c r="J119" s="1"/>
  <c r="I108"/>
  <c r="I119" s="1"/>
  <c r="H108"/>
  <c r="H119" s="1"/>
  <c r="F108"/>
  <c r="F119" s="1"/>
  <c r="B100"/>
  <c r="A100"/>
  <c r="M99"/>
  <c r="K99"/>
  <c r="J99"/>
  <c r="I99"/>
  <c r="H99"/>
  <c r="F99"/>
  <c r="B90"/>
  <c r="A90"/>
  <c r="M89"/>
  <c r="M100" s="1"/>
  <c r="K89"/>
  <c r="K100" s="1"/>
  <c r="J89"/>
  <c r="J100" s="1"/>
  <c r="I89"/>
  <c r="I100" s="1"/>
  <c r="H89"/>
  <c r="H100" s="1"/>
  <c r="F89"/>
  <c r="F100" s="1"/>
  <c r="B81"/>
  <c r="A81"/>
  <c r="M80"/>
  <c r="K80"/>
  <c r="J80"/>
  <c r="I80"/>
  <c r="H80"/>
  <c r="F80"/>
  <c r="B71"/>
  <c r="A71"/>
  <c r="M70"/>
  <c r="M81" s="1"/>
  <c r="K70"/>
  <c r="K81" s="1"/>
  <c r="J70"/>
  <c r="J81" s="1"/>
  <c r="I70"/>
  <c r="I81" s="1"/>
  <c r="H70"/>
  <c r="H81" s="1"/>
  <c r="F70"/>
  <c r="F81" s="1"/>
  <c r="B62"/>
  <c r="A62"/>
  <c r="M61"/>
  <c r="K61"/>
  <c r="J61"/>
  <c r="I61"/>
  <c r="H61"/>
  <c r="F61"/>
  <c r="B52"/>
  <c r="A52"/>
  <c r="M51"/>
  <c r="M62" s="1"/>
  <c r="K51"/>
  <c r="K62" s="1"/>
  <c r="J51"/>
  <c r="J62" s="1"/>
  <c r="I51"/>
  <c r="I62" s="1"/>
  <c r="H51"/>
  <c r="H62" s="1"/>
  <c r="F51"/>
  <c r="F62" s="1"/>
  <c r="B43"/>
  <c r="A43"/>
  <c r="M42"/>
  <c r="K42"/>
  <c r="J42"/>
  <c r="I42"/>
  <c r="H42"/>
  <c r="F42"/>
  <c r="B33"/>
  <c r="A33"/>
  <c r="M32"/>
  <c r="M43" s="1"/>
  <c r="K32"/>
  <c r="K43" s="1"/>
  <c r="J32"/>
  <c r="J43" s="1"/>
  <c r="I32"/>
  <c r="I43" s="1"/>
  <c r="H32"/>
  <c r="H43" s="1"/>
  <c r="F32"/>
  <c r="F43" s="1"/>
  <c r="B24"/>
  <c r="A24"/>
  <c r="M23"/>
  <c r="K23"/>
  <c r="J23"/>
  <c r="I23"/>
  <c r="H23"/>
  <c r="F23"/>
  <c r="B14"/>
  <c r="A14"/>
  <c r="M13"/>
  <c r="M24" s="1"/>
  <c r="M196" s="1"/>
  <c r="K13"/>
  <c r="K24" s="1"/>
  <c r="K196" s="1"/>
  <c r="J13"/>
  <c r="J24" s="1"/>
  <c r="J196" s="1"/>
  <c r="I13"/>
  <c r="I24" s="1"/>
  <c r="I196" s="1"/>
  <c r="H13"/>
  <c r="H24" s="1"/>
  <c r="H196" s="1"/>
  <c r="F13"/>
  <c r="F24" s="1"/>
  <c r="F196" s="1"/>
</calcChain>
</file>

<file path=xl/sharedStrings.xml><?xml version="1.0" encoding="utf-8"?>
<sst xmlns="http://schemas.openxmlformats.org/spreadsheetml/2006/main" count="852" uniqueCount="146">
  <si>
    <t>Школа</t>
  </si>
  <si>
    <t>МОУ "Средняя школа №55"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</si>
  <si>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</si>
  <si>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</si>
  <si>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</si>
  <si>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</si>
  <si>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</si>
  <si>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</si>
  <si>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</si>
  <si>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</si>
  <si>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</si>
  <si>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</si>
  <si>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</si>
  <si>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</si>
  <si>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</si>
  <si>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</si>
  <si>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</si>
  <si>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54-2нг</t>
  </si>
  <si>
    <t>Чай с сахаром</t>
  </si>
  <si>
    <t>хлеб</t>
  </si>
  <si>
    <t>54-19з</t>
  </si>
  <si>
    <t>Хлеб Пшеничный</t>
  </si>
  <si>
    <t>фрукты</t>
  </si>
  <si>
    <t>12.4</t>
  </si>
  <si>
    <t>Яблоко</t>
  </si>
  <si>
    <t>Сыр</t>
  </si>
  <si>
    <t>Обед</t>
  </si>
  <si>
    <t>закуска</t>
  </si>
  <si>
    <t>54-13з</t>
  </si>
  <si>
    <t>Салат из свеклы с р/м</t>
  </si>
  <si>
    <t>1 блюдо</t>
  </si>
  <si>
    <t>54-11с</t>
  </si>
  <si>
    <t>Суп крестьянский с рисом со сметаной</t>
  </si>
  <si>
    <t>2 блюдо</t>
  </si>
  <si>
    <t>54-5</t>
  </si>
  <si>
    <t>Котлеты куриные</t>
  </si>
  <si>
    <t>гарнир</t>
  </si>
  <si>
    <t>54-6г</t>
  </si>
  <si>
    <t>Рис пропареный</t>
  </si>
  <si>
    <t>напиток</t>
  </si>
  <si>
    <t>54-3хн</t>
  </si>
  <si>
    <t>Компот из сухофруктов</t>
  </si>
  <si>
    <t>хлеб бел.</t>
  </si>
  <si>
    <t>хлеб черн.</t>
  </si>
  <si>
    <t>Хлеб ржаной</t>
  </si>
  <si>
    <t>Биточки с макаронными изделиями</t>
  </si>
  <si>
    <t>54-21гн</t>
  </si>
  <si>
    <t>Какао с молоком</t>
  </si>
  <si>
    <t>54-1с</t>
  </si>
  <si>
    <t>Щи из св.капусты</t>
  </si>
  <si>
    <t>54-9р</t>
  </si>
  <si>
    <t>Рыба в  сметанном соусе</t>
  </si>
  <si>
    <t>518*</t>
  </si>
  <si>
    <t>Картофель отварной(запеченый)</t>
  </si>
  <si>
    <t>54-14хн</t>
  </si>
  <si>
    <t>Компот из изюма</t>
  </si>
  <si>
    <t xml:space="preserve"> </t>
  </si>
  <si>
    <t>54-9к</t>
  </si>
  <si>
    <t>Каша овсяная молочная</t>
  </si>
  <si>
    <t>Масло сливочное(в кашу)</t>
  </si>
  <si>
    <t>54-2з</t>
  </si>
  <si>
    <t>Огурец свежий</t>
  </si>
  <si>
    <t>54-7с</t>
  </si>
  <si>
    <t>Суп картофельный с макаронами</t>
  </si>
  <si>
    <t>54-8м</t>
  </si>
  <si>
    <t>Тефтели мясные</t>
  </si>
  <si>
    <t>54-4г</t>
  </si>
  <si>
    <t>Каша гречневая рассыпчатая</t>
  </si>
  <si>
    <t>54-13хн</t>
  </si>
  <si>
    <t>Компот из шиповника</t>
  </si>
  <si>
    <t>54-1т</t>
  </si>
  <si>
    <t>Запеканка творожная с изюмом</t>
  </si>
  <si>
    <t>44-21гн</t>
  </si>
  <si>
    <t>Кофейный напиток с молоком</t>
  </si>
  <si>
    <t>Повидло яблочное</t>
  </si>
  <si>
    <t>54-2с</t>
  </si>
  <si>
    <t>Борщ</t>
  </si>
  <si>
    <t>Плов из мяса(птицы)</t>
  </si>
  <si>
    <t>54-3г</t>
  </si>
  <si>
    <t>Макароны с сыром</t>
  </si>
  <si>
    <t>Чай с сахаром и лимоном</t>
  </si>
  <si>
    <t>54-9в</t>
  </si>
  <si>
    <t>Булочка школьная</t>
  </si>
  <si>
    <t>Масло сливочное (в макароны)</t>
  </si>
  <si>
    <t>54-11з</t>
  </si>
  <si>
    <t>Салат из моркови/яблок с р/м</t>
  </si>
  <si>
    <t>54-5с</t>
  </si>
  <si>
    <t>Суп с макаронными изделиями</t>
  </si>
  <si>
    <t>54-18м</t>
  </si>
  <si>
    <t>Печень по-строгановски</t>
  </si>
  <si>
    <t>54-21к</t>
  </si>
  <si>
    <t>Каша жидкая молочная рисовая</t>
  </si>
  <si>
    <t>54-1з</t>
  </si>
  <si>
    <t>54-1хн</t>
  </si>
  <si>
    <t>54-23м/54-3г</t>
  </si>
  <si>
    <t>54-12м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</si>
  <si>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</si>
  <si>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</si>
  <si>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</si>
  <si>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</si>
  <si>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</si>
  <si>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Ермоленко Р.Е.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</si>
  <si>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</si>
  <si>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</si>
  <si>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</si>
  <si>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</si>
  <si>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</si>
  <si>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</si>
  <si>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</si>
  <si>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</si>
  <si>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</si>
  <si>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</si>
  <si>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</si>
  <si>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</si>
  <si>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Каша гречневая молочная</t>
  </si>
  <si>
    <t>54-20к</t>
  </si>
  <si>
    <t>итого</t>
  </si>
  <si>
    <t>Огурцы соленые</t>
  </si>
  <si>
    <t>Суп крестьянский с перловкой со сметаной</t>
  </si>
  <si>
    <t>54-10с</t>
  </si>
  <si>
    <t>Итого за день:</t>
  </si>
  <si>
    <t>Запеканка творожно-морковная</t>
  </si>
  <si>
    <t>54-2т</t>
  </si>
  <si>
    <t>54-23гн</t>
  </si>
  <si>
    <t>Рассольник по-ленинградски</t>
  </si>
  <si>
    <t>54-3с</t>
  </si>
  <si>
    <t xml:space="preserve">Рыба тушеная в том.соусе </t>
  </si>
  <si>
    <t>54-10р</t>
  </si>
  <si>
    <t>Картофельное пюре</t>
  </si>
  <si>
    <t>54-11г</t>
  </si>
  <si>
    <t>Омлет натуральный с з.горошком</t>
  </si>
  <si>
    <t>54-2о</t>
  </si>
  <si>
    <t>Масло сливочное(в омлет)</t>
  </si>
  <si>
    <t>Салат витаминный с р/м</t>
  </si>
  <si>
    <t>54-8з</t>
  </si>
  <si>
    <t>Суп картофельный с горохом</t>
  </si>
  <si>
    <t>54-8с</t>
  </si>
  <si>
    <t>Макаронные изделия</t>
  </si>
  <si>
    <t>54-1г</t>
  </si>
  <si>
    <t>Рыба в  сметанном соусе с карт.пюре</t>
  </si>
  <si>
    <t>54-9р/54-11г</t>
  </si>
  <si>
    <t>Жаркое по-домашнему</t>
  </si>
  <si>
    <t>54-9м</t>
  </si>
  <si>
    <t>Масло сливочное(в суп)</t>
  </si>
  <si>
    <t>54-11хн</t>
  </si>
  <si>
    <t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</si>
</sst>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3" fillId="0" borderId="0"/>
  </cellStyleXfs>
  <cellXfs count="23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9" xfId="4" applyFont="1" applyBorder="1"/>
    <xf numFmtId="0" fontId="7" fillId="0" borderId="9" xfId="4" applyFont="1" applyBorder="1"/>
    <xf numFmtId="0" fontId="7" fillId="0" borderId="10" xfId="4" applyFont="1" applyBorder="1"/>
    <xf numFmtId="0" fontId="7" fillId="0" borderId="7" xfId="4" applyFont="1" applyBorder="1"/>
    <xf numFmtId="0" fontId="7" fillId="0" borderId="10" xfId="4" applyFont="1" applyBorder="1"/>
    <xf numFmtId="0" fontId="7" fillId="0" borderId="9" xfId="4" applyFont="1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7" fillId="3" borderId="8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4" xfId="0" applyFont="1" applyFill="1" applyBorder="1" applyProtection="1">
      <protection locked="0"/>
    </xf>
    <xf numFmtId="1" fontId="8" fillId="2" borderId="12" xfId="0" applyNumberFormat="1" applyFont="1" applyFill="1" applyBorder="1" applyAlignment="1" applyProtection="1">
      <alignment horizontal="center"/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/>
    </xf>
    <xf numFmtId="0" fontId="12" fillId="2" borderId="0" xfId="0" applyFont="1" applyFill="1" applyAlignment="1">
      <alignment horizontal="center" vertical="top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0" fillId="2" borderId="30" xfId="0" applyFill="1" applyBorder="1"/>
    <xf numFmtId="0" fontId="0" fillId="2" borderId="4" xfId="0" applyFill="1" applyBorder="1" applyProtection="1"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0" fillId="2" borderId="12" xfId="0" applyFill="1" applyBorder="1"/>
    <xf numFmtId="0" fontId="15" fillId="2" borderId="4" xfId="0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2" borderId="11" xfId="0" applyFill="1" applyBorder="1"/>
    <xf numFmtId="0" fontId="8" fillId="2" borderId="2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0" fontId="8" fillId="2" borderId="24" xfId="0" applyFont="1" applyFill="1" applyBorder="1"/>
    <xf numFmtId="0" fontId="8" fillId="2" borderId="25" xfId="0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7" fillId="0" borderId="7" xfId="4" applyFont="1" applyBorder="1" applyAlignment="1">
      <alignment vertical="center"/>
    </xf>
    <xf numFmtId="0" fontId="7" fillId="0" borderId="9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0" fillId="4" borderId="17" xfId="0" applyFill="1" applyBorder="1"/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2" fontId="3" fillId="4" borderId="8" xfId="4" applyNumberFormat="1" applyFill="1" applyBorder="1" applyProtection="1">
      <protection locked="0"/>
    </xf>
    <xf numFmtId="0" fontId="8" fillId="4" borderId="21" xfId="0" applyFont="1" applyFill="1" applyBorder="1" applyAlignment="1" applyProtection="1">
      <alignment horizontal="center" vertical="top" wrapText="1"/>
      <protection locked="0"/>
    </xf>
    <xf numFmtId="0" fontId="0" fillId="4" borderId="18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center" vertical="top" wrapText="1"/>
      <protection locked="0"/>
    </xf>
    <xf numFmtId="0" fontId="8" fillId="4" borderId="4" xfId="0" applyFont="1" applyFill="1" applyBorder="1" applyAlignment="1" applyProtection="1">
      <alignment vertical="top" wrapText="1"/>
      <protection locked="0"/>
    </xf>
    <xf numFmtId="2" fontId="3" fillId="4" borderId="4" xfId="4" applyNumberFormat="1" applyFill="1" applyBorder="1" applyProtection="1">
      <protection locked="0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8" xfId="0" applyFill="1" applyBorder="1"/>
    <xf numFmtId="0" fontId="0" fillId="4" borderId="4" xfId="0" applyFill="1" applyBorder="1" applyAlignment="1" applyProtection="1">
      <alignment horizontal="center" vertical="center"/>
      <protection locked="0"/>
    </xf>
    <xf numFmtId="0" fontId="7" fillId="5" borderId="18" xfId="4" applyFont="1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7" fillId="4" borderId="18" xfId="4" applyFont="1" applyFill="1" applyBorder="1"/>
    <xf numFmtId="164" fontId="0" fillId="4" borderId="4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0" fontId="3" fillId="4" borderId="4" xfId="4" applyFill="1" applyBorder="1" applyAlignment="1">
      <alignment horizontal="center" vertical="center"/>
    </xf>
    <xf numFmtId="1" fontId="3" fillId="4" borderId="15" xfId="4" applyNumberFormat="1" applyFill="1" applyBorder="1" applyProtection="1">
      <protection locked="0"/>
    </xf>
    <xf numFmtId="0" fontId="7" fillId="5" borderId="4" xfId="4" applyFont="1" applyFill="1" applyBorder="1"/>
    <xf numFmtId="0" fontId="7" fillId="5" borderId="4" xfId="4" applyFont="1" applyFill="1" applyBorder="1" applyAlignment="1">
      <alignment wrapText="1"/>
    </xf>
    <xf numFmtId="0" fontId="7" fillId="5" borderId="4" xfId="4" applyFont="1" applyFill="1" applyBorder="1" applyAlignment="1">
      <alignment horizontal="center"/>
    </xf>
    <xf numFmtId="0" fontId="7" fillId="5" borderId="15" xfId="4" applyFont="1" applyFill="1" applyBorder="1"/>
    <xf numFmtId="0" fontId="0" fillId="4" borderId="23" xfId="0" applyFill="1" applyBorder="1" applyProtection="1">
      <protection locked="0"/>
    </xf>
    <xf numFmtId="0" fontId="7" fillId="4" borderId="17" xfId="4" applyFont="1" applyFill="1" applyBorder="1"/>
    <xf numFmtId="0" fontId="8" fillId="4" borderId="8" xfId="0" applyFont="1" applyFill="1" applyBorder="1" applyAlignment="1" applyProtection="1">
      <alignment vertical="top" wrapText="1"/>
      <protection locked="0"/>
    </xf>
    <xf numFmtId="0" fontId="0" fillId="4" borderId="19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7" fillId="0" borderId="35" xfId="4" applyFont="1" applyBorder="1"/>
    <xf numFmtId="0" fontId="7" fillId="0" borderId="36" xfId="4" applyFont="1" applyBorder="1"/>
    <xf numFmtId="0" fontId="0" fillId="0" borderId="37" xfId="0" applyBorder="1"/>
    <xf numFmtId="0" fontId="7" fillId="0" borderId="38" xfId="4" applyFont="1" applyBorder="1"/>
    <xf numFmtId="0" fontId="7" fillId="0" borderId="40" xfId="4" applyFont="1" applyBorder="1" applyAlignment="1"/>
    <xf numFmtId="0" fontId="7" fillId="0" borderId="41" xfId="4" applyFont="1" applyBorder="1" applyAlignment="1"/>
    <xf numFmtId="0" fontId="7" fillId="0" borderId="42" xfId="4" applyFont="1" applyBorder="1" applyAlignment="1"/>
    <xf numFmtId="0" fontId="0" fillId="4" borderId="39" xfId="0" applyFill="1" applyBorder="1"/>
    <xf numFmtId="0" fontId="0" fillId="4" borderId="8" xfId="0" applyFill="1" applyBorder="1" applyAlignment="1" applyProtection="1">
      <alignment horizontal="center"/>
      <protection locked="0"/>
    </xf>
    <xf numFmtId="164" fontId="0" fillId="4" borderId="8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0" fillId="4" borderId="3" xfId="0" applyFill="1" applyBorder="1"/>
    <xf numFmtId="49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9" fontId="0" fillId="4" borderId="4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0" fontId="0" fillId="4" borderId="43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164" fontId="0" fillId="4" borderId="11" xfId="0" applyNumberFormat="1" applyFill="1" applyBorder="1" applyAlignment="1" applyProtection="1">
      <alignment horizontal="center"/>
      <protection locked="0"/>
    </xf>
    <xf numFmtId="164" fontId="0" fillId="4" borderId="2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7" fillId="5" borderId="20" xfId="4" applyFont="1" applyFill="1" applyBorder="1"/>
    <xf numFmtId="0" fontId="7" fillId="5" borderId="13" xfId="4" applyFont="1" applyFill="1" applyBorder="1"/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horizontal="center"/>
    </xf>
    <xf numFmtId="0" fontId="7" fillId="5" borderId="16" xfId="4" applyFont="1" applyFill="1" applyBorder="1"/>
    <xf numFmtId="165" fontId="0" fillId="4" borderId="4" xfId="0" applyNumberFormat="1" applyFill="1" applyBorder="1" applyProtection="1">
      <protection locked="0"/>
    </xf>
    <xf numFmtId="49" fontId="0" fillId="4" borderId="4" xfId="0" applyNumberFormat="1" applyFill="1" applyBorder="1" applyProtection="1">
      <protection locked="0"/>
    </xf>
    <xf numFmtId="0" fontId="0" fillId="4" borderId="20" xfId="0" applyFill="1" applyBorder="1"/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0" xfId="4" applyFont="1" applyBorder="1"/>
    <xf numFmtId="0" fontId="7" fillId="0" borderId="41" xfId="4" applyFont="1" applyBorder="1"/>
    <xf numFmtId="0" fontId="7" fillId="0" borderId="42" xfId="4" applyFont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7" fillId="4" borderId="7" xfId="4" applyFont="1" applyFill="1" applyBorder="1"/>
    <xf numFmtId="0" fontId="7" fillId="4" borderId="9" xfId="4" applyFont="1" applyFill="1" applyBorder="1"/>
    <xf numFmtId="0" fontId="7" fillId="4" borderId="10" xfId="4" applyFont="1" applyFill="1" applyBorder="1"/>
    <xf numFmtId="0" fontId="0" fillId="4" borderId="19" xfId="0" applyFill="1" applyBorder="1"/>
    <xf numFmtId="49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2" fontId="3" fillId="4" borderId="11" xfId="4" applyNumberFormat="1" applyFill="1" applyBorder="1" applyProtection="1"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0" fillId="4" borderId="22" xfId="0" applyNumberFormat="1" applyFill="1" applyBorder="1" applyAlignment="1" applyProtection="1">
      <alignment horizontal="center" vertical="center"/>
      <protection locked="0"/>
    </xf>
    <xf numFmtId="164" fontId="3" fillId="4" borderId="8" xfId="4" applyNumberFormat="1" applyFill="1" applyBorder="1" applyAlignment="1">
      <alignment horizontal="center" vertical="center"/>
    </xf>
    <xf numFmtId="164" fontId="3" fillId="4" borderId="21" xfId="4" applyNumberForma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wrapText="1"/>
      <protection locked="0"/>
    </xf>
    <xf numFmtId="0" fontId="7" fillId="0" borderId="7" xfId="4" applyFont="1" applyBorder="1" applyAlignment="1"/>
    <xf numFmtId="0" fontId="7" fillId="0" borderId="9" xfId="4" applyFont="1" applyBorder="1" applyAlignment="1"/>
    <xf numFmtId="0" fontId="7" fillId="0" borderId="10" xfId="4" applyFont="1" applyBorder="1" applyAlignment="1"/>
    <xf numFmtId="0" fontId="3" fillId="4" borderId="8" xfId="4" applyFill="1" applyBorder="1" applyAlignment="1">
      <alignment horizontal="center"/>
    </xf>
    <xf numFmtId="164" fontId="3" fillId="4" borderId="8" xfId="4" applyNumberFormat="1" applyFill="1" applyBorder="1" applyAlignment="1">
      <alignment horizontal="center"/>
    </xf>
    <xf numFmtId="164" fontId="3" fillId="4" borderId="21" xfId="4" applyNumberFormat="1" applyFill="1" applyBorder="1" applyAlignment="1">
      <alignment horizontal="center"/>
    </xf>
    <xf numFmtId="0" fontId="3" fillId="4" borderId="4" xfId="4" applyFill="1" applyBorder="1" applyAlignment="1">
      <alignment horizontal="center"/>
    </xf>
    <xf numFmtId="164" fontId="3" fillId="4" borderId="4" xfId="4" applyNumberFormat="1" applyFill="1" applyBorder="1" applyAlignment="1">
      <alignment horizontal="center"/>
    </xf>
    <xf numFmtId="164" fontId="3" fillId="4" borderId="15" xfId="4" applyNumberFormat="1" applyFill="1" applyBorder="1" applyAlignment="1">
      <alignment horizontal="center"/>
    </xf>
    <xf numFmtId="164" fontId="3" fillId="4" borderId="4" xfId="4" applyNumberFormat="1" applyFill="1" applyBorder="1" applyAlignment="1">
      <alignment horizontal="center" vertical="center"/>
    </xf>
    <xf numFmtId="164" fontId="3" fillId="4" borderId="15" xfId="4" applyNumberFormat="1" applyFill="1" applyBorder="1" applyAlignment="1">
      <alignment horizontal="center" vertical="center"/>
    </xf>
    <xf numFmtId="49" fontId="3" fillId="4" borderId="4" xfId="4" applyNumberFormat="1" applyFill="1" applyBorder="1" applyAlignment="1">
      <alignment horizontal="center" vertical="center"/>
    </xf>
    <xf numFmtId="0" fontId="3" fillId="4" borderId="15" xfId="4" applyFill="1" applyBorder="1" applyAlignment="1">
      <alignment horizontal="center" vertical="center"/>
    </xf>
    <xf numFmtId="1" fontId="3" fillId="4" borderId="4" xfId="4" applyNumberForma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top" wrapText="1"/>
      <protection locked="0"/>
    </xf>
    <xf numFmtId="2" fontId="3" fillId="4" borderId="13" xfId="4" applyNumberFormat="1" applyFill="1" applyBorder="1" applyProtection="1">
      <protection locked="0"/>
    </xf>
    <xf numFmtId="49" fontId="0" fillId="4" borderId="13" xfId="0" applyNumberFormat="1" applyFill="1" applyBorder="1" applyAlignment="1" applyProtection="1">
      <alignment horizontal="center" vertical="center"/>
      <protection locked="0"/>
    </xf>
    <xf numFmtId="49" fontId="0" fillId="4" borderId="13" xfId="0" applyNumberFormat="1" applyFill="1" applyBorder="1" applyAlignment="1" applyProtection="1">
      <alignment horizontal="center"/>
      <protection locked="0"/>
    </xf>
    <xf numFmtId="164" fontId="0" fillId="4" borderId="13" xfId="0" applyNumberForma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0" fontId="0" fillId="4" borderId="23" xfId="0" applyFill="1" applyBorder="1"/>
    <xf numFmtId="0" fontId="0" fillId="4" borderId="13" xfId="0" applyFill="1" applyBorder="1" applyAlignment="1" applyProtection="1">
      <alignment horizontal="center" vertic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164" fontId="0" fillId="4" borderId="13" xfId="0" applyNumberFormat="1" applyFill="1" applyBorder="1" applyAlignment="1" applyProtection="1">
      <alignment horizontal="center" vertical="center"/>
      <protection locked="0"/>
    </xf>
    <xf numFmtId="164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4" borderId="35" xfId="0" applyFill="1" applyBorder="1"/>
    <xf numFmtId="0" fontId="0" fillId="4" borderId="34" xfId="0" applyFill="1" applyBorder="1" applyAlignment="1" applyProtection="1">
      <alignment horizontal="center"/>
      <protection locked="0"/>
    </xf>
    <xf numFmtId="0" fontId="0" fillId="4" borderId="39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13" xfId="0" applyNumberFormat="1" applyFill="1" applyBorder="1" applyAlignment="1" applyProtection="1">
      <alignment horizontal="center" vertical="center"/>
      <protection locked="0"/>
    </xf>
    <xf numFmtId="0" fontId="2" fillId="4" borderId="4" xfId="4" applyFont="1" applyFill="1" applyBorder="1" applyAlignment="1">
      <alignment horizontal="center"/>
    </xf>
    <xf numFmtId="0" fontId="2" fillId="4" borderId="4" xfId="4" applyFont="1" applyFill="1" applyBorder="1" applyAlignment="1">
      <alignment horizontal="center" vertical="center"/>
    </xf>
    <xf numFmtId="0" fontId="1" fillId="4" borderId="4" xfId="4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16" fillId="2" borderId="33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1" sqref="J1"/>
    </sheetView>
  </sheetViews>
  <sheetFormatPr defaultColWidth="8.88671875" defaultRowHeight="14.4"/>
  <cols>
    <col min="1" max="1" width="14.6640625" customWidth="1"/>
    <col min="2" max="2" width="15.6640625" customWidth="1"/>
    <col min="3" max="3" width="11.5546875" customWidth="1"/>
    <col min="4" max="4" width="27.6640625" customWidth="1"/>
    <col min="5" max="5" width="9.88671875" customWidth="1"/>
    <col min="6" max="6" width="8.88671875" customWidth="1"/>
    <col min="7" max="7" width="13.21875" customWidth="1"/>
    <col min="10" max="10" width="11.33203125" customWidth="1"/>
  </cols>
  <sheetData>
    <row r="1" spans="1:10" ht="14.4" customHeight="1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46181</v>
      </c>
    </row>
    <row r="2" spans="1:10" ht="14.4" customHeight="1" thickBot="1"/>
    <row r="3" spans="1:10" ht="14.4" customHeight="1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 ht="13.8" customHeight="1" thickBot="1">
      <c r="A4" s="91" t="s">
        <v>14</v>
      </c>
      <c r="B4" s="219" t="s">
        <v>15</v>
      </c>
      <c r="C4" s="220" t="s">
        <v>90</v>
      </c>
      <c r="D4" s="221" t="s">
        <v>91</v>
      </c>
      <c r="E4" s="146">
        <v>200</v>
      </c>
      <c r="F4" s="97"/>
      <c r="G4" s="147">
        <v>215.7</v>
      </c>
      <c r="H4" s="147">
        <v>5.2</v>
      </c>
      <c r="I4" s="147">
        <v>6.5</v>
      </c>
      <c r="J4" s="148">
        <v>28.4</v>
      </c>
    </row>
    <row r="5" spans="1:10" ht="14.4" customHeight="1">
      <c r="A5" s="92"/>
      <c r="B5" s="99"/>
      <c r="C5" s="206"/>
      <c r="D5" s="101"/>
      <c r="E5" s="100"/>
      <c r="F5" s="102"/>
      <c r="G5" s="100"/>
      <c r="H5" s="100"/>
      <c r="I5" s="100"/>
      <c r="J5" s="103"/>
    </row>
    <row r="6" spans="1:10" ht="14.4" customHeight="1">
      <c r="A6" s="92"/>
      <c r="B6" s="104" t="s">
        <v>16</v>
      </c>
      <c r="C6" s="105" t="s">
        <v>17</v>
      </c>
      <c r="D6" s="105" t="s">
        <v>18</v>
      </c>
      <c r="E6" s="105">
        <v>200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 ht="14.4" customHeight="1">
      <c r="A7" s="92"/>
      <c r="B7" s="104" t="s">
        <v>19</v>
      </c>
      <c r="C7" s="153" t="s">
        <v>23</v>
      </c>
      <c r="D7" s="152" t="s">
        <v>21</v>
      </c>
      <c r="E7" s="152">
        <v>50</v>
      </c>
      <c r="F7" s="102"/>
      <c r="G7" s="154">
        <v>132.5</v>
      </c>
      <c r="H7" s="154">
        <v>4.5999999999999996</v>
      </c>
      <c r="I7" s="154">
        <v>1.6</v>
      </c>
      <c r="J7" s="155">
        <v>24.8</v>
      </c>
    </row>
    <row r="8" spans="1:10" ht="14.4" customHeight="1">
      <c r="A8" s="92"/>
      <c r="B8" s="104" t="s">
        <v>22</v>
      </c>
      <c r="C8" s="100"/>
      <c r="D8" s="152" t="s">
        <v>24</v>
      </c>
      <c r="E8" s="152">
        <v>100</v>
      </c>
      <c r="F8" s="102"/>
      <c r="G8" s="154">
        <v>47</v>
      </c>
      <c r="H8" s="154">
        <v>0.4</v>
      </c>
      <c r="I8" s="154">
        <v>0.4</v>
      </c>
      <c r="J8" s="155">
        <v>9.8000000000000007</v>
      </c>
    </row>
    <row r="9" spans="1:10" ht="14.4" customHeight="1" thickBot="1">
      <c r="A9" s="93"/>
      <c r="B9" s="112"/>
      <c r="C9" s="171" t="s">
        <v>92</v>
      </c>
      <c r="D9" s="171" t="s">
        <v>25</v>
      </c>
      <c r="E9" s="171">
        <v>15</v>
      </c>
      <c r="F9" s="207"/>
      <c r="G9" s="210">
        <v>53.7</v>
      </c>
      <c r="H9" s="210">
        <v>3.5</v>
      </c>
      <c r="I9" s="210">
        <v>4.4000000000000004</v>
      </c>
      <c r="J9" s="211"/>
    </row>
    <row r="10" spans="1:10" ht="14.4" customHeight="1">
      <c r="A10" s="9" t="s">
        <v>26</v>
      </c>
      <c r="B10" s="94" t="s">
        <v>27</v>
      </c>
      <c r="C10" s="146" t="s">
        <v>28</v>
      </c>
      <c r="D10" s="146" t="s">
        <v>29</v>
      </c>
      <c r="E10" s="146">
        <v>60</v>
      </c>
      <c r="F10" s="97"/>
      <c r="G10" s="147">
        <v>57.7</v>
      </c>
      <c r="H10" s="147">
        <v>4</v>
      </c>
      <c r="I10" s="147">
        <v>4.4000000000000004</v>
      </c>
      <c r="J10" s="148">
        <v>4.4000000000000004</v>
      </c>
    </row>
    <row r="11" spans="1:10" ht="14.4" customHeight="1">
      <c r="A11" s="11"/>
      <c r="B11" s="104" t="s">
        <v>30</v>
      </c>
      <c r="C11" s="152" t="s">
        <v>31</v>
      </c>
      <c r="D11" s="152" t="s">
        <v>32</v>
      </c>
      <c r="E11" s="152">
        <v>260</v>
      </c>
      <c r="F11" s="102"/>
      <c r="G11" s="154">
        <v>124</v>
      </c>
      <c r="H11" s="154">
        <v>7</v>
      </c>
      <c r="I11" s="154">
        <v>13</v>
      </c>
      <c r="J11" s="155">
        <v>13</v>
      </c>
    </row>
    <row r="12" spans="1:10" ht="14.4" customHeight="1">
      <c r="A12" s="11"/>
      <c r="B12" s="104" t="s">
        <v>33</v>
      </c>
      <c r="C12" s="152" t="s">
        <v>34</v>
      </c>
      <c r="D12" s="152" t="s">
        <v>35</v>
      </c>
      <c r="E12" s="152">
        <v>90</v>
      </c>
      <c r="F12" s="102"/>
      <c r="G12" s="154">
        <v>154.32</v>
      </c>
      <c r="H12" s="154">
        <v>4.2</v>
      </c>
      <c r="I12" s="154">
        <v>12</v>
      </c>
      <c r="J12" s="155">
        <v>12</v>
      </c>
    </row>
    <row r="13" spans="1:10" ht="14.4" customHeight="1">
      <c r="A13" s="11"/>
      <c r="B13" s="104" t="s">
        <v>36</v>
      </c>
      <c r="C13" s="152" t="s">
        <v>37</v>
      </c>
      <c r="D13" s="105" t="s">
        <v>38</v>
      </c>
      <c r="E13" s="105">
        <v>150</v>
      </c>
      <c r="F13" s="102"/>
      <c r="G13" s="121">
        <v>208.7</v>
      </c>
      <c r="H13" s="121">
        <v>5.4</v>
      </c>
      <c r="I13" s="121">
        <v>36.4</v>
      </c>
      <c r="J13" s="155">
        <v>36.4</v>
      </c>
    </row>
    <row r="14" spans="1:10" ht="14.4" customHeight="1">
      <c r="A14" s="11"/>
      <c r="B14" s="104" t="s">
        <v>39</v>
      </c>
      <c r="C14" s="153" t="s">
        <v>93</v>
      </c>
      <c r="D14" s="152" t="s">
        <v>41</v>
      </c>
      <c r="E14" s="152">
        <v>200</v>
      </c>
      <c r="F14" s="102"/>
      <c r="G14" s="154">
        <v>81</v>
      </c>
      <c r="H14" s="154">
        <v>0</v>
      </c>
      <c r="I14" s="154">
        <v>19.8</v>
      </c>
      <c r="J14" s="155">
        <v>20.100000000000001</v>
      </c>
    </row>
    <row r="15" spans="1:10" ht="14.4" customHeight="1">
      <c r="A15" s="11"/>
      <c r="B15" s="104" t="s">
        <v>42</v>
      </c>
      <c r="C15" s="100"/>
      <c r="D15" s="101"/>
      <c r="E15" s="100"/>
      <c r="F15" s="102"/>
      <c r="G15" s="100"/>
      <c r="H15" s="100"/>
      <c r="I15" s="100"/>
      <c r="J15" s="103"/>
    </row>
    <row r="16" spans="1:10" ht="14.4" customHeight="1" thickBot="1">
      <c r="A16" s="10"/>
      <c r="B16" s="169" t="s">
        <v>43</v>
      </c>
      <c r="C16" s="208" t="s">
        <v>23</v>
      </c>
      <c r="D16" s="213" t="s">
        <v>44</v>
      </c>
      <c r="E16" s="214">
        <v>70</v>
      </c>
      <c r="F16" s="207"/>
      <c r="G16" s="213">
        <v>149.6</v>
      </c>
      <c r="H16" s="213">
        <v>5.25</v>
      </c>
      <c r="I16" s="213">
        <v>0.81</v>
      </c>
      <c r="J16" s="215">
        <v>31.5</v>
      </c>
    </row>
    <row r="17" ht="14.4" customHeight="1"/>
    <row r="18" ht="14.4" customHeight="1"/>
    <row r="19" ht="14.4" customHeight="1"/>
    <row r="20" ht="14.4" customHeight="1"/>
    <row r="21" ht="14.4" customHeight="1"/>
  </sheetData>
  <mergeCells count="1">
    <mergeCell ref="B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46178</v>
      </c>
    </row>
    <row r="2" spans="1:10" ht="13.8" customHeight="1" thickBot="1"/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192" t="s">
        <v>14</v>
      </c>
      <c r="B4" s="94" t="s">
        <v>15</v>
      </c>
      <c r="C4" s="146" t="s">
        <v>78</v>
      </c>
      <c r="D4" s="146" t="s">
        <v>79</v>
      </c>
      <c r="E4" s="146">
        <v>150</v>
      </c>
      <c r="F4" s="97"/>
      <c r="G4" s="147">
        <v>210.6</v>
      </c>
      <c r="H4" s="147">
        <v>7.9</v>
      </c>
      <c r="I4" s="147">
        <v>7.2</v>
      </c>
      <c r="J4" s="148">
        <v>25.6</v>
      </c>
    </row>
    <row r="5" spans="1:10">
      <c r="A5" s="193"/>
      <c r="B5" s="99"/>
      <c r="C5" s="100"/>
      <c r="D5" s="101"/>
      <c r="E5" s="100"/>
      <c r="F5" s="102"/>
      <c r="G5" s="100"/>
      <c r="H5" s="100"/>
      <c r="I5" s="100"/>
      <c r="J5" s="103"/>
    </row>
    <row r="6" spans="1:10">
      <c r="A6" s="193"/>
      <c r="B6" s="104" t="s">
        <v>16</v>
      </c>
      <c r="C6" s="105" t="s">
        <v>17</v>
      </c>
      <c r="D6" s="105" t="s">
        <v>18</v>
      </c>
      <c r="E6" s="105">
        <v>200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>
      <c r="A7" s="193"/>
      <c r="B7" s="104" t="s">
        <v>19</v>
      </c>
      <c r="C7" s="153" t="s">
        <v>23</v>
      </c>
      <c r="D7" s="152" t="s">
        <v>21</v>
      </c>
      <c r="E7" s="152">
        <v>50</v>
      </c>
      <c r="F7" s="102"/>
      <c r="G7" s="154">
        <v>132.5</v>
      </c>
      <c r="H7" s="154">
        <v>4.5999999999999996</v>
      </c>
      <c r="I7" s="154">
        <v>1.6</v>
      </c>
      <c r="J7" s="155">
        <v>24.8</v>
      </c>
    </row>
    <row r="8" spans="1:10">
      <c r="A8" s="193"/>
      <c r="B8" s="104" t="s">
        <v>22</v>
      </c>
      <c r="C8" s="100" t="s">
        <v>56</v>
      </c>
      <c r="D8" s="152" t="s">
        <v>24</v>
      </c>
      <c r="E8" s="152">
        <v>100</v>
      </c>
      <c r="F8" s="102"/>
      <c r="G8" s="154">
        <v>47</v>
      </c>
      <c r="H8" s="154">
        <v>0.4</v>
      </c>
      <c r="I8" s="154">
        <v>0.4</v>
      </c>
      <c r="J8" s="155">
        <v>9.8000000000000007</v>
      </c>
    </row>
    <row r="9" spans="1:10">
      <c r="A9" s="193"/>
      <c r="B9" s="99"/>
      <c r="C9" s="153" t="s">
        <v>20</v>
      </c>
      <c r="D9" s="152" t="s">
        <v>83</v>
      </c>
      <c r="E9" s="152">
        <v>10</v>
      </c>
      <c r="F9" s="110"/>
      <c r="G9" s="154">
        <v>74.8</v>
      </c>
      <c r="H9" s="154">
        <v>0.1</v>
      </c>
      <c r="I9" s="154">
        <v>8.1999999999999993</v>
      </c>
      <c r="J9" s="155">
        <v>0.1</v>
      </c>
    </row>
    <row r="10" spans="1:10">
      <c r="A10" s="193"/>
      <c r="B10" s="99"/>
      <c r="C10" s="107"/>
      <c r="D10" s="108"/>
      <c r="E10" s="109"/>
      <c r="F10" s="110"/>
      <c r="G10" s="110"/>
      <c r="H10" s="109"/>
      <c r="I10" s="109"/>
      <c r="J10" s="111"/>
    </row>
    <row r="11" spans="1:10" ht="15" thickBot="1">
      <c r="A11" s="194"/>
      <c r="B11" s="112"/>
      <c r="C11" s="113"/>
      <c r="D11" s="114"/>
      <c r="E11" s="115"/>
      <c r="F11" s="116"/>
      <c r="G11" s="115"/>
      <c r="H11" s="115"/>
      <c r="I11" s="115"/>
      <c r="J11" s="117"/>
    </row>
    <row r="12" spans="1:10">
      <c r="A12" s="11" t="s">
        <v>26</v>
      </c>
      <c r="B12" s="130" t="s">
        <v>27</v>
      </c>
      <c r="C12" s="195"/>
      <c r="D12" s="195"/>
      <c r="E12" s="195"/>
      <c r="F12" s="97"/>
      <c r="G12" s="196"/>
      <c r="H12" s="196"/>
      <c r="I12" s="196"/>
      <c r="J12" s="197"/>
    </row>
    <row r="13" spans="1:10">
      <c r="A13" s="11"/>
      <c r="B13" s="120" t="s">
        <v>30</v>
      </c>
      <c r="C13" s="198" t="s">
        <v>86</v>
      </c>
      <c r="D13" s="224" t="s">
        <v>76</v>
      </c>
      <c r="E13" s="198">
        <v>200</v>
      </c>
      <c r="F13" s="102"/>
      <c r="G13" s="199">
        <v>96</v>
      </c>
      <c r="H13" s="199">
        <v>1.6</v>
      </c>
      <c r="I13" s="199">
        <v>7.6</v>
      </c>
      <c r="J13" s="200">
        <v>9.9</v>
      </c>
    </row>
    <row r="14" spans="1:10">
      <c r="A14" s="11"/>
      <c r="B14" s="120" t="s">
        <v>33</v>
      </c>
      <c r="C14" s="224" t="s">
        <v>34</v>
      </c>
      <c r="D14" s="224" t="s">
        <v>35</v>
      </c>
      <c r="E14" s="198">
        <v>90</v>
      </c>
      <c r="F14" s="102"/>
      <c r="G14" s="199">
        <v>154.30000000000001</v>
      </c>
      <c r="H14" s="199">
        <v>17</v>
      </c>
      <c r="I14" s="199">
        <v>7.2</v>
      </c>
      <c r="J14" s="200">
        <v>12</v>
      </c>
    </row>
    <row r="15" spans="1:10">
      <c r="A15" s="11"/>
      <c r="B15" s="120" t="s">
        <v>36</v>
      </c>
      <c r="C15" s="224" t="s">
        <v>66</v>
      </c>
      <c r="D15" s="226" t="s">
        <v>67</v>
      </c>
      <c r="E15" s="123">
        <v>150</v>
      </c>
      <c r="F15" s="102"/>
      <c r="G15" s="201">
        <v>238.9</v>
      </c>
      <c r="H15" s="201">
        <v>8.1999999999999993</v>
      </c>
      <c r="I15" s="201">
        <v>6.9</v>
      </c>
      <c r="J15" s="202">
        <v>35.9</v>
      </c>
    </row>
    <row r="16" spans="1:10">
      <c r="A16" s="11"/>
      <c r="B16" s="120" t="s">
        <v>39</v>
      </c>
      <c r="C16" s="224" t="s">
        <v>144</v>
      </c>
      <c r="D16" s="225" t="s">
        <v>41</v>
      </c>
      <c r="E16" s="123">
        <v>200</v>
      </c>
      <c r="F16" s="102"/>
      <c r="G16" s="201">
        <v>81</v>
      </c>
      <c r="H16" s="201">
        <v>0.5</v>
      </c>
      <c r="I16" s="201">
        <v>0</v>
      </c>
      <c r="J16" s="202">
        <v>19.8</v>
      </c>
    </row>
    <row r="17" spans="1:10">
      <c r="A17" s="11"/>
      <c r="B17" s="120" t="s">
        <v>42</v>
      </c>
      <c r="C17" s="203" t="s">
        <v>56</v>
      </c>
      <c r="D17" s="123" t="s">
        <v>56</v>
      </c>
      <c r="E17" s="123" t="s">
        <v>56</v>
      </c>
      <c r="F17" s="102"/>
      <c r="G17" s="123" t="s">
        <v>56</v>
      </c>
      <c r="H17" s="123" t="s">
        <v>56</v>
      </c>
      <c r="I17" s="123" t="s">
        <v>56</v>
      </c>
      <c r="J17" s="204" t="s">
        <v>56</v>
      </c>
    </row>
    <row r="18" spans="1:10">
      <c r="A18" s="11"/>
      <c r="B18" s="120" t="s">
        <v>43</v>
      </c>
      <c r="C18" s="203" t="s">
        <v>23</v>
      </c>
      <c r="D18" s="123" t="s">
        <v>44</v>
      </c>
      <c r="E18" s="205">
        <v>70</v>
      </c>
      <c r="F18" s="102"/>
      <c r="G18" s="123">
        <v>149.6</v>
      </c>
      <c r="H18" s="123">
        <v>5.25</v>
      </c>
      <c r="I18" s="123">
        <v>0.81</v>
      </c>
      <c r="J18" s="204">
        <v>31.5</v>
      </c>
    </row>
    <row r="19" spans="1:10">
      <c r="A19" s="11"/>
      <c r="B19" s="106"/>
      <c r="C19" s="125"/>
      <c r="D19" s="126"/>
      <c r="E19" s="127"/>
      <c r="F19" s="125"/>
      <c r="G19" s="125"/>
      <c r="H19" s="125"/>
      <c r="I19" s="125"/>
      <c r="J19" s="128"/>
    </row>
    <row r="20" spans="1:10" ht="15" thickBot="1">
      <c r="A20" s="3"/>
      <c r="B20" s="112"/>
      <c r="C20" s="113"/>
      <c r="D20" s="114"/>
      <c r="E20" s="115"/>
      <c r="F20" s="116"/>
      <c r="G20" s="115"/>
      <c r="H20" s="115"/>
      <c r="I20" s="115"/>
      <c r="J20" s="117"/>
    </row>
    <row r="22" spans="1:10" ht="15" customHeight="1"/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96"/>
  <sheetViews>
    <sheetView topLeftCell="A61" zoomScale="85" zoomScaleNormal="85" workbookViewId="0">
      <selection activeCell="K93" sqref="K93"/>
    </sheetView>
  </sheetViews>
  <sheetFormatPr defaultRowHeight="14.4"/>
  <cols>
    <col min="1" max="1" width="4.6640625" style="29" customWidth="1"/>
    <col min="2" max="2" width="5.33203125" style="29" customWidth="1"/>
    <col min="3" max="3" width="9.109375" style="28"/>
    <col min="4" max="4" width="11.5546875" style="28" customWidth="1"/>
    <col min="5" max="5" width="52.5546875" style="29" customWidth="1"/>
    <col min="6" max="7" width="9.33203125" style="29" customWidth="1"/>
    <col min="8" max="8" width="10" style="29" customWidth="1"/>
    <col min="9" max="9" width="7.5546875" style="29" customWidth="1"/>
    <col min="10" max="10" width="6.88671875" style="29" customWidth="1"/>
    <col min="11" max="11" width="8.109375" style="29" customWidth="1"/>
    <col min="12" max="12" width="10" style="29" customWidth="1"/>
    <col min="13" max="13" width="8.88671875" style="29"/>
  </cols>
  <sheetData>
    <row r="1" spans="1:13">
      <c r="A1" s="28" t="s">
        <v>0</v>
      </c>
      <c r="C1" s="234" t="s">
        <v>1</v>
      </c>
      <c r="D1" s="235"/>
      <c r="E1" s="235"/>
      <c r="F1" s="30" t="s">
        <v>96</v>
      </c>
      <c r="G1" s="30"/>
      <c r="H1" s="29" t="s">
        <v>97</v>
      </c>
      <c r="I1" s="236" t="s">
        <v>98</v>
      </c>
      <c r="J1" s="236"/>
      <c r="K1" s="236"/>
      <c r="L1" s="236"/>
    </row>
    <row r="2" spans="1:13" ht="18">
      <c r="A2" s="31" t="s">
        <v>99</v>
      </c>
      <c r="C2" s="29"/>
      <c r="H2" s="29" t="s">
        <v>100</v>
      </c>
      <c r="I2" s="236" t="s">
        <v>101</v>
      </c>
      <c r="J2" s="236"/>
      <c r="K2" s="236"/>
      <c r="L2" s="236"/>
    </row>
    <row r="3" spans="1:13">
      <c r="A3" s="32" t="s">
        <v>102</v>
      </c>
      <c r="C3" s="29"/>
      <c r="D3" s="33"/>
      <c r="E3" s="34" t="s">
        <v>103</v>
      </c>
      <c r="H3" s="29" t="s">
        <v>104</v>
      </c>
      <c r="I3" s="35">
        <v>21</v>
      </c>
      <c r="J3" s="35">
        <v>10</v>
      </c>
      <c r="K3" s="36">
        <v>2025</v>
      </c>
      <c r="L3" s="37"/>
    </row>
    <row r="4" spans="1:13" ht="15" thickBot="1">
      <c r="C4" s="29"/>
      <c r="D4" s="32"/>
      <c r="I4" s="38" t="s">
        <v>105</v>
      </c>
      <c r="J4" s="38" t="s">
        <v>106</v>
      </c>
      <c r="K4" s="38" t="s">
        <v>107</v>
      </c>
    </row>
    <row r="5" spans="1:13" ht="31.2" thickBot="1">
      <c r="A5" s="39" t="s">
        <v>108</v>
      </c>
      <c r="B5" s="40" t="s">
        <v>109</v>
      </c>
      <c r="C5" s="41" t="s">
        <v>4</v>
      </c>
      <c r="D5" s="41" t="s">
        <v>110</v>
      </c>
      <c r="E5" s="41" t="s">
        <v>111</v>
      </c>
      <c r="F5" s="41" t="s">
        <v>112</v>
      </c>
      <c r="G5" s="41"/>
      <c r="H5" s="41" t="s">
        <v>11</v>
      </c>
      <c r="I5" s="41" t="s">
        <v>12</v>
      </c>
      <c r="J5" s="41" t="s">
        <v>13</v>
      </c>
      <c r="K5" s="41" t="s">
        <v>10</v>
      </c>
      <c r="L5" s="42" t="s">
        <v>113</v>
      </c>
      <c r="M5" s="41" t="s">
        <v>9</v>
      </c>
    </row>
    <row r="6" spans="1:13">
      <c r="A6" s="43">
        <v>1</v>
      </c>
      <c r="B6" s="44">
        <v>1</v>
      </c>
      <c r="C6" s="45" t="s">
        <v>14</v>
      </c>
      <c r="D6" s="46" t="s">
        <v>15</v>
      </c>
      <c r="E6" s="12" t="s">
        <v>114</v>
      </c>
      <c r="F6" s="47">
        <v>200</v>
      </c>
      <c r="G6" s="47"/>
      <c r="H6" s="47">
        <v>7.1</v>
      </c>
      <c r="I6" s="47">
        <v>6.7</v>
      </c>
      <c r="J6" s="47">
        <v>23.8</v>
      </c>
      <c r="K6" s="47">
        <v>184.4</v>
      </c>
      <c r="L6" s="48" t="s">
        <v>115</v>
      </c>
      <c r="M6" s="47"/>
    </row>
    <row r="7" spans="1:13">
      <c r="A7" s="49"/>
      <c r="B7" s="50"/>
      <c r="C7" s="51"/>
      <c r="D7" s="52"/>
      <c r="E7" s="53"/>
      <c r="F7" s="54"/>
      <c r="G7" s="54"/>
      <c r="H7" s="54"/>
      <c r="I7" s="54"/>
      <c r="J7" s="54"/>
      <c r="K7" s="54"/>
      <c r="L7" s="55"/>
      <c r="M7" s="54"/>
    </row>
    <row r="8" spans="1:13">
      <c r="A8" s="49"/>
      <c r="B8" s="50"/>
      <c r="C8" s="51"/>
      <c r="D8" s="56" t="s">
        <v>16</v>
      </c>
      <c r="E8" s="13" t="s">
        <v>18</v>
      </c>
      <c r="F8" s="54">
        <v>200</v>
      </c>
      <c r="G8" s="54"/>
      <c r="H8" s="54">
        <v>0.2</v>
      </c>
      <c r="I8" s="54">
        <v>0</v>
      </c>
      <c r="J8" s="54">
        <v>6.5</v>
      </c>
      <c r="K8" s="54">
        <v>26.8</v>
      </c>
      <c r="L8" s="55" t="s">
        <v>17</v>
      </c>
      <c r="M8" s="54"/>
    </row>
    <row r="9" spans="1:13">
      <c r="A9" s="49"/>
      <c r="B9" s="50"/>
      <c r="C9" s="51"/>
      <c r="D9" s="56" t="s">
        <v>19</v>
      </c>
      <c r="E9" s="13" t="s">
        <v>21</v>
      </c>
      <c r="F9" s="54">
        <v>70</v>
      </c>
      <c r="G9" s="54"/>
      <c r="H9" s="54">
        <v>6.4</v>
      </c>
      <c r="I9" s="54">
        <v>2.2000000000000002</v>
      </c>
      <c r="J9" s="54">
        <v>34.700000000000003</v>
      </c>
      <c r="K9" s="54">
        <v>185.5</v>
      </c>
      <c r="L9" s="55" t="s">
        <v>23</v>
      </c>
      <c r="M9" s="54"/>
    </row>
    <row r="10" spans="1:13">
      <c r="A10" s="49"/>
      <c r="B10" s="50"/>
      <c r="C10" s="51"/>
      <c r="D10" s="56" t="s">
        <v>22</v>
      </c>
      <c r="E10" s="53"/>
      <c r="F10" s="54"/>
      <c r="G10" s="54"/>
      <c r="H10" s="54"/>
      <c r="I10" s="54"/>
      <c r="J10" s="54"/>
      <c r="K10" s="54"/>
      <c r="L10" s="55"/>
      <c r="M10" s="54"/>
    </row>
    <row r="11" spans="1:13">
      <c r="A11" s="49"/>
      <c r="B11" s="50"/>
      <c r="C11" s="51"/>
      <c r="D11" s="52"/>
      <c r="E11" s="13" t="s">
        <v>59</v>
      </c>
      <c r="F11" s="54">
        <v>10</v>
      </c>
      <c r="G11" s="54"/>
      <c r="H11" s="54">
        <v>0.1</v>
      </c>
      <c r="I11" s="54">
        <v>8.1999999999999993</v>
      </c>
      <c r="J11" s="54">
        <v>0.1</v>
      </c>
      <c r="K11" s="54">
        <v>74.8</v>
      </c>
      <c r="L11" s="55" t="s">
        <v>20</v>
      </c>
      <c r="M11" s="54"/>
    </row>
    <row r="12" spans="1:13" ht="15" thickBot="1">
      <c r="A12" s="49"/>
      <c r="B12" s="50"/>
      <c r="C12" s="51"/>
      <c r="D12" s="52"/>
      <c r="E12" s="14" t="s">
        <v>25</v>
      </c>
      <c r="F12" s="54">
        <v>20</v>
      </c>
      <c r="G12" s="54"/>
      <c r="H12" s="54">
        <v>4.5999999999999996</v>
      </c>
      <c r="I12" s="54">
        <v>5.8</v>
      </c>
      <c r="J12" s="54"/>
      <c r="K12" s="54">
        <v>71.599999999999994</v>
      </c>
      <c r="L12" s="55" t="s">
        <v>92</v>
      </c>
      <c r="M12" s="54"/>
    </row>
    <row r="13" spans="1:13" ht="15" thickBot="1">
      <c r="A13" s="57"/>
      <c r="B13" s="58"/>
      <c r="C13" s="59"/>
      <c r="D13" s="60" t="s">
        <v>116</v>
      </c>
      <c r="E13" s="61"/>
      <c r="F13" s="62">
        <f>SUM(F6:F12)</f>
        <v>500</v>
      </c>
      <c r="G13" s="62"/>
      <c r="H13" s="62">
        <f t="shared" ref="H13:K13" si="0">SUM(H6:H12)</f>
        <v>18.399999999999999</v>
      </c>
      <c r="I13" s="62">
        <f t="shared" si="0"/>
        <v>22.900000000000002</v>
      </c>
      <c r="J13" s="62">
        <f t="shared" si="0"/>
        <v>65.099999999999994</v>
      </c>
      <c r="K13" s="62">
        <f t="shared" si="0"/>
        <v>543.1</v>
      </c>
      <c r="L13" s="63"/>
      <c r="M13" s="62">
        <f t="shared" ref="M13" si="1">SUM(M6:M12)</f>
        <v>0</v>
      </c>
    </row>
    <row r="14" spans="1:13">
      <c r="A14" s="64">
        <f>A6</f>
        <v>1</v>
      </c>
      <c r="B14" s="65">
        <f>B6</f>
        <v>1</v>
      </c>
      <c r="C14" s="66" t="s">
        <v>26</v>
      </c>
      <c r="D14" s="56" t="s">
        <v>27</v>
      </c>
      <c r="E14" s="53" t="s">
        <v>117</v>
      </c>
      <c r="F14" s="54">
        <v>60</v>
      </c>
      <c r="G14" s="90"/>
      <c r="H14" s="15">
        <v>0.6</v>
      </c>
      <c r="I14" s="15">
        <v>0.2</v>
      </c>
      <c r="J14" s="16">
        <v>1</v>
      </c>
      <c r="K14" s="15">
        <v>6.6</v>
      </c>
      <c r="L14" s="12"/>
      <c r="M14" s="54"/>
    </row>
    <row r="15" spans="1:13">
      <c r="A15" s="49"/>
      <c r="B15" s="50"/>
      <c r="C15" s="51"/>
      <c r="D15" s="56" t="s">
        <v>30</v>
      </c>
      <c r="E15" s="53" t="s">
        <v>118</v>
      </c>
      <c r="F15" s="54">
        <v>210</v>
      </c>
      <c r="G15" s="54"/>
      <c r="H15" s="17">
        <v>5.1689999999999996</v>
      </c>
      <c r="I15" s="17">
        <v>6.2</v>
      </c>
      <c r="J15" s="18">
        <v>10.8</v>
      </c>
      <c r="K15" s="17">
        <v>120.5</v>
      </c>
      <c r="L15" s="13" t="s">
        <v>119</v>
      </c>
      <c r="M15" s="54"/>
    </row>
    <row r="16" spans="1:13">
      <c r="A16" s="49"/>
      <c r="B16" s="50"/>
      <c r="C16" s="51"/>
      <c r="D16" s="56" t="s">
        <v>33</v>
      </c>
      <c r="E16" s="53" t="s">
        <v>65</v>
      </c>
      <c r="F16" s="54">
        <v>90</v>
      </c>
      <c r="G16" s="54"/>
      <c r="H16" s="17">
        <v>12</v>
      </c>
      <c r="I16" s="17">
        <v>11</v>
      </c>
      <c r="J16" s="18">
        <v>8</v>
      </c>
      <c r="K16" s="17">
        <v>178</v>
      </c>
      <c r="L16" s="13" t="s">
        <v>64</v>
      </c>
      <c r="M16" s="54"/>
    </row>
    <row r="17" spans="1:13">
      <c r="A17" s="49"/>
      <c r="B17" s="50"/>
      <c r="C17" s="51"/>
      <c r="D17" s="56" t="s">
        <v>36</v>
      </c>
      <c r="E17" s="53" t="s">
        <v>38</v>
      </c>
      <c r="F17" s="54">
        <v>150</v>
      </c>
      <c r="G17" s="54"/>
      <c r="H17" s="17">
        <v>3.6</v>
      </c>
      <c r="I17" s="17">
        <v>5.4</v>
      </c>
      <c r="J17" s="18">
        <v>36.4</v>
      </c>
      <c r="K17" s="17">
        <v>208.7</v>
      </c>
      <c r="L17" s="13" t="s">
        <v>37</v>
      </c>
      <c r="M17" s="54"/>
    </row>
    <row r="18" spans="1:13">
      <c r="A18" s="49"/>
      <c r="B18" s="50"/>
      <c r="C18" s="51"/>
      <c r="D18" s="56" t="s">
        <v>39</v>
      </c>
      <c r="E18" s="53" t="s">
        <v>55</v>
      </c>
      <c r="F18" s="54">
        <v>200</v>
      </c>
      <c r="G18" s="54"/>
      <c r="H18" s="17">
        <v>0.5</v>
      </c>
      <c r="I18" s="17"/>
      <c r="J18" s="18">
        <v>19</v>
      </c>
      <c r="K18" s="17">
        <v>78.5</v>
      </c>
      <c r="L18" s="13" t="s">
        <v>54</v>
      </c>
      <c r="M18" s="54"/>
    </row>
    <row r="19" spans="1:13">
      <c r="A19" s="49"/>
      <c r="B19" s="50"/>
      <c r="C19" s="51"/>
      <c r="D19" s="56" t="s">
        <v>42</v>
      </c>
      <c r="E19" s="53"/>
      <c r="F19" s="54"/>
      <c r="G19" s="54"/>
      <c r="H19" s="54"/>
      <c r="I19" s="54"/>
      <c r="J19" s="54"/>
      <c r="K19" s="54"/>
      <c r="L19" s="55"/>
      <c r="M19" s="54"/>
    </row>
    <row r="20" spans="1:13">
      <c r="A20" s="49"/>
      <c r="B20" s="50"/>
      <c r="C20" s="51"/>
      <c r="D20" s="56" t="s">
        <v>43</v>
      </c>
      <c r="E20" s="53" t="s">
        <v>44</v>
      </c>
      <c r="F20" s="54">
        <v>70</v>
      </c>
      <c r="G20" s="54"/>
      <c r="H20" s="54">
        <v>5.25</v>
      </c>
      <c r="I20" s="54">
        <v>0.81</v>
      </c>
      <c r="J20" s="54">
        <v>31.5</v>
      </c>
      <c r="K20" s="54">
        <v>149.6</v>
      </c>
      <c r="L20" s="55" t="s">
        <v>23</v>
      </c>
      <c r="M20" s="54"/>
    </row>
    <row r="21" spans="1:13">
      <c r="A21" s="49"/>
      <c r="B21" s="50"/>
      <c r="C21" s="51"/>
      <c r="D21" s="52"/>
      <c r="E21" s="53"/>
      <c r="F21" s="54"/>
      <c r="G21" s="54"/>
      <c r="H21" s="54"/>
      <c r="I21" s="54"/>
      <c r="J21" s="54"/>
      <c r="K21" s="54"/>
      <c r="L21" s="55"/>
      <c r="M21" s="54"/>
    </row>
    <row r="22" spans="1:13">
      <c r="A22" s="49"/>
      <c r="B22" s="50"/>
      <c r="C22" s="51"/>
      <c r="D22" s="52"/>
      <c r="E22" s="53"/>
      <c r="F22" s="54"/>
      <c r="G22" s="54"/>
      <c r="H22" s="54"/>
      <c r="I22" s="54"/>
      <c r="J22" s="54"/>
      <c r="K22" s="54"/>
      <c r="L22" s="55"/>
      <c r="M22" s="54"/>
    </row>
    <row r="23" spans="1:13">
      <c r="A23" s="57"/>
      <c r="B23" s="58"/>
      <c r="C23" s="59"/>
      <c r="D23" s="60" t="s">
        <v>116</v>
      </c>
      <c r="E23" s="61"/>
      <c r="F23" s="62">
        <f>SUM(F14:F22)</f>
        <v>780</v>
      </c>
      <c r="G23" s="62"/>
      <c r="H23" s="62">
        <f t="shared" ref="H23:K23" si="2">SUM(H14:H22)</f>
        <v>27.119</v>
      </c>
      <c r="I23" s="62">
        <f t="shared" si="2"/>
        <v>23.609999999999996</v>
      </c>
      <c r="J23" s="62">
        <f t="shared" si="2"/>
        <v>106.7</v>
      </c>
      <c r="K23" s="62">
        <f t="shared" si="2"/>
        <v>741.9</v>
      </c>
      <c r="L23" s="63"/>
      <c r="M23" s="62">
        <f t="shared" ref="M23" si="3">SUM(M14:M22)</f>
        <v>0</v>
      </c>
    </row>
    <row r="24" spans="1:13" ht="15" thickBot="1">
      <c r="A24" s="67">
        <f>A6</f>
        <v>1</v>
      </c>
      <c r="B24" s="68">
        <f>B6</f>
        <v>1</v>
      </c>
      <c r="C24" s="231" t="s">
        <v>120</v>
      </c>
      <c r="D24" s="232"/>
      <c r="E24" s="69"/>
      <c r="F24" s="70">
        <f>F13+F23</f>
        <v>1280</v>
      </c>
      <c r="G24" s="70"/>
      <c r="H24" s="70">
        <f t="shared" ref="H24:K24" si="4">H13+H23</f>
        <v>45.518999999999998</v>
      </c>
      <c r="I24" s="70">
        <f t="shared" si="4"/>
        <v>46.51</v>
      </c>
      <c r="J24" s="70">
        <f t="shared" si="4"/>
        <v>171.8</v>
      </c>
      <c r="K24" s="70">
        <f t="shared" si="4"/>
        <v>1285</v>
      </c>
      <c r="L24" s="70"/>
      <c r="M24" s="70">
        <f t="shared" ref="M24" si="5">M13+M23</f>
        <v>0</v>
      </c>
    </row>
    <row r="25" spans="1:13">
      <c r="A25" s="71">
        <v>1</v>
      </c>
      <c r="B25" s="50">
        <v>2</v>
      </c>
      <c r="C25" s="45" t="s">
        <v>14</v>
      </c>
      <c r="D25" s="46" t="s">
        <v>15</v>
      </c>
      <c r="E25" s="19" t="s">
        <v>121</v>
      </c>
      <c r="F25" s="47">
        <v>150</v>
      </c>
      <c r="G25" s="90"/>
      <c r="H25" s="72">
        <v>9.9</v>
      </c>
      <c r="I25" s="72">
        <v>15.7</v>
      </c>
      <c r="J25" s="72">
        <v>27.2</v>
      </c>
      <c r="K25" s="72">
        <v>272.5</v>
      </c>
      <c r="L25" s="48" t="s">
        <v>122</v>
      </c>
      <c r="M25" s="47"/>
    </row>
    <row r="26" spans="1:13">
      <c r="A26" s="71"/>
      <c r="B26" s="50"/>
      <c r="C26" s="51"/>
      <c r="D26" s="52"/>
      <c r="E26" s="53"/>
      <c r="F26" s="54"/>
      <c r="G26" s="54"/>
      <c r="H26" s="54"/>
      <c r="I26" s="54"/>
      <c r="J26" s="54"/>
      <c r="K26" s="54"/>
      <c r="L26" s="55"/>
      <c r="M26" s="54"/>
    </row>
    <row r="27" spans="1:13">
      <c r="A27" s="71"/>
      <c r="B27" s="50"/>
      <c r="C27" s="51"/>
      <c r="D27" s="56" t="s">
        <v>16</v>
      </c>
      <c r="E27" s="19" t="s">
        <v>73</v>
      </c>
      <c r="F27" s="54">
        <v>200</v>
      </c>
      <c r="G27" s="54"/>
      <c r="H27" s="72">
        <v>3.8</v>
      </c>
      <c r="I27" s="72">
        <v>3.5</v>
      </c>
      <c r="J27" s="73">
        <v>11.2</v>
      </c>
      <c r="K27" s="72">
        <v>91.2</v>
      </c>
      <c r="L27" s="55" t="s">
        <v>123</v>
      </c>
      <c r="M27" s="54"/>
    </row>
    <row r="28" spans="1:13">
      <c r="A28" s="71"/>
      <c r="B28" s="50"/>
      <c r="C28" s="51"/>
      <c r="D28" s="56" t="s">
        <v>19</v>
      </c>
      <c r="E28" s="19" t="s">
        <v>21</v>
      </c>
      <c r="F28" s="54">
        <v>50</v>
      </c>
      <c r="G28" s="54"/>
      <c r="H28" s="72">
        <v>4.5999999999999996</v>
      </c>
      <c r="I28" s="72">
        <v>1.6</v>
      </c>
      <c r="J28" s="73">
        <v>24.8</v>
      </c>
      <c r="K28" s="72">
        <v>132.5</v>
      </c>
      <c r="L28" s="55" t="s">
        <v>23</v>
      </c>
      <c r="M28" s="54"/>
    </row>
    <row r="29" spans="1:13">
      <c r="A29" s="71"/>
      <c r="B29" s="50"/>
      <c r="C29" s="51"/>
      <c r="D29" s="56" t="s">
        <v>22</v>
      </c>
      <c r="E29" s="19" t="s">
        <v>24</v>
      </c>
      <c r="F29" s="54">
        <v>100</v>
      </c>
      <c r="G29" s="54"/>
      <c r="H29" s="54">
        <v>0.4</v>
      </c>
      <c r="I29" s="54">
        <v>0.4</v>
      </c>
      <c r="J29" s="54">
        <v>9.8000000000000007</v>
      </c>
      <c r="K29" s="54">
        <v>47</v>
      </c>
      <c r="L29" s="55" t="s">
        <v>56</v>
      </c>
      <c r="M29" s="54"/>
    </row>
    <row r="30" spans="1:13">
      <c r="A30" s="71"/>
      <c r="B30" s="50"/>
      <c r="C30" s="51"/>
      <c r="D30" s="52"/>
      <c r="E30" s="53"/>
      <c r="F30" s="54"/>
      <c r="G30" s="54"/>
      <c r="H30" s="54"/>
      <c r="I30" s="54"/>
      <c r="J30" s="54"/>
      <c r="K30" s="54"/>
      <c r="L30" s="55"/>
      <c r="M30" s="54"/>
    </row>
    <row r="31" spans="1:13">
      <c r="A31" s="71"/>
      <c r="B31" s="50"/>
      <c r="C31" s="51"/>
      <c r="D31" s="52"/>
      <c r="E31" s="53"/>
      <c r="F31" s="54"/>
      <c r="G31" s="54"/>
      <c r="H31" s="54"/>
      <c r="I31" s="54"/>
      <c r="J31" s="54"/>
      <c r="K31" s="54"/>
      <c r="L31" s="55"/>
      <c r="M31" s="54"/>
    </row>
    <row r="32" spans="1:13">
      <c r="A32" s="74"/>
      <c r="B32" s="58"/>
      <c r="C32" s="59"/>
      <c r="D32" s="60" t="s">
        <v>116</v>
      </c>
      <c r="E32" s="61"/>
      <c r="F32" s="62">
        <f>SUM(F25:F31)</f>
        <v>500</v>
      </c>
      <c r="G32" s="62"/>
      <c r="H32" s="62">
        <f t="shared" ref="H32:M32" si="6">SUM(H25:H31)</f>
        <v>18.699999999999996</v>
      </c>
      <c r="I32" s="62">
        <f t="shared" si="6"/>
        <v>21.2</v>
      </c>
      <c r="J32" s="62">
        <f t="shared" si="6"/>
        <v>73</v>
      </c>
      <c r="K32" s="62">
        <f t="shared" si="6"/>
        <v>543.20000000000005</v>
      </c>
      <c r="L32" s="63"/>
      <c r="M32" s="62">
        <f t="shared" si="6"/>
        <v>0</v>
      </c>
    </row>
    <row r="33" spans="1:13">
      <c r="A33" s="65">
        <f>A25</f>
        <v>1</v>
      </c>
      <c r="B33" s="65">
        <f>B25</f>
        <v>2</v>
      </c>
      <c r="C33" s="66" t="s">
        <v>26</v>
      </c>
      <c r="D33" s="56" t="s">
        <v>27</v>
      </c>
      <c r="E33" s="53"/>
      <c r="F33" s="54"/>
      <c r="G33" s="54"/>
      <c r="H33" s="54"/>
      <c r="I33" s="54"/>
      <c r="J33" s="54"/>
      <c r="K33" s="54"/>
      <c r="L33" s="55"/>
      <c r="M33" s="54"/>
    </row>
    <row r="34" spans="1:13">
      <c r="A34" s="71"/>
      <c r="B34" s="50"/>
      <c r="C34" s="51"/>
      <c r="D34" s="56" t="s">
        <v>30</v>
      </c>
      <c r="E34" s="19" t="s">
        <v>124</v>
      </c>
      <c r="F34" s="19">
        <v>250</v>
      </c>
      <c r="G34" s="19"/>
      <c r="H34" s="72">
        <v>6</v>
      </c>
      <c r="I34" s="72">
        <v>7.8</v>
      </c>
      <c r="J34" s="73">
        <v>17</v>
      </c>
      <c r="K34" s="72">
        <v>166.7</v>
      </c>
      <c r="L34" s="19" t="s">
        <v>125</v>
      </c>
      <c r="M34" s="19"/>
    </row>
    <row r="35" spans="1:13">
      <c r="A35" s="71"/>
      <c r="B35" s="50"/>
      <c r="C35" s="51"/>
      <c r="D35" s="56" t="s">
        <v>33</v>
      </c>
      <c r="E35" s="19" t="s">
        <v>126</v>
      </c>
      <c r="F35" s="19">
        <v>90</v>
      </c>
      <c r="G35" s="19"/>
      <c r="H35" s="72">
        <v>11</v>
      </c>
      <c r="I35" s="72">
        <v>5.2</v>
      </c>
      <c r="J35" s="73">
        <v>6</v>
      </c>
      <c r="K35" s="72">
        <v>162</v>
      </c>
      <c r="L35" s="19" t="s">
        <v>127</v>
      </c>
      <c r="M35" s="19"/>
    </row>
    <row r="36" spans="1:13">
      <c r="A36" s="71"/>
      <c r="B36" s="50"/>
      <c r="C36" s="51"/>
      <c r="D36" s="56" t="s">
        <v>36</v>
      </c>
      <c r="E36" s="19" t="s">
        <v>128</v>
      </c>
      <c r="F36" s="19">
        <v>150</v>
      </c>
      <c r="G36" s="19"/>
      <c r="H36" s="72">
        <v>3.1</v>
      </c>
      <c r="I36" s="72">
        <v>6</v>
      </c>
      <c r="J36" s="73">
        <v>19.7</v>
      </c>
      <c r="K36" s="72">
        <v>145.80000000000001</v>
      </c>
      <c r="L36" s="19" t="s">
        <v>129</v>
      </c>
      <c r="M36" s="19"/>
    </row>
    <row r="37" spans="1:13">
      <c r="A37" s="71"/>
      <c r="B37" s="50"/>
      <c r="C37" s="51"/>
      <c r="D37" s="56" t="s">
        <v>39</v>
      </c>
      <c r="E37" s="19" t="s">
        <v>41</v>
      </c>
      <c r="F37" s="19">
        <v>200</v>
      </c>
      <c r="G37" s="19"/>
      <c r="H37" s="72">
        <v>0.5</v>
      </c>
      <c r="I37" s="72">
        <v>0</v>
      </c>
      <c r="J37" s="73">
        <v>19.8</v>
      </c>
      <c r="K37" s="72">
        <v>81</v>
      </c>
      <c r="L37" s="75" t="s">
        <v>93</v>
      </c>
      <c r="M37" s="75"/>
    </row>
    <row r="38" spans="1:13">
      <c r="A38" s="71"/>
      <c r="B38" s="50"/>
      <c r="C38" s="51"/>
      <c r="D38" s="56" t="s">
        <v>42</v>
      </c>
      <c r="E38" s="53"/>
      <c r="F38" s="54"/>
      <c r="G38" s="54"/>
      <c r="H38" s="54"/>
      <c r="I38" s="54"/>
      <c r="J38" s="54"/>
      <c r="K38" s="54"/>
      <c r="L38" s="55"/>
      <c r="M38" s="54"/>
    </row>
    <row r="39" spans="1:13">
      <c r="A39" s="71"/>
      <c r="B39" s="50"/>
      <c r="C39" s="51"/>
      <c r="D39" s="56" t="s">
        <v>43</v>
      </c>
      <c r="E39" s="13" t="s">
        <v>44</v>
      </c>
      <c r="F39" s="20">
        <v>70</v>
      </c>
      <c r="G39" s="20"/>
      <c r="H39" s="13">
        <v>5.25</v>
      </c>
      <c r="I39" s="13">
        <v>0.81</v>
      </c>
      <c r="J39" s="21">
        <v>31.5</v>
      </c>
      <c r="K39" s="13">
        <v>149.6</v>
      </c>
      <c r="L39" s="22" t="s">
        <v>23</v>
      </c>
      <c r="M39" s="54"/>
    </row>
    <row r="40" spans="1:13">
      <c r="A40" s="71"/>
      <c r="B40" s="50"/>
      <c r="C40" s="51"/>
      <c r="D40" s="52"/>
      <c r="E40" s="53"/>
      <c r="F40" s="54"/>
      <c r="G40" s="54"/>
      <c r="H40" s="54"/>
      <c r="I40" s="54"/>
      <c r="J40" s="54"/>
      <c r="K40" s="54"/>
      <c r="L40" s="55"/>
      <c r="M40" s="54"/>
    </row>
    <row r="41" spans="1:13">
      <c r="A41" s="71"/>
      <c r="B41" s="50"/>
      <c r="C41" s="51"/>
      <c r="D41" s="52"/>
      <c r="E41" s="53"/>
      <c r="F41" s="54"/>
      <c r="G41" s="54"/>
      <c r="H41" s="54"/>
      <c r="I41" s="54"/>
      <c r="J41" s="54"/>
      <c r="K41" s="54"/>
      <c r="L41" s="55"/>
      <c r="M41" s="54"/>
    </row>
    <row r="42" spans="1:13">
      <c r="A42" s="74"/>
      <c r="B42" s="58"/>
      <c r="C42" s="59"/>
      <c r="D42" s="60" t="s">
        <v>116</v>
      </c>
      <c r="E42" s="61"/>
      <c r="F42" s="62">
        <f>SUM(F33:F41)</f>
        <v>760</v>
      </c>
      <c r="G42" s="62"/>
      <c r="H42" s="62">
        <f t="shared" ref="H42:M42" si="7">SUM(H33:H41)</f>
        <v>25.85</v>
      </c>
      <c r="I42" s="62">
        <f t="shared" si="7"/>
        <v>19.809999999999999</v>
      </c>
      <c r="J42" s="62">
        <f t="shared" si="7"/>
        <v>94</v>
      </c>
      <c r="K42" s="62">
        <f t="shared" si="7"/>
        <v>705.1</v>
      </c>
      <c r="L42" s="63"/>
      <c r="M42" s="62">
        <f t="shared" si="7"/>
        <v>0</v>
      </c>
    </row>
    <row r="43" spans="1:13" ht="15" thickBot="1">
      <c r="A43" s="76">
        <f>A25</f>
        <v>1</v>
      </c>
      <c r="B43" s="76">
        <f>B25</f>
        <v>2</v>
      </c>
      <c r="C43" s="231" t="s">
        <v>120</v>
      </c>
      <c r="D43" s="232"/>
      <c r="E43" s="69"/>
      <c r="F43" s="70">
        <f>F32+F42</f>
        <v>1260</v>
      </c>
      <c r="G43" s="70"/>
      <c r="H43" s="70">
        <f t="shared" ref="H43:M43" si="8">H32+H42</f>
        <v>44.55</v>
      </c>
      <c r="I43" s="70">
        <f t="shared" si="8"/>
        <v>41.01</v>
      </c>
      <c r="J43" s="70">
        <f t="shared" si="8"/>
        <v>167</v>
      </c>
      <c r="K43" s="70">
        <f t="shared" si="8"/>
        <v>1248.3000000000002</v>
      </c>
      <c r="L43" s="70"/>
      <c r="M43" s="70">
        <f t="shared" si="8"/>
        <v>0</v>
      </c>
    </row>
    <row r="44" spans="1:13">
      <c r="A44" s="43">
        <v>1</v>
      </c>
      <c r="B44" s="44">
        <v>3</v>
      </c>
      <c r="C44" s="45" t="s">
        <v>14</v>
      </c>
      <c r="D44" s="46" t="s">
        <v>15</v>
      </c>
      <c r="E44" s="23" t="s">
        <v>130</v>
      </c>
      <c r="F44" s="23">
        <v>160</v>
      </c>
      <c r="G44" s="23"/>
      <c r="H44" s="77">
        <v>6.24</v>
      </c>
      <c r="I44" s="77">
        <v>12.2</v>
      </c>
      <c r="J44" s="78">
        <v>5</v>
      </c>
      <c r="K44" s="77">
        <v>171</v>
      </c>
      <c r="L44" s="23" t="s">
        <v>131</v>
      </c>
      <c r="M44" s="47"/>
    </row>
    <row r="45" spans="1:13">
      <c r="A45" s="49"/>
      <c r="B45" s="50"/>
      <c r="C45" s="51"/>
      <c r="D45" s="52"/>
      <c r="E45" s="53"/>
      <c r="F45" s="54"/>
      <c r="G45" s="54"/>
      <c r="H45" s="54"/>
      <c r="I45" s="54"/>
      <c r="J45" s="54"/>
      <c r="K45" s="54"/>
      <c r="L45" s="55"/>
      <c r="M45" s="54"/>
    </row>
    <row r="46" spans="1:13">
      <c r="A46" s="49"/>
      <c r="B46" s="50"/>
      <c r="C46" s="51"/>
      <c r="D46" s="56" t="s">
        <v>16</v>
      </c>
      <c r="E46" s="13" t="s">
        <v>18</v>
      </c>
      <c r="F46" s="13">
        <v>200</v>
      </c>
      <c r="G46" s="13"/>
      <c r="H46" s="17">
        <v>0.2</v>
      </c>
      <c r="I46" s="17">
        <v>0</v>
      </c>
      <c r="J46" s="18">
        <v>6.5</v>
      </c>
      <c r="K46" s="17">
        <v>26.8</v>
      </c>
      <c r="L46" s="13" t="s">
        <v>17</v>
      </c>
      <c r="M46" s="54"/>
    </row>
    <row r="47" spans="1:13">
      <c r="A47" s="49"/>
      <c r="B47" s="50"/>
      <c r="C47" s="51"/>
      <c r="D47" s="56" t="s">
        <v>19</v>
      </c>
      <c r="E47" s="19" t="s">
        <v>21</v>
      </c>
      <c r="F47" s="13">
        <v>70</v>
      </c>
      <c r="G47" s="13"/>
      <c r="H47" s="17">
        <v>6.44</v>
      </c>
      <c r="I47" s="17">
        <v>2.2400000000000002</v>
      </c>
      <c r="J47" s="18">
        <v>34.72</v>
      </c>
      <c r="K47" s="17">
        <v>185.5</v>
      </c>
      <c r="L47" s="22" t="s">
        <v>23</v>
      </c>
      <c r="M47" s="54"/>
    </row>
    <row r="48" spans="1:13">
      <c r="A48" s="49"/>
      <c r="B48" s="50"/>
      <c r="C48" s="51"/>
      <c r="D48" s="56" t="s">
        <v>22</v>
      </c>
      <c r="E48" s="53"/>
      <c r="F48" s="54"/>
      <c r="G48" s="54"/>
      <c r="H48" s="54"/>
      <c r="I48" s="54"/>
      <c r="J48" s="54"/>
      <c r="K48" s="54"/>
      <c r="L48" s="55"/>
      <c r="M48" s="54"/>
    </row>
    <row r="49" spans="1:13">
      <c r="A49" s="49"/>
      <c r="B49" s="50"/>
      <c r="C49" s="51"/>
      <c r="D49" s="52"/>
      <c r="E49" s="19" t="s">
        <v>132</v>
      </c>
      <c r="F49" s="19">
        <v>10</v>
      </c>
      <c r="G49" s="19"/>
      <c r="H49" s="72">
        <v>0.1</v>
      </c>
      <c r="I49" s="72">
        <v>8.1999999999999993</v>
      </c>
      <c r="J49" s="73">
        <v>0.1</v>
      </c>
      <c r="K49" s="72">
        <v>74.8</v>
      </c>
      <c r="L49" s="75" t="s">
        <v>20</v>
      </c>
      <c r="M49" s="54"/>
    </row>
    <row r="50" spans="1:13" ht="15" thickBot="1">
      <c r="A50" s="49"/>
      <c r="B50" s="50"/>
      <c r="C50" s="51"/>
      <c r="D50" s="52"/>
      <c r="E50" s="79" t="s">
        <v>82</v>
      </c>
      <c r="F50" s="79">
        <v>60</v>
      </c>
      <c r="G50" s="79"/>
      <c r="H50" s="80">
        <v>5.2</v>
      </c>
      <c r="I50" s="80">
        <v>1.9</v>
      </c>
      <c r="J50" s="81">
        <v>34</v>
      </c>
      <c r="K50" s="80">
        <v>173.8</v>
      </c>
      <c r="L50" s="79" t="s">
        <v>81</v>
      </c>
      <c r="M50" s="54"/>
    </row>
    <row r="51" spans="1:13" ht="15" thickBot="1">
      <c r="A51" s="57"/>
      <c r="B51" s="58"/>
      <c r="C51" s="59"/>
      <c r="D51" s="60" t="s">
        <v>116</v>
      </c>
      <c r="E51" s="61"/>
      <c r="F51" s="62">
        <f>SUM(F44:F50)</f>
        <v>500</v>
      </c>
      <c r="G51" s="62"/>
      <c r="H51" s="62">
        <f t="shared" ref="H51:M51" si="9">SUM(H44:H50)</f>
        <v>18.18</v>
      </c>
      <c r="I51" s="62">
        <f t="shared" si="9"/>
        <v>24.54</v>
      </c>
      <c r="J51" s="62">
        <f t="shared" si="9"/>
        <v>80.319999999999993</v>
      </c>
      <c r="K51" s="62">
        <f t="shared" si="9"/>
        <v>631.90000000000009</v>
      </c>
      <c r="L51" s="63"/>
      <c r="M51" s="62">
        <f t="shared" si="9"/>
        <v>0</v>
      </c>
    </row>
    <row r="52" spans="1:13">
      <c r="A52" s="64">
        <f>A44</f>
        <v>1</v>
      </c>
      <c r="B52" s="65">
        <f>B44</f>
        <v>3</v>
      </c>
      <c r="C52" s="66" t="s">
        <v>26</v>
      </c>
      <c r="D52" s="56" t="s">
        <v>27</v>
      </c>
      <c r="E52" s="23" t="s">
        <v>133</v>
      </c>
      <c r="F52" s="23">
        <v>60</v>
      </c>
      <c r="G52" s="23"/>
      <c r="H52" s="77">
        <v>0.5</v>
      </c>
      <c r="I52" s="77">
        <v>3.05</v>
      </c>
      <c r="J52" s="78">
        <v>3</v>
      </c>
      <c r="K52" s="77">
        <v>41</v>
      </c>
      <c r="L52" s="23" t="s">
        <v>134</v>
      </c>
      <c r="M52" s="54"/>
    </row>
    <row r="53" spans="1:13">
      <c r="A53" s="49"/>
      <c r="B53" s="50"/>
      <c r="C53" s="51"/>
      <c r="D53" s="56" t="s">
        <v>30</v>
      </c>
      <c r="E53" s="19" t="s">
        <v>135</v>
      </c>
      <c r="F53" s="19">
        <v>200</v>
      </c>
      <c r="G53" s="19"/>
      <c r="H53" s="72">
        <v>5.72</v>
      </c>
      <c r="I53" s="72">
        <v>4.6399999999999997</v>
      </c>
      <c r="J53" s="73">
        <v>16.32</v>
      </c>
      <c r="K53" s="72">
        <v>133.1</v>
      </c>
      <c r="L53" s="19" t="s">
        <v>136</v>
      </c>
      <c r="M53" s="54"/>
    </row>
    <row r="54" spans="1:13">
      <c r="A54" s="49"/>
      <c r="B54" s="50"/>
      <c r="C54" s="51"/>
      <c r="D54" s="56" t="s">
        <v>33</v>
      </c>
      <c r="E54" s="19" t="s">
        <v>35</v>
      </c>
      <c r="F54" s="19">
        <v>90</v>
      </c>
      <c r="G54" s="19"/>
      <c r="H54" s="72">
        <v>11.05</v>
      </c>
      <c r="I54" s="72">
        <v>3.9</v>
      </c>
      <c r="J54" s="73">
        <v>11.25</v>
      </c>
      <c r="K54" s="72">
        <v>154.75</v>
      </c>
      <c r="L54" s="19" t="s">
        <v>34</v>
      </c>
      <c r="M54" s="54"/>
    </row>
    <row r="55" spans="1:13">
      <c r="A55" s="49"/>
      <c r="B55" s="50"/>
      <c r="C55" s="51"/>
      <c r="D55" s="56" t="s">
        <v>36</v>
      </c>
      <c r="E55" s="19" t="s">
        <v>137</v>
      </c>
      <c r="F55" s="19">
        <v>150</v>
      </c>
      <c r="G55" s="19"/>
      <c r="H55" s="72">
        <v>5.3</v>
      </c>
      <c r="I55" s="72">
        <v>5.5</v>
      </c>
      <c r="J55" s="73">
        <v>32.700000000000003</v>
      </c>
      <c r="K55" s="72">
        <v>202</v>
      </c>
      <c r="L55" s="19" t="s">
        <v>138</v>
      </c>
      <c r="M55" s="54"/>
    </row>
    <row r="56" spans="1:13">
      <c r="A56" s="49"/>
      <c r="B56" s="50"/>
      <c r="C56" s="51"/>
      <c r="D56" s="56" t="s">
        <v>39</v>
      </c>
      <c r="E56" s="19" t="s">
        <v>69</v>
      </c>
      <c r="F56" s="19">
        <v>200</v>
      </c>
      <c r="G56" s="19"/>
      <c r="H56" s="72">
        <v>0.6</v>
      </c>
      <c r="I56" s="72">
        <v>0.2</v>
      </c>
      <c r="J56" s="73">
        <v>15.2</v>
      </c>
      <c r="K56" s="72">
        <v>65</v>
      </c>
      <c r="L56" s="75" t="s">
        <v>68</v>
      </c>
      <c r="M56" s="54"/>
    </row>
    <row r="57" spans="1:13">
      <c r="A57" s="49"/>
      <c r="B57" s="50"/>
      <c r="C57" s="51"/>
      <c r="D57" s="56" t="s">
        <v>42</v>
      </c>
      <c r="E57" s="53"/>
      <c r="F57" s="54"/>
      <c r="G57" s="54"/>
      <c r="H57" s="54"/>
      <c r="I57" s="54"/>
      <c r="J57" s="54"/>
      <c r="K57" s="54"/>
      <c r="L57" s="55"/>
      <c r="M57" s="54"/>
    </row>
    <row r="58" spans="1:13">
      <c r="A58" s="49"/>
      <c r="B58" s="50"/>
      <c r="C58" s="51"/>
      <c r="D58" s="56" t="s">
        <v>43</v>
      </c>
      <c r="E58" s="19" t="s">
        <v>44</v>
      </c>
      <c r="F58" s="20">
        <v>70</v>
      </c>
      <c r="G58" s="20"/>
      <c r="H58" s="13">
        <v>5.25</v>
      </c>
      <c r="I58" s="13">
        <v>0.81</v>
      </c>
      <c r="J58" s="21">
        <v>31.5</v>
      </c>
      <c r="K58" s="13">
        <v>149.6</v>
      </c>
      <c r="L58" s="22" t="s">
        <v>23</v>
      </c>
      <c r="M58" s="54"/>
    </row>
    <row r="59" spans="1:13">
      <c r="A59" s="49"/>
      <c r="B59" s="50"/>
      <c r="C59" s="51"/>
      <c r="D59" s="52"/>
      <c r="E59" s="53"/>
      <c r="F59" s="54"/>
      <c r="G59" s="54"/>
      <c r="H59" s="54"/>
      <c r="I59" s="54"/>
      <c r="J59" s="54"/>
      <c r="K59" s="54"/>
      <c r="L59" s="55"/>
      <c r="M59" s="54"/>
    </row>
    <row r="60" spans="1:13">
      <c r="A60" s="49"/>
      <c r="B60" s="50"/>
      <c r="C60" s="51"/>
      <c r="D60" s="52"/>
      <c r="E60" s="53"/>
      <c r="F60" s="54"/>
      <c r="G60" s="54"/>
      <c r="H60" s="54"/>
      <c r="I60" s="54"/>
      <c r="J60" s="54"/>
      <c r="K60" s="54"/>
      <c r="L60" s="55"/>
      <c r="M60" s="54"/>
    </row>
    <row r="61" spans="1:13">
      <c r="A61" s="57"/>
      <c r="B61" s="58"/>
      <c r="C61" s="59"/>
      <c r="D61" s="60" t="s">
        <v>116</v>
      </c>
      <c r="E61" s="61"/>
      <c r="F61" s="62">
        <f>SUM(F52:F60)</f>
        <v>770</v>
      </c>
      <c r="G61" s="62"/>
      <c r="H61" s="62">
        <f t="shared" ref="H61:M61" si="10">SUM(H52:H60)</f>
        <v>28.42</v>
      </c>
      <c r="I61" s="62">
        <f t="shared" si="10"/>
        <v>18.099999999999998</v>
      </c>
      <c r="J61" s="62">
        <f t="shared" si="10"/>
        <v>109.97</v>
      </c>
      <c r="K61" s="62">
        <f t="shared" si="10"/>
        <v>745.45</v>
      </c>
      <c r="L61" s="63"/>
      <c r="M61" s="62">
        <f t="shared" si="10"/>
        <v>0</v>
      </c>
    </row>
    <row r="62" spans="1:13" ht="15" thickBot="1">
      <c r="A62" s="67">
        <f>A44</f>
        <v>1</v>
      </c>
      <c r="B62" s="68">
        <f>B44</f>
        <v>3</v>
      </c>
      <c r="C62" s="231" t="s">
        <v>120</v>
      </c>
      <c r="D62" s="232"/>
      <c r="E62" s="69"/>
      <c r="F62" s="70">
        <f>F51+F61</f>
        <v>1270</v>
      </c>
      <c r="G62" s="70"/>
      <c r="H62" s="70">
        <f t="shared" ref="H62:M62" si="11">H51+H61</f>
        <v>46.6</v>
      </c>
      <c r="I62" s="70">
        <f t="shared" si="11"/>
        <v>42.64</v>
      </c>
      <c r="J62" s="70">
        <f t="shared" si="11"/>
        <v>190.29</v>
      </c>
      <c r="K62" s="70">
        <f t="shared" si="11"/>
        <v>1377.3500000000001</v>
      </c>
      <c r="L62" s="70"/>
      <c r="M62" s="70">
        <f t="shared" si="11"/>
        <v>0</v>
      </c>
    </row>
    <row r="63" spans="1:13">
      <c r="A63" s="43">
        <v>1</v>
      </c>
      <c r="B63" s="44">
        <v>4</v>
      </c>
      <c r="C63" s="45" t="s">
        <v>14</v>
      </c>
      <c r="D63" s="46" t="s">
        <v>15</v>
      </c>
      <c r="E63" s="23" t="s">
        <v>139</v>
      </c>
      <c r="F63" s="23">
        <v>240</v>
      </c>
      <c r="G63" s="23"/>
      <c r="H63" s="77">
        <v>13.074999999999999</v>
      </c>
      <c r="I63" s="77">
        <v>17.8</v>
      </c>
      <c r="J63" s="78">
        <v>19.087499999999999</v>
      </c>
      <c r="K63" s="77">
        <v>284.60000000000002</v>
      </c>
      <c r="L63" s="23" t="s">
        <v>140</v>
      </c>
      <c r="M63" s="47"/>
    </row>
    <row r="64" spans="1:13">
      <c r="A64" s="49"/>
      <c r="B64" s="50"/>
      <c r="C64" s="51"/>
      <c r="D64" s="52"/>
      <c r="E64" s="53"/>
      <c r="F64" s="54"/>
      <c r="G64" s="54"/>
      <c r="H64" s="54"/>
      <c r="I64" s="54"/>
      <c r="J64" s="54"/>
      <c r="K64" s="54"/>
      <c r="L64" s="55"/>
      <c r="M64" s="54"/>
    </row>
    <row r="65" spans="1:13">
      <c r="A65" s="49"/>
      <c r="B65" s="50"/>
      <c r="C65" s="51"/>
      <c r="D65" s="56" t="s">
        <v>16</v>
      </c>
      <c r="E65" s="13" t="s">
        <v>18</v>
      </c>
      <c r="F65" s="13">
        <v>200</v>
      </c>
      <c r="G65" s="13"/>
      <c r="H65" s="17">
        <v>0.2</v>
      </c>
      <c r="I65" s="17">
        <v>0</v>
      </c>
      <c r="J65" s="18">
        <v>6.5</v>
      </c>
      <c r="K65" s="17">
        <v>26.8</v>
      </c>
      <c r="L65" s="13" t="s">
        <v>17</v>
      </c>
      <c r="M65" s="54"/>
    </row>
    <row r="66" spans="1:13">
      <c r="A66" s="49"/>
      <c r="B66" s="50"/>
      <c r="C66" s="51"/>
      <c r="D66" s="56" t="s">
        <v>19</v>
      </c>
      <c r="E66" s="13" t="s">
        <v>21</v>
      </c>
      <c r="F66" s="13">
        <v>70</v>
      </c>
      <c r="G66" s="13"/>
      <c r="H66" s="17">
        <v>6.44</v>
      </c>
      <c r="I66" s="17">
        <v>2.2400000000000002</v>
      </c>
      <c r="J66" s="18">
        <v>34.72</v>
      </c>
      <c r="K66" s="17">
        <v>185.5</v>
      </c>
      <c r="L66" s="22" t="s">
        <v>23</v>
      </c>
      <c r="M66" s="54"/>
    </row>
    <row r="67" spans="1:13">
      <c r="A67" s="49"/>
      <c r="B67" s="50"/>
      <c r="C67" s="51"/>
      <c r="D67" s="56" t="s">
        <v>22</v>
      </c>
      <c r="E67" s="53"/>
      <c r="F67" s="54"/>
      <c r="G67" s="54"/>
      <c r="H67" s="54"/>
      <c r="I67" s="54"/>
      <c r="J67" s="54"/>
      <c r="K67" s="54"/>
      <c r="L67" s="55"/>
      <c r="M67" s="54"/>
    </row>
    <row r="68" spans="1:13">
      <c r="A68" s="49"/>
      <c r="B68" s="50"/>
      <c r="C68" s="51"/>
      <c r="D68" s="52"/>
      <c r="E68" s="53"/>
      <c r="F68" s="54"/>
      <c r="G68" s="54"/>
      <c r="H68" s="54"/>
      <c r="I68" s="54"/>
      <c r="J68" s="54"/>
      <c r="K68" s="54"/>
      <c r="L68" s="55"/>
      <c r="M68" s="54"/>
    </row>
    <row r="69" spans="1:13">
      <c r="A69" s="49"/>
      <c r="B69" s="50"/>
      <c r="C69" s="51"/>
      <c r="D69" s="52"/>
      <c r="E69" s="53"/>
      <c r="F69" s="54"/>
      <c r="G69" s="54"/>
      <c r="H69" s="54"/>
      <c r="I69" s="54"/>
      <c r="J69" s="54"/>
      <c r="K69" s="54"/>
      <c r="L69" s="55"/>
      <c r="M69" s="54"/>
    </row>
    <row r="70" spans="1:13">
      <c r="A70" s="57"/>
      <c r="B70" s="58"/>
      <c r="C70" s="59"/>
      <c r="D70" s="60" t="s">
        <v>116</v>
      </c>
      <c r="E70" s="61"/>
      <c r="F70" s="62">
        <f>SUM(F63:F69)</f>
        <v>510</v>
      </c>
      <c r="G70" s="62"/>
      <c r="H70" s="62">
        <f t="shared" ref="H70:M70" si="12">SUM(H63:H69)</f>
        <v>19.715</v>
      </c>
      <c r="I70" s="62">
        <f t="shared" si="12"/>
        <v>20.04</v>
      </c>
      <c r="J70" s="62">
        <f t="shared" si="12"/>
        <v>60.307499999999997</v>
      </c>
      <c r="K70" s="62">
        <f t="shared" si="12"/>
        <v>496.90000000000003</v>
      </c>
      <c r="L70" s="63"/>
      <c r="M70" s="62">
        <f t="shared" si="12"/>
        <v>0</v>
      </c>
    </row>
    <row r="71" spans="1:13">
      <c r="A71" s="64">
        <f>A63</f>
        <v>1</v>
      </c>
      <c r="B71" s="65">
        <f>B63</f>
        <v>4</v>
      </c>
      <c r="C71" s="66" t="s">
        <v>26</v>
      </c>
      <c r="D71" s="56" t="s">
        <v>27</v>
      </c>
      <c r="E71" s="53"/>
      <c r="F71" s="54"/>
      <c r="G71" s="54"/>
      <c r="H71" s="54"/>
      <c r="I71" s="54"/>
      <c r="J71" s="54"/>
      <c r="K71" s="54"/>
      <c r="L71" s="55"/>
      <c r="M71" s="54"/>
    </row>
    <row r="72" spans="1:13">
      <c r="A72" s="49"/>
      <c r="B72" s="50"/>
      <c r="C72" s="51"/>
      <c r="D72" s="56" t="s">
        <v>30</v>
      </c>
      <c r="E72" s="19" t="s">
        <v>87</v>
      </c>
      <c r="F72" s="19">
        <v>250</v>
      </c>
      <c r="G72" s="19"/>
      <c r="H72" s="72">
        <v>6.45</v>
      </c>
      <c r="I72" s="72">
        <v>3.5</v>
      </c>
      <c r="J72" s="73">
        <v>28.1</v>
      </c>
      <c r="K72" s="72">
        <v>249.5</v>
      </c>
      <c r="L72" s="19" t="s">
        <v>86</v>
      </c>
      <c r="M72" s="54"/>
    </row>
    <row r="73" spans="1:13">
      <c r="A73" s="49"/>
      <c r="B73" s="50"/>
      <c r="C73" s="51"/>
      <c r="D73" s="56" t="s">
        <v>33</v>
      </c>
      <c r="E73" s="82" t="s">
        <v>141</v>
      </c>
      <c r="F73" s="19">
        <v>200</v>
      </c>
      <c r="G73" s="19"/>
      <c r="H73" s="72">
        <v>10.1</v>
      </c>
      <c r="I73" s="72">
        <v>14.3</v>
      </c>
      <c r="J73" s="73">
        <v>23.1</v>
      </c>
      <c r="K73" s="72">
        <v>294</v>
      </c>
      <c r="L73" s="19" t="s">
        <v>142</v>
      </c>
      <c r="M73" s="54"/>
    </row>
    <row r="74" spans="1:13">
      <c r="A74" s="49"/>
      <c r="B74" s="50"/>
      <c r="C74" s="51"/>
      <c r="D74" s="56" t="s">
        <v>36</v>
      </c>
      <c r="E74" s="53"/>
      <c r="F74" s="54"/>
      <c r="G74" s="54"/>
      <c r="H74" s="54"/>
      <c r="I74" s="54"/>
      <c r="J74" s="54"/>
      <c r="K74" s="54"/>
      <c r="L74" s="55"/>
      <c r="M74" s="54"/>
    </row>
    <row r="75" spans="1:13">
      <c r="A75" s="49"/>
      <c r="B75" s="50"/>
      <c r="C75" s="51"/>
      <c r="D75" s="56" t="s">
        <v>39</v>
      </c>
      <c r="E75" s="13" t="s">
        <v>18</v>
      </c>
      <c r="F75" s="13">
        <v>200</v>
      </c>
      <c r="G75" s="13"/>
      <c r="H75" s="17">
        <v>0.2</v>
      </c>
      <c r="I75" s="17">
        <v>0</v>
      </c>
      <c r="J75" s="18">
        <v>6.5</v>
      </c>
      <c r="K75" s="17">
        <v>26.8</v>
      </c>
      <c r="L75" s="13" t="s">
        <v>17</v>
      </c>
      <c r="M75" s="54"/>
    </row>
    <row r="76" spans="1:13">
      <c r="A76" s="49"/>
      <c r="B76" s="50"/>
      <c r="C76" s="51"/>
      <c r="D76" s="56" t="s">
        <v>42</v>
      </c>
      <c r="E76" s="53"/>
      <c r="F76" s="54"/>
      <c r="G76" s="54"/>
      <c r="H76" s="54"/>
      <c r="I76" s="54"/>
      <c r="J76" s="54"/>
      <c r="K76" s="54"/>
      <c r="L76" s="55"/>
      <c r="M76" s="54"/>
    </row>
    <row r="77" spans="1:13">
      <c r="A77" s="49"/>
      <c r="B77" s="50"/>
      <c r="C77" s="51"/>
      <c r="D77" s="56" t="s">
        <v>43</v>
      </c>
      <c r="E77" s="13" t="s">
        <v>44</v>
      </c>
      <c r="F77" s="20">
        <v>70</v>
      </c>
      <c r="G77" s="20"/>
      <c r="H77" s="13">
        <v>5.25</v>
      </c>
      <c r="I77" s="13">
        <v>0.81</v>
      </c>
      <c r="J77" s="21">
        <v>31.5</v>
      </c>
      <c r="K77" s="13">
        <v>149.6</v>
      </c>
      <c r="L77" s="22" t="s">
        <v>23</v>
      </c>
      <c r="M77" s="54"/>
    </row>
    <row r="78" spans="1:13">
      <c r="A78" s="49"/>
      <c r="B78" s="50"/>
      <c r="C78" s="51"/>
      <c r="D78" s="52"/>
      <c r="E78" s="19" t="s">
        <v>143</v>
      </c>
      <c r="F78" s="19">
        <v>10</v>
      </c>
      <c r="G78" s="19"/>
      <c r="H78" s="72">
        <v>0.1</v>
      </c>
      <c r="I78" s="72">
        <v>8.1999999999999993</v>
      </c>
      <c r="J78" s="73">
        <v>0.1</v>
      </c>
      <c r="K78" s="72">
        <v>74.8</v>
      </c>
      <c r="L78" s="75" t="s">
        <v>20</v>
      </c>
      <c r="M78" s="54"/>
    </row>
    <row r="79" spans="1:13">
      <c r="A79" s="49"/>
      <c r="B79" s="50"/>
      <c r="C79" s="51"/>
      <c r="D79" s="52"/>
      <c r="E79" s="53"/>
      <c r="F79" s="54"/>
      <c r="G79" s="54"/>
      <c r="H79" s="54"/>
      <c r="I79" s="54"/>
      <c r="J79" s="54"/>
      <c r="K79" s="54"/>
      <c r="L79" s="55"/>
      <c r="M79" s="54"/>
    </row>
    <row r="80" spans="1:13">
      <c r="A80" s="57"/>
      <c r="B80" s="58"/>
      <c r="C80" s="59"/>
      <c r="D80" s="60" t="s">
        <v>116</v>
      </c>
      <c r="E80" s="61"/>
      <c r="F80" s="62">
        <f>SUM(F71:F79)</f>
        <v>730</v>
      </c>
      <c r="G80" s="62"/>
      <c r="H80" s="62">
        <f t="shared" ref="H80:M80" si="13">SUM(H71:H79)</f>
        <v>22.1</v>
      </c>
      <c r="I80" s="62">
        <f t="shared" si="13"/>
        <v>26.81</v>
      </c>
      <c r="J80" s="62">
        <f t="shared" si="13"/>
        <v>89.3</v>
      </c>
      <c r="K80" s="62">
        <f t="shared" si="13"/>
        <v>794.69999999999993</v>
      </c>
      <c r="L80" s="63"/>
      <c r="M80" s="62">
        <f t="shared" si="13"/>
        <v>0</v>
      </c>
    </row>
    <row r="81" spans="1:13" ht="15" thickBot="1">
      <c r="A81" s="67">
        <f>A63</f>
        <v>1</v>
      </c>
      <c r="B81" s="68">
        <f>B63</f>
        <v>4</v>
      </c>
      <c r="C81" s="231" t="s">
        <v>120</v>
      </c>
      <c r="D81" s="232"/>
      <c r="E81" s="69"/>
      <c r="F81" s="70">
        <f>F70+F80</f>
        <v>1240</v>
      </c>
      <c r="G81" s="70"/>
      <c r="H81" s="70">
        <f t="shared" ref="H81:M81" si="14">H70+H80</f>
        <v>41.814999999999998</v>
      </c>
      <c r="I81" s="70">
        <f t="shared" si="14"/>
        <v>46.849999999999994</v>
      </c>
      <c r="J81" s="70">
        <f t="shared" si="14"/>
        <v>149.60749999999999</v>
      </c>
      <c r="K81" s="70">
        <f t="shared" si="14"/>
        <v>1291.5999999999999</v>
      </c>
      <c r="L81" s="70"/>
      <c r="M81" s="70">
        <f t="shared" si="14"/>
        <v>0</v>
      </c>
    </row>
    <row r="82" spans="1:13">
      <c r="A82" s="43">
        <v>1</v>
      </c>
      <c r="B82" s="44">
        <v>5</v>
      </c>
      <c r="C82" s="45" t="s">
        <v>14</v>
      </c>
      <c r="D82" s="46" t="s">
        <v>15</v>
      </c>
      <c r="E82" s="23" t="s">
        <v>79</v>
      </c>
      <c r="F82" s="23">
        <v>150</v>
      </c>
      <c r="G82" s="23"/>
      <c r="H82" s="77">
        <v>7.9</v>
      </c>
      <c r="I82" s="77">
        <v>7.2</v>
      </c>
      <c r="J82" s="78">
        <v>25.6</v>
      </c>
      <c r="K82" s="77">
        <v>210.6</v>
      </c>
      <c r="L82" s="23" t="s">
        <v>78</v>
      </c>
      <c r="M82" s="47"/>
    </row>
    <row r="83" spans="1:13">
      <c r="A83" s="49"/>
      <c r="B83" s="50"/>
      <c r="C83" s="51"/>
      <c r="D83" s="52"/>
      <c r="E83" s="53"/>
      <c r="F83" s="54"/>
      <c r="G83" s="54"/>
      <c r="H83" s="54"/>
      <c r="I83" s="54"/>
      <c r="J83" s="54"/>
      <c r="K83" s="54"/>
      <c r="L83" s="55"/>
      <c r="M83" s="54"/>
    </row>
    <row r="84" spans="1:13">
      <c r="A84" s="49"/>
      <c r="B84" s="50"/>
      <c r="C84" s="51"/>
      <c r="D84" s="56" t="s">
        <v>16</v>
      </c>
      <c r="E84" s="13" t="s">
        <v>18</v>
      </c>
      <c r="F84" s="13">
        <v>200</v>
      </c>
      <c r="G84" s="13"/>
      <c r="H84" s="17">
        <v>0.2</v>
      </c>
      <c r="I84" s="17">
        <v>0</v>
      </c>
      <c r="J84" s="18">
        <v>6.5</v>
      </c>
      <c r="K84" s="17">
        <v>26.8</v>
      </c>
      <c r="L84" s="13" t="s">
        <v>17</v>
      </c>
      <c r="M84" s="54"/>
    </row>
    <row r="85" spans="1:13" ht="15" thickBot="1">
      <c r="A85" s="49"/>
      <c r="B85" s="50"/>
      <c r="C85" s="51"/>
      <c r="D85" s="56" t="s">
        <v>19</v>
      </c>
      <c r="E85" s="19" t="s">
        <v>21</v>
      </c>
      <c r="F85" s="19">
        <v>50</v>
      </c>
      <c r="G85" s="19"/>
      <c r="H85" s="72">
        <v>4.5999999999999996</v>
      </c>
      <c r="I85" s="72">
        <v>1.6</v>
      </c>
      <c r="J85" s="73">
        <v>24.8</v>
      </c>
      <c r="K85" s="72">
        <v>132.5</v>
      </c>
      <c r="L85" s="75" t="s">
        <v>23</v>
      </c>
      <c r="M85" s="54"/>
    </row>
    <row r="86" spans="1:13">
      <c r="A86" s="49"/>
      <c r="B86" s="50"/>
      <c r="C86" s="51"/>
      <c r="D86" s="56" t="s">
        <v>22</v>
      </c>
      <c r="E86" s="23" t="s">
        <v>24</v>
      </c>
      <c r="F86" s="23">
        <v>100</v>
      </c>
      <c r="G86" s="23"/>
      <c r="H86" s="77">
        <v>0.4</v>
      </c>
      <c r="I86" s="77">
        <v>0.4</v>
      </c>
      <c r="J86" s="78">
        <v>9.8000000000000007</v>
      </c>
      <c r="K86" s="77">
        <v>47</v>
      </c>
      <c r="L86" s="55" t="s">
        <v>56</v>
      </c>
      <c r="M86" s="54"/>
    </row>
    <row r="87" spans="1:13">
      <c r="A87" s="49"/>
      <c r="B87" s="50"/>
      <c r="C87" s="51"/>
      <c r="D87" s="52"/>
      <c r="E87" s="19" t="s">
        <v>83</v>
      </c>
      <c r="F87" s="19">
        <v>10</v>
      </c>
      <c r="G87" s="19"/>
      <c r="H87" s="72">
        <v>0.1</v>
      </c>
      <c r="I87" s="72">
        <v>8.1999999999999993</v>
      </c>
      <c r="J87" s="73">
        <v>0.1</v>
      </c>
      <c r="K87" s="72">
        <v>74.8</v>
      </c>
      <c r="L87" s="75" t="s">
        <v>20</v>
      </c>
      <c r="M87" s="54"/>
    </row>
    <row r="88" spans="1:13">
      <c r="A88" s="49"/>
      <c r="B88" s="50"/>
      <c r="C88" s="51"/>
      <c r="D88" s="52"/>
      <c r="E88" s="53"/>
      <c r="F88" s="54"/>
      <c r="G88" s="54"/>
      <c r="H88" s="54"/>
      <c r="I88" s="54"/>
      <c r="J88" s="54"/>
      <c r="K88" s="54"/>
      <c r="L88" s="55"/>
      <c r="M88" s="54"/>
    </row>
    <row r="89" spans="1:13">
      <c r="A89" s="57"/>
      <c r="B89" s="58"/>
      <c r="C89" s="59"/>
      <c r="D89" s="60" t="s">
        <v>116</v>
      </c>
      <c r="E89" s="61"/>
      <c r="F89" s="62">
        <f>SUM(F82:F88)</f>
        <v>510</v>
      </c>
      <c r="G89" s="62"/>
      <c r="H89" s="62">
        <f t="shared" ref="H89:M89" si="15">SUM(H82:H88)</f>
        <v>13.2</v>
      </c>
      <c r="I89" s="62">
        <f t="shared" si="15"/>
        <v>17.399999999999999</v>
      </c>
      <c r="J89" s="62">
        <f t="shared" si="15"/>
        <v>66.8</v>
      </c>
      <c r="K89" s="62">
        <f t="shared" si="15"/>
        <v>491.7</v>
      </c>
      <c r="L89" s="63"/>
      <c r="M89" s="62">
        <f t="shared" si="15"/>
        <v>0</v>
      </c>
    </row>
    <row r="90" spans="1:13">
      <c r="A90" s="64">
        <f>A82</f>
        <v>1</v>
      </c>
      <c r="B90" s="65">
        <f>B82</f>
        <v>5</v>
      </c>
      <c r="C90" s="66" t="s">
        <v>26</v>
      </c>
      <c r="D90" s="56" t="s">
        <v>27</v>
      </c>
      <c r="E90" s="53"/>
      <c r="F90" s="54"/>
      <c r="G90" s="54"/>
      <c r="H90" s="54"/>
      <c r="I90" s="54"/>
      <c r="J90" s="54"/>
      <c r="K90" s="54"/>
      <c r="L90" s="55"/>
      <c r="M90" s="54"/>
    </row>
    <row r="91" spans="1:13">
      <c r="A91" s="49"/>
      <c r="B91" s="50"/>
      <c r="C91" s="51"/>
      <c r="D91" s="56" t="s">
        <v>30</v>
      </c>
      <c r="E91" s="19" t="s">
        <v>76</v>
      </c>
      <c r="F91" s="19">
        <v>200</v>
      </c>
      <c r="G91" s="19"/>
      <c r="H91" s="72">
        <v>1.6</v>
      </c>
      <c r="I91" s="72">
        <v>7.6</v>
      </c>
      <c r="J91" s="73">
        <v>9.92</v>
      </c>
      <c r="K91" s="72">
        <v>96</v>
      </c>
      <c r="L91" s="19" t="s">
        <v>75</v>
      </c>
      <c r="M91" s="54"/>
    </row>
    <row r="92" spans="1:13">
      <c r="A92" s="49"/>
      <c r="B92" s="50"/>
      <c r="C92" s="51"/>
      <c r="D92" s="56" t="s">
        <v>33</v>
      </c>
      <c r="E92" s="19" t="s">
        <v>35</v>
      </c>
      <c r="F92" s="19">
        <v>90</v>
      </c>
      <c r="G92" s="19"/>
      <c r="H92" s="72">
        <v>17.04</v>
      </c>
      <c r="I92" s="72">
        <v>7.2</v>
      </c>
      <c r="J92" s="73">
        <v>12</v>
      </c>
      <c r="K92" s="72">
        <v>154.32</v>
      </c>
      <c r="L92" s="19" t="s">
        <v>34</v>
      </c>
      <c r="M92" s="54"/>
    </row>
    <row r="93" spans="1:13">
      <c r="A93" s="49"/>
      <c r="B93" s="50"/>
      <c r="C93" s="51"/>
      <c r="D93" s="56" t="s">
        <v>36</v>
      </c>
      <c r="E93" s="19" t="s">
        <v>67</v>
      </c>
      <c r="F93" s="19">
        <v>150</v>
      </c>
      <c r="G93" s="19"/>
      <c r="H93" s="72">
        <v>8.1999999999999993</v>
      </c>
      <c r="I93" s="72">
        <v>6.9</v>
      </c>
      <c r="J93" s="73">
        <v>35.9</v>
      </c>
      <c r="K93" s="72">
        <v>238.9</v>
      </c>
      <c r="L93" s="19" t="s">
        <v>66</v>
      </c>
      <c r="M93" s="54"/>
    </row>
    <row r="94" spans="1:13">
      <c r="A94" s="49"/>
      <c r="B94" s="50"/>
      <c r="C94" s="51"/>
      <c r="D94" s="56" t="s">
        <v>39</v>
      </c>
      <c r="E94" s="19" t="s">
        <v>41</v>
      </c>
      <c r="F94" s="19">
        <v>200</v>
      </c>
      <c r="G94" s="19"/>
      <c r="H94" s="72">
        <v>0.5</v>
      </c>
      <c r="I94" s="72">
        <v>0</v>
      </c>
      <c r="J94" s="73">
        <v>19.8</v>
      </c>
      <c r="K94" s="72">
        <v>81</v>
      </c>
      <c r="L94" s="75" t="s">
        <v>144</v>
      </c>
      <c r="M94" s="54"/>
    </row>
    <row r="95" spans="1:13">
      <c r="A95" s="49"/>
      <c r="B95" s="50"/>
      <c r="C95" s="51"/>
      <c r="D95" s="56" t="s">
        <v>42</v>
      </c>
      <c r="E95" s="53"/>
      <c r="F95" s="54"/>
      <c r="G95" s="54"/>
      <c r="H95" s="54"/>
      <c r="I95" s="54"/>
      <c r="J95" s="54"/>
      <c r="K95" s="54"/>
      <c r="L95" s="55"/>
      <c r="M95" s="54"/>
    </row>
    <row r="96" spans="1:13">
      <c r="A96" s="49"/>
      <c r="B96" s="50"/>
      <c r="C96" s="51"/>
      <c r="D96" s="56" t="s">
        <v>43</v>
      </c>
      <c r="E96" s="13" t="s">
        <v>44</v>
      </c>
      <c r="F96" s="20">
        <v>70</v>
      </c>
      <c r="G96" s="20"/>
      <c r="H96" s="13">
        <v>5.25</v>
      </c>
      <c r="I96" s="13">
        <v>0.81</v>
      </c>
      <c r="J96" s="21">
        <v>31.5</v>
      </c>
      <c r="K96" s="13">
        <v>149.6</v>
      </c>
      <c r="L96" s="22" t="s">
        <v>23</v>
      </c>
      <c r="M96" s="54"/>
    </row>
    <row r="97" spans="1:13">
      <c r="A97" s="49"/>
      <c r="B97" s="50"/>
      <c r="C97" s="51"/>
      <c r="D97" s="52"/>
      <c r="E97" s="53"/>
      <c r="F97" s="54"/>
      <c r="G97" s="54"/>
      <c r="H97" s="54"/>
      <c r="I97" s="54"/>
      <c r="J97" s="54"/>
      <c r="K97" s="54"/>
      <c r="L97" s="55"/>
      <c r="M97" s="54"/>
    </row>
    <row r="98" spans="1:13">
      <c r="A98" s="49"/>
      <c r="B98" s="50"/>
      <c r="C98" s="51"/>
      <c r="D98" s="52"/>
      <c r="E98" s="53"/>
      <c r="F98" s="54"/>
      <c r="G98" s="54"/>
      <c r="H98" s="54"/>
      <c r="I98" s="54"/>
      <c r="J98" s="54"/>
      <c r="K98" s="54"/>
      <c r="L98" s="55"/>
      <c r="M98" s="54"/>
    </row>
    <row r="99" spans="1:13">
      <c r="A99" s="57"/>
      <c r="B99" s="58"/>
      <c r="C99" s="59"/>
      <c r="D99" s="60" t="s">
        <v>116</v>
      </c>
      <c r="E99" s="61"/>
      <c r="F99" s="62">
        <f>SUM(F90:F98)</f>
        <v>710</v>
      </c>
      <c r="G99" s="62"/>
      <c r="H99" s="62">
        <f t="shared" ref="H99:M99" si="16">SUM(H90:H98)</f>
        <v>32.590000000000003</v>
      </c>
      <c r="I99" s="62">
        <f t="shared" si="16"/>
        <v>22.51</v>
      </c>
      <c r="J99" s="62">
        <f t="shared" si="16"/>
        <v>109.12</v>
      </c>
      <c r="K99" s="62">
        <f t="shared" si="16"/>
        <v>719.82</v>
      </c>
      <c r="L99" s="63"/>
      <c r="M99" s="62">
        <f t="shared" si="16"/>
        <v>0</v>
      </c>
    </row>
    <row r="100" spans="1:13" ht="15" thickBot="1">
      <c r="A100" s="67">
        <f>A82</f>
        <v>1</v>
      </c>
      <c r="B100" s="68">
        <f>B82</f>
        <v>5</v>
      </c>
      <c r="C100" s="231" t="s">
        <v>120</v>
      </c>
      <c r="D100" s="232"/>
      <c r="E100" s="69"/>
      <c r="F100" s="70">
        <f>F89+F99</f>
        <v>1220</v>
      </c>
      <c r="G100" s="70"/>
      <c r="H100" s="70">
        <f t="shared" ref="H100:M100" si="17">H89+H99</f>
        <v>45.790000000000006</v>
      </c>
      <c r="I100" s="70">
        <f t="shared" si="17"/>
        <v>39.909999999999997</v>
      </c>
      <c r="J100" s="70">
        <f t="shared" si="17"/>
        <v>175.92000000000002</v>
      </c>
      <c r="K100" s="70">
        <f t="shared" si="17"/>
        <v>1211.52</v>
      </c>
      <c r="L100" s="70"/>
      <c r="M100" s="70">
        <f t="shared" si="17"/>
        <v>0</v>
      </c>
    </row>
    <row r="101" spans="1:13">
      <c r="A101" s="43">
        <v>2</v>
      </c>
      <c r="B101" s="44">
        <v>1</v>
      </c>
      <c r="C101" s="45" t="s">
        <v>14</v>
      </c>
      <c r="D101" s="46" t="s">
        <v>15</v>
      </c>
      <c r="E101" s="23" t="s">
        <v>91</v>
      </c>
      <c r="F101" s="23">
        <v>200</v>
      </c>
      <c r="G101" s="23"/>
      <c r="H101" s="77">
        <v>5.2</v>
      </c>
      <c r="I101" s="77">
        <v>6.5</v>
      </c>
      <c r="J101" s="78">
        <v>28.4</v>
      </c>
      <c r="K101" s="77">
        <v>215.7</v>
      </c>
      <c r="L101" s="23" t="s">
        <v>90</v>
      </c>
      <c r="M101" s="47"/>
    </row>
    <row r="102" spans="1:13">
      <c r="A102" s="49"/>
      <c r="B102" s="50"/>
      <c r="C102" s="51"/>
      <c r="D102" s="52"/>
      <c r="E102" s="53"/>
      <c r="F102" s="54"/>
      <c r="G102" s="54"/>
      <c r="H102" s="54"/>
      <c r="I102" s="54"/>
      <c r="J102" s="54"/>
      <c r="K102" s="54"/>
      <c r="L102" s="55"/>
      <c r="M102" s="54"/>
    </row>
    <row r="103" spans="1:13">
      <c r="A103" s="49"/>
      <c r="B103" s="50"/>
      <c r="C103" s="51"/>
      <c r="D103" s="56" t="s">
        <v>16</v>
      </c>
      <c r="E103" s="13" t="s">
        <v>18</v>
      </c>
      <c r="F103" s="13">
        <v>200</v>
      </c>
      <c r="G103" s="13"/>
      <c r="H103" s="17">
        <v>0.2</v>
      </c>
      <c r="I103" s="17">
        <v>0</v>
      </c>
      <c r="J103" s="18">
        <v>6.5</v>
      </c>
      <c r="K103" s="17">
        <v>26.8</v>
      </c>
      <c r="L103" s="13" t="s">
        <v>17</v>
      </c>
      <c r="M103" s="54"/>
    </row>
    <row r="104" spans="1:13" ht="15" thickBot="1">
      <c r="A104" s="49"/>
      <c r="B104" s="50"/>
      <c r="C104" s="51"/>
      <c r="D104" s="56" t="s">
        <v>19</v>
      </c>
      <c r="E104" s="19" t="s">
        <v>21</v>
      </c>
      <c r="F104" s="19">
        <v>50</v>
      </c>
      <c r="G104" s="19"/>
      <c r="H104" s="72">
        <v>4.5999999999999996</v>
      </c>
      <c r="I104" s="72">
        <v>1.6</v>
      </c>
      <c r="J104" s="73">
        <v>24.8</v>
      </c>
      <c r="K104" s="72">
        <v>132.5</v>
      </c>
      <c r="L104" s="75" t="s">
        <v>23</v>
      </c>
      <c r="M104" s="54"/>
    </row>
    <row r="105" spans="1:13">
      <c r="A105" s="49"/>
      <c r="B105" s="50"/>
      <c r="C105" s="51"/>
      <c r="D105" s="56" t="s">
        <v>22</v>
      </c>
      <c r="E105" s="23" t="s">
        <v>24</v>
      </c>
      <c r="F105" s="23">
        <v>100</v>
      </c>
      <c r="G105" s="23"/>
      <c r="H105" s="77">
        <v>0.4</v>
      </c>
      <c r="I105" s="77">
        <v>0.4</v>
      </c>
      <c r="J105" s="78">
        <v>9.8000000000000007</v>
      </c>
      <c r="K105" s="77">
        <v>47</v>
      </c>
      <c r="L105" s="55"/>
      <c r="M105" s="54"/>
    </row>
    <row r="106" spans="1:13">
      <c r="A106" s="49"/>
      <c r="B106" s="50"/>
      <c r="C106" s="51"/>
      <c r="D106" s="52"/>
      <c r="E106" s="19" t="s">
        <v>25</v>
      </c>
      <c r="F106" s="19">
        <v>15</v>
      </c>
      <c r="G106" s="19"/>
      <c r="H106" s="72">
        <v>3.5</v>
      </c>
      <c r="I106" s="72">
        <v>4.4000000000000004</v>
      </c>
      <c r="J106" s="73"/>
      <c r="K106" s="72">
        <v>53.7</v>
      </c>
      <c r="L106" s="19" t="s">
        <v>92</v>
      </c>
      <c r="M106" s="54"/>
    </row>
    <row r="107" spans="1:13">
      <c r="A107" s="49"/>
      <c r="B107" s="50"/>
      <c r="C107" s="51"/>
      <c r="D107" s="52"/>
      <c r="E107" s="53"/>
      <c r="F107" s="54"/>
      <c r="G107" s="54"/>
      <c r="H107" s="54"/>
      <c r="I107" s="54"/>
      <c r="J107" s="54"/>
      <c r="K107" s="54"/>
      <c r="L107" s="55"/>
      <c r="M107" s="54"/>
    </row>
    <row r="108" spans="1:13" ht="15" thickBot="1">
      <c r="A108" s="57"/>
      <c r="B108" s="58"/>
      <c r="C108" s="59"/>
      <c r="D108" s="60" t="s">
        <v>116</v>
      </c>
      <c r="E108" s="61"/>
      <c r="F108" s="62">
        <f>SUM(F101:F107)</f>
        <v>565</v>
      </c>
      <c r="G108" s="62"/>
      <c r="H108" s="62">
        <f t="shared" ref="H108:K108" si="18">SUM(H101:H107)</f>
        <v>13.9</v>
      </c>
      <c r="I108" s="62">
        <f t="shared" si="18"/>
        <v>12.9</v>
      </c>
      <c r="J108" s="62">
        <f t="shared" si="18"/>
        <v>69.5</v>
      </c>
      <c r="K108" s="62">
        <f t="shared" si="18"/>
        <v>475.7</v>
      </c>
      <c r="L108" s="63"/>
      <c r="M108" s="62">
        <f t="shared" ref="M108" si="19">SUM(M101:M107)</f>
        <v>0</v>
      </c>
    </row>
    <row r="109" spans="1:13">
      <c r="A109" s="64">
        <f>A101</f>
        <v>2</v>
      </c>
      <c r="B109" s="65">
        <f>B101</f>
        <v>1</v>
      </c>
      <c r="C109" s="66" t="s">
        <v>26</v>
      </c>
      <c r="D109" s="56" t="s">
        <v>27</v>
      </c>
      <c r="E109" s="23" t="s">
        <v>29</v>
      </c>
      <c r="F109" s="23">
        <v>60</v>
      </c>
      <c r="G109" s="23"/>
      <c r="H109" s="77">
        <v>4</v>
      </c>
      <c r="I109" s="77">
        <v>4.4000000000000004</v>
      </c>
      <c r="J109" s="78">
        <v>4.4000000000000004</v>
      </c>
      <c r="K109" s="77">
        <v>57.7</v>
      </c>
      <c r="L109" s="23" t="s">
        <v>28</v>
      </c>
      <c r="M109" s="54"/>
    </row>
    <row r="110" spans="1:13">
      <c r="A110" s="49"/>
      <c r="B110" s="50"/>
      <c r="C110" s="51"/>
      <c r="D110" s="56" t="s">
        <v>30</v>
      </c>
      <c r="E110" s="19" t="s">
        <v>32</v>
      </c>
      <c r="F110" s="19">
        <v>260</v>
      </c>
      <c r="G110" s="19"/>
      <c r="H110" s="72">
        <v>7</v>
      </c>
      <c r="I110" s="72">
        <v>13</v>
      </c>
      <c r="J110" s="73">
        <v>13</v>
      </c>
      <c r="K110" s="72">
        <v>124</v>
      </c>
      <c r="L110" s="19" t="s">
        <v>31</v>
      </c>
      <c r="M110" s="54"/>
    </row>
    <row r="111" spans="1:13">
      <c r="A111" s="49"/>
      <c r="B111" s="50"/>
      <c r="C111" s="51"/>
      <c r="D111" s="56" t="s">
        <v>33</v>
      </c>
      <c r="E111" s="19" t="s">
        <v>35</v>
      </c>
      <c r="F111" s="19">
        <v>90</v>
      </c>
      <c r="G111" s="19"/>
      <c r="H111" s="72">
        <v>4.2</v>
      </c>
      <c r="I111" s="72">
        <v>12</v>
      </c>
      <c r="J111" s="73">
        <v>12</v>
      </c>
      <c r="K111" s="72">
        <v>154.32</v>
      </c>
      <c r="L111" s="19" t="s">
        <v>34</v>
      </c>
      <c r="M111" s="54"/>
    </row>
    <row r="112" spans="1:13">
      <c r="A112" s="49"/>
      <c r="B112" s="50"/>
      <c r="C112" s="51"/>
      <c r="D112" s="56" t="s">
        <v>36</v>
      </c>
      <c r="E112" s="13" t="s">
        <v>38</v>
      </c>
      <c r="F112" s="13">
        <v>150</v>
      </c>
      <c r="G112" s="13"/>
      <c r="H112" s="17">
        <v>5.4</v>
      </c>
      <c r="I112" s="17">
        <v>36.4</v>
      </c>
      <c r="J112" s="73">
        <v>36.4</v>
      </c>
      <c r="K112" s="17">
        <v>208.7</v>
      </c>
      <c r="L112" s="19" t="s">
        <v>37</v>
      </c>
      <c r="M112" s="54"/>
    </row>
    <row r="113" spans="1:13">
      <c r="A113" s="49"/>
      <c r="B113" s="50"/>
      <c r="C113" s="51"/>
      <c r="D113" s="56" t="s">
        <v>39</v>
      </c>
      <c r="E113" s="19" t="s">
        <v>41</v>
      </c>
      <c r="F113" s="19">
        <v>200</v>
      </c>
      <c r="G113" s="19"/>
      <c r="H113" s="72">
        <v>0</v>
      </c>
      <c r="I113" s="72">
        <v>19.8</v>
      </c>
      <c r="J113" s="73">
        <v>20.100000000000001</v>
      </c>
      <c r="K113" s="72">
        <v>81</v>
      </c>
      <c r="L113" s="75" t="s">
        <v>93</v>
      </c>
      <c r="M113" s="54"/>
    </row>
    <row r="114" spans="1:13">
      <c r="A114" s="49"/>
      <c r="B114" s="50"/>
      <c r="C114" s="51"/>
      <c r="D114" s="56" t="s">
        <v>42</v>
      </c>
      <c r="E114" s="53"/>
      <c r="F114" s="54"/>
      <c r="G114" s="54"/>
      <c r="H114" s="54"/>
      <c r="I114" s="54"/>
      <c r="J114" s="54"/>
      <c r="K114" s="54"/>
      <c r="L114" s="55"/>
      <c r="M114" s="54"/>
    </row>
    <row r="115" spans="1:13">
      <c r="A115" s="49"/>
      <c r="B115" s="50"/>
      <c r="C115" s="51"/>
      <c r="D115" s="56" t="s">
        <v>43</v>
      </c>
      <c r="E115" s="13" t="s">
        <v>44</v>
      </c>
      <c r="F115" s="20">
        <v>70</v>
      </c>
      <c r="G115" s="20"/>
      <c r="H115" s="13">
        <v>5.25</v>
      </c>
      <c r="I115" s="13">
        <v>0.81</v>
      </c>
      <c r="J115" s="21">
        <v>31.5</v>
      </c>
      <c r="K115" s="13">
        <v>149.6</v>
      </c>
      <c r="L115" s="22" t="s">
        <v>23</v>
      </c>
      <c r="M115" s="54"/>
    </row>
    <row r="116" spans="1:13">
      <c r="A116" s="49"/>
      <c r="B116" s="50"/>
      <c r="C116" s="51"/>
      <c r="D116" s="52"/>
      <c r="E116" s="53"/>
      <c r="F116" s="54"/>
      <c r="G116" s="54"/>
      <c r="H116" s="54"/>
      <c r="I116" s="54"/>
      <c r="J116" s="54"/>
      <c r="K116" s="54"/>
      <c r="L116" s="55"/>
      <c r="M116" s="54"/>
    </row>
    <row r="117" spans="1:13">
      <c r="A117" s="49"/>
      <c r="B117" s="50"/>
      <c r="C117" s="51"/>
      <c r="D117" s="52"/>
      <c r="E117" s="53"/>
      <c r="F117" s="54"/>
      <c r="G117" s="54"/>
      <c r="H117" s="54"/>
      <c r="I117" s="54"/>
      <c r="J117" s="54"/>
      <c r="K117" s="54"/>
      <c r="L117" s="55"/>
      <c r="M117" s="54"/>
    </row>
    <row r="118" spans="1:13">
      <c r="A118" s="57"/>
      <c r="B118" s="58"/>
      <c r="C118" s="59"/>
      <c r="D118" s="60" t="s">
        <v>116</v>
      </c>
      <c r="E118" s="61"/>
      <c r="F118" s="62">
        <f>SUM(F109:F117)</f>
        <v>830</v>
      </c>
      <c r="G118" s="62"/>
      <c r="H118" s="62">
        <f t="shared" ref="H118:K118" si="20">SUM(H109:H117)</f>
        <v>25.85</v>
      </c>
      <c r="I118" s="62">
        <f t="shared" si="20"/>
        <v>86.41</v>
      </c>
      <c r="J118" s="62">
        <f t="shared" si="20"/>
        <v>117.4</v>
      </c>
      <c r="K118" s="62">
        <f t="shared" si="20"/>
        <v>775.32</v>
      </c>
      <c r="L118" s="63"/>
      <c r="M118" s="62">
        <f t="shared" ref="M118" si="21">SUM(M109:M117)</f>
        <v>0</v>
      </c>
    </row>
    <row r="119" spans="1:13" ht="15" thickBot="1">
      <c r="A119" s="67">
        <f>A101</f>
        <v>2</v>
      </c>
      <c r="B119" s="68">
        <f>B101</f>
        <v>1</v>
      </c>
      <c r="C119" s="231" t="s">
        <v>120</v>
      </c>
      <c r="D119" s="232"/>
      <c r="E119" s="69"/>
      <c r="F119" s="70">
        <f>F108+F118</f>
        <v>1395</v>
      </c>
      <c r="G119" s="70"/>
      <c r="H119" s="70">
        <f t="shared" ref="H119:M119" si="22">H108+H118</f>
        <v>39.75</v>
      </c>
      <c r="I119" s="70">
        <f t="shared" si="22"/>
        <v>99.31</v>
      </c>
      <c r="J119" s="70">
        <f t="shared" si="22"/>
        <v>186.9</v>
      </c>
      <c r="K119" s="70">
        <f t="shared" si="22"/>
        <v>1251.02</v>
      </c>
      <c r="L119" s="70"/>
      <c r="M119" s="70">
        <f t="shared" si="22"/>
        <v>0</v>
      </c>
    </row>
    <row r="120" spans="1:13">
      <c r="A120" s="71">
        <v>2</v>
      </c>
      <c r="B120" s="50">
        <v>2</v>
      </c>
      <c r="C120" s="45" t="s">
        <v>14</v>
      </c>
      <c r="D120" s="46" t="s">
        <v>15</v>
      </c>
      <c r="E120" s="23" t="s">
        <v>45</v>
      </c>
      <c r="F120" s="23">
        <v>240</v>
      </c>
      <c r="G120" s="23"/>
      <c r="H120" s="77">
        <v>8.4</v>
      </c>
      <c r="I120" s="77">
        <v>6.3</v>
      </c>
      <c r="J120" s="78">
        <v>57.2</v>
      </c>
      <c r="K120" s="77">
        <v>320.10000000000002</v>
      </c>
      <c r="L120" s="23" t="s">
        <v>94</v>
      </c>
      <c r="M120" s="47"/>
    </row>
    <row r="121" spans="1:13">
      <c r="A121" s="71"/>
      <c r="B121" s="50"/>
      <c r="C121" s="51"/>
      <c r="D121" s="52"/>
      <c r="E121" s="53"/>
      <c r="F121" s="54"/>
      <c r="G121" s="54"/>
      <c r="H121" s="54"/>
      <c r="I121" s="54"/>
      <c r="J121" s="54"/>
      <c r="K121" s="54"/>
      <c r="L121" s="55"/>
      <c r="M121" s="54"/>
    </row>
    <row r="122" spans="1:13">
      <c r="A122" s="71"/>
      <c r="B122" s="50"/>
      <c r="C122" s="51"/>
      <c r="D122" s="56" t="s">
        <v>16</v>
      </c>
      <c r="E122" s="19" t="s">
        <v>47</v>
      </c>
      <c r="F122" s="19">
        <v>200</v>
      </c>
      <c r="G122" s="19"/>
      <c r="H122" s="72">
        <v>4.5</v>
      </c>
      <c r="I122" s="72">
        <v>3.6</v>
      </c>
      <c r="J122" s="73">
        <v>13.3</v>
      </c>
      <c r="K122" s="72">
        <v>103</v>
      </c>
      <c r="L122" s="75" t="s">
        <v>46</v>
      </c>
      <c r="M122" s="54"/>
    </row>
    <row r="123" spans="1:13">
      <c r="A123" s="71"/>
      <c r="B123" s="50"/>
      <c r="C123" s="51"/>
      <c r="D123" s="56" t="s">
        <v>19</v>
      </c>
      <c r="E123" s="13" t="s">
        <v>21</v>
      </c>
      <c r="F123" s="19">
        <v>70</v>
      </c>
      <c r="G123" s="19"/>
      <c r="H123" s="17">
        <v>6.44</v>
      </c>
      <c r="I123" s="17">
        <v>2.2400000000000002</v>
      </c>
      <c r="J123" s="18">
        <v>34.72</v>
      </c>
      <c r="K123" s="72">
        <v>185.5</v>
      </c>
      <c r="L123" s="75" t="s">
        <v>23</v>
      </c>
      <c r="M123" s="54"/>
    </row>
    <row r="124" spans="1:13">
      <c r="A124" s="71"/>
      <c r="B124" s="50"/>
      <c r="C124" s="51"/>
      <c r="D124" s="56" t="s">
        <v>22</v>
      </c>
      <c r="E124" s="53"/>
      <c r="F124" s="54"/>
      <c r="G124" s="54"/>
      <c r="H124" s="54"/>
      <c r="I124" s="54"/>
      <c r="J124" s="54"/>
      <c r="K124" s="54"/>
      <c r="L124" s="55"/>
      <c r="M124" s="54"/>
    </row>
    <row r="125" spans="1:13">
      <c r="A125" s="71"/>
      <c r="B125" s="50"/>
      <c r="C125" s="51"/>
      <c r="D125" s="52"/>
      <c r="E125" s="53"/>
      <c r="F125" s="54"/>
      <c r="G125" s="54"/>
      <c r="H125" s="54"/>
      <c r="I125" s="54"/>
      <c r="J125" s="54"/>
      <c r="K125" s="54"/>
      <c r="L125" s="55"/>
      <c r="M125" s="54"/>
    </row>
    <row r="126" spans="1:13">
      <c r="A126" s="71"/>
      <c r="B126" s="50"/>
      <c r="C126" s="51"/>
      <c r="D126" s="52"/>
      <c r="E126" s="53"/>
      <c r="F126" s="54"/>
      <c r="G126" s="54"/>
      <c r="H126" s="54"/>
      <c r="I126" s="54"/>
      <c r="J126" s="54"/>
      <c r="K126" s="54"/>
      <c r="L126" s="55"/>
      <c r="M126" s="54"/>
    </row>
    <row r="127" spans="1:13">
      <c r="A127" s="74"/>
      <c r="B127" s="58"/>
      <c r="C127" s="59"/>
      <c r="D127" s="60" t="s">
        <v>116</v>
      </c>
      <c r="E127" s="61"/>
      <c r="F127" s="62">
        <f>SUM(F120:F126)</f>
        <v>510</v>
      </c>
      <c r="G127" s="62"/>
      <c r="H127" s="62">
        <f t="shared" ref="H127:K127" si="23">SUM(H120:H126)</f>
        <v>19.34</v>
      </c>
      <c r="I127" s="62">
        <f t="shared" si="23"/>
        <v>12.14</v>
      </c>
      <c r="J127" s="62">
        <f t="shared" si="23"/>
        <v>105.22</v>
      </c>
      <c r="K127" s="62">
        <f t="shared" si="23"/>
        <v>608.6</v>
      </c>
      <c r="L127" s="63"/>
      <c r="M127" s="62">
        <f t="shared" ref="M127" si="24">SUM(M120:M126)</f>
        <v>0</v>
      </c>
    </row>
    <row r="128" spans="1:13">
      <c r="A128" s="65">
        <f>A120</f>
        <v>2</v>
      </c>
      <c r="B128" s="65">
        <f>B120</f>
        <v>2</v>
      </c>
      <c r="C128" s="66" t="s">
        <v>26</v>
      </c>
      <c r="D128" s="56" t="s">
        <v>27</v>
      </c>
      <c r="E128" s="53"/>
      <c r="F128" s="54"/>
      <c r="G128" s="54"/>
      <c r="H128" s="54"/>
      <c r="I128" s="54"/>
      <c r="J128" s="54"/>
      <c r="K128" s="54"/>
      <c r="L128" s="55"/>
      <c r="M128" s="54"/>
    </row>
    <row r="129" spans="1:13">
      <c r="A129" s="71"/>
      <c r="B129" s="50"/>
      <c r="C129" s="51"/>
      <c r="D129" s="56" t="s">
        <v>30</v>
      </c>
      <c r="E129" s="19" t="s">
        <v>49</v>
      </c>
      <c r="F129" s="19">
        <v>250</v>
      </c>
      <c r="G129" s="19"/>
      <c r="H129" s="72">
        <v>2.1</v>
      </c>
      <c r="I129" s="72">
        <v>7</v>
      </c>
      <c r="J129" s="73">
        <v>7</v>
      </c>
      <c r="K129" s="72">
        <v>97.3</v>
      </c>
      <c r="L129" s="19" t="s">
        <v>48</v>
      </c>
      <c r="M129" s="54"/>
    </row>
    <row r="130" spans="1:13">
      <c r="A130" s="71"/>
      <c r="B130" s="50"/>
      <c r="C130" s="51"/>
      <c r="D130" s="56" t="s">
        <v>33</v>
      </c>
      <c r="E130" s="19" t="s">
        <v>51</v>
      </c>
      <c r="F130" s="19">
        <v>90</v>
      </c>
      <c r="G130" s="19"/>
      <c r="H130" s="72">
        <v>15.074999999999999</v>
      </c>
      <c r="I130" s="72">
        <v>17.574999999999999</v>
      </c>
      <c r="J130" s="73">
        <v>4.83</v>
      </c>
      <c r="K130" s="72">
        <v>284.625</v>
      </c>
      <c r="L130" s="19" t="s">
        <v>50</v>
      </c>
      <c r="M130" s="54"/>
    </row>
    <row r="131" spans="1:13">
      <c r="A131" s="71"/>
      <c r="B131" s="50"/>
      <c r="C131" s="51"/>
      <c r="D131" s="56" t="s">
        <v>36</v>
      </c>
      <c r="E131" s="19" t="s">
        <v>53</v>
      </c>
      <c r="F131" s="19">
        <v>150</v>
      </c>
      <c r="G131" s="19"/>
      <c r="H131" s="72">
        <v>3.2</v>
      </c>
      <c r="I131" s="72">
        <v>5</v>
      </c>
      <c r="J131" s="73">
        <v>24.6</v>
      </c>
      <c r="K131" s="72">
        <v>156</v>
      </c>
      <c r="L131" s="19" t="s">
        <v>52</v>
      </c>
      <c r="M131" s="54"/>
    </row>
    <row r="132" spans="1:13">
      <c r="A132" s="71"/>
      <c r="B132" s="50"/>
      <c r="C132" s="51"/>
      <c r="D132" s="56" t="s">
        <v>39</v>
      </c>
      <c r="E132" s="19" t="s">
        <v>55</v>
      </c>
      <c r="F132" s="19">
        <v>200</v>
      </c>
      <c r="G132" s="19"/>
      <c r="H132" s="72">
        <v>0.5</v>
      </c>
      <c r="I132" s="72"/>
      <c r="J132" s="73">
        <v>19</v>
      </c>
      <c r="K132" s="72">
        <v>78.5</v>
      </c>
      <c r="L132" s="19" t="s">
        <v>54</v>
      </c>
      <c r="M132" s="54"/>
    </row>
    <row r="133" spans="1:13">
      <c r="A133" s="71"/>
      <c r="B133" s="50"/>
      <c r="C133" s="51"/>
      <c r="D133" s="56" t="s">
        <v>42</v>
      </c>
      <c r="E133" s="53"/>
      <c r="F133" s="54"/>
      <c r="G133" s="54"/>
      <c r="H133" s="54"/>
      <c r="I133" s="54"/>
      <c r="J133" s="54"/>
      <c r="K133" s="54"/>
      <c r="L133" s="55"/>
      <c r="M133" s="54"/>
    </row>
    <row r="134" spans="1:13">
      <c r="A134" s="71"/>
      <c r="B134" s="50"/>
      <c r="C134" s="51"/>
      <c r="D134" s="56" t="s">
        <v>43</v>
      </c>
      <c r="E134" s="13" t="s">
        <v>44</v>
      </c>
      <c r="F134" s="20">
        <v>70</v>
      </c>
      <c r="G134" s="20"/>
      <c r="H134" s="13">
        <v>5.25</v>
      </c>
      <c r="I134" s="13">
        <v>0.81</v>
      </c>
      <c r="J134" s="21">
        <v>31.5</v>
      </c>
      <c r="K134" s="13">
        <v>149.6</v>
      </c>
      <c r="L134" s="22" t="s">
        <v>23</v>
      </c>
      <c r="M134" s="54"/>
    </row>
    <row r="135" spans="1:13">
      <c r="A135" s="71"/>
      <c r="B135" s="50"/>
      <c r="C135" s="51"/>
      <c r="D135" s="52"/>
      <c r="E135" s="53"/>
      <c r="F135" s="54"/>
      <c r="G135" s="54"/>
      <c r="H135" s="54"/>
      <c r="I135" s="54"/>
      <c r="J135" s="54"/>
      <c r="K135" s="54"/>
      <c r="L135" s="55"/>
      <c r="M135" s="54"/>
    </row>
    <row r="136" spans="1:13">
      <c r="A136" s="71"/>
      <c r="B136" s="50"/>
      <c r="C136" s="51"/>
      <c r="D136" s="52"/>
      <c r="E136" s="53"/>
      <c r="F136" s="54"/>
      <c r="G136" s="54"/>
      <c r="H136" s="54"/>
      <c r="I136" s="54"/>
      <c r="J136" s="54"/>
      <c r="K136" s="54"/>
      <c r="L136" s="55"/>
      <c r="M136" s="54"/>
    </row>
    <row r="137" spans="1:13">
      <c r="A137" s="74"/>
      <c r="B137" s="58"/>
      <c r="C137" s="59"/>
      <c r="D137" s="60" t="s">
        <v>116</v>
      </c>
      <c r="E137" s="61"/>
      <c r="F137" s="62">
        <f>SUM(F128:F136)</f>
        <v>760</v>
      </c>
      <c r="G137" s="62"/>
      <c r="H137" s="62">
        <f t="shared" ref="H137:K137" si="25">SUM(H128:H136)</f>
        <v>26.125</v>
      </c>
      <c r="I137" s="62">
        <f t="shared" si="25"/>
        <v>30.384999999999998</v>
      </c>
      <c r="J137" s="62">
        <f t="shared" si="25"/>
        <v>86.93</v>
      </c>
      <c r="K137" s="62">
        <f t="shared" si="25"/>
        <v>766.02499999999998</v>
      </c>
      <c r="L137" s="63"/>
      <c r="M137" s="62">
        <f t="shared" ref="M137" si="26">SUM(M128:M136)</f>
        <v>0</v>
      </c>
    </row>
    <row r="138" spans="1:13" ht="15" thickBot="1">
      <c r="A138" s="76">
        <f>A120</f>
        <v>2</v>
      </c>
      <c r="B138" s="76">
        <f>B120</f>
        <v>2</v>
      </c>
      <c r="C138" s="231" t="s">
        <v>120</v>
      </c>
      <c r="D138" s="232"/>
      <c r="E138" s="69"/>
      <c r="F138" s="70">
        <f>F127+F137</f>
        <v>1270</v>
      </c>
      <c r="G138" s="70"/>
      <c r="H138" s="70">
        <f t="shared" ref="H138:M138" si="27">H127+H137</f>
        <v>45.465000000000003</v>
      </c>
      <c r="I138" s="70">
        <f t="shared" si="27"/>
        <v>42.524999999999999</v>
      </c>
      <c r="J138" s="70">
        <f t="shared" si="27"/>
        <v>192.15</v>
      </c>
      <c r="K138" s="70">
        <f t="shared" si="27"/>
        <v>1374.625</v>
      </c>
      <c r="L138" s="70"/>
      <c r="M138" s="70">
        <f t="shared" si="27"/>
        <v>0</v>
      </c>
    </row>
    <row r="139" spans="1:13">
      <c r="A139" s="43">
        <v>2</v>
      </c>
      <c r="B139" s="44">
        <v>3</v>
      </c>
      <c r="C139" s="45" t="s">
        <v>14</v>
      </c>
      <c r="D139" s="46" t="s">
        <v>15</v>
      </c>
      <c r="E139" s="23" t="s">
        <v>58</v>
      </c>
      <c r="F139" s="23">
        <v>200</v>
      </c>
      <c r="G139" s="23"/>
      <c r="H139" s="77">
        <v>5.9</v>
      </c>
      <c r="I139" s="77">
        <v>6.4</v>
      </c>
      <c r="J139" s="78">
        <v>34.9</v>
      </c>
      <c r="K139" s="77">
        <v>254.4</v>
      </c>
      <c r="L139" s="23" t="s">
        <v>57</v>
      </c>
      <c r="M139" s="47"/>
    </row>
    <row r="140" spans="1:13">
      <c r="A140" s="49"/>
      <c r="B140" s="50"/>
      <c r="C140" s="51"/>
      <c r="D140" s="52"/>
      <c r="E140" s="53"/>
      <c r="F140" s="54"/>
      <c r="G140" s="54"/>
      <c r="H140" s="54"/>
      <c r="I140" s="54"/>
      <c r="J140" s="54"/>
      <c r="K140" s="54"/>
      <c r="L140" s="55"/>
      <c r="M140" s="54"/>
    </row>
    <row r="141" spans="1:13">
      <c r="A141" s="49"/>
      <c r="B141" s="50"/>
      <c r="C141" s="51"/>
      <c r="D141" s="56" t="s">
        <v>16</v>
      </c>
      <c r="E141" s="13" t="s">
        <v>18</v>
      </c>
      <c r="F141" s="13">
        <v>200</v>
      </c>
      <c r="G141" s="13"/>
      <c r="H141" s="17">
        <v>0.2</v>
      </c>
      <c r="I141" s="17">
        <v>0</v>
      </c>
      <c r="J141" s="18">
        <v>6.5</v>
      </c>
      <c r="K141" s="17">
        <v>26.8</v>
      </c>
      <c r="L141" s="13" t="s">
        <v>17</v>
      </c>
      <c r="M141" s="54"/>
    </row>
    <row r="142" spans="1:13">
      <c r="A142" s="49"/>
      <c r="B142" s="50"/>
      <c r="C142" s="51"/>
      <c r="D142" s="56" t="s">
        <v>19</v>
      </c>
      <c r="E142" s="13" t="s">
        <v>21</v>
      </c>
      <c r="F142" s="13">
        <v>70</v>
      </c>
      <c r="G142" s="13"/>
      <c r="H142" s="17">
        <v>6.44</v>
      </c>
      <c r="I142" s="17">
        <v>2.2400000000000002</v>
      </c>
      <c r="J142" s="18">
        <v>34.72</v>
      </c>
      <c r="K142" s="17">
        <v>185.5</v>
      </c>
      <c r="L142" s="22" t="s">
        <v>23</v>
      </c>
      <c r="M142" s="54"/>
    </row>
    <row r="143" spans="1:13">
      <c r="A143" s="49"/>
      <c r="B143" s="50"/>
      <c r="C143" s="51"/>
      <c r="D143" s="56" t="s">
        <v>22</v>
      </c>
      <c r="E143" s="53"/>
      <c r="F143" s="54"/>
      <c r="G143" s="54"/>
      <c r="H143" s="54"/>
      <c r="I143" s="54"/>
      <c r="J143" s="54"/>
      <c r="K143" s="54"/>
      <c r="L143" s="55"/>
      <c r="M143" s="54"/>
    </row>
    <row r="144" spans="1:13">
      <c r="A144" s="49"/>
      <c r="B144" s="50"/>
      <c r="C144" s="51"/>
      <c r="D144" s="52"/>
      <c r="E144" s="19" t="s">
        <v>59</v>
      </c>
      <c r="F144" s="19">
        <v>10</v>
      </c>
      <c r="G144" s="19"/>
      <c r="H144" s="72">
        <v>0.1</v>
      </c>
      <c r="I144" s="72">
        <v>8.1999999999999993</v>
      </c>
      <c r="J144" s="73">
        <v>0.1</v>
      </c>
      <c r="K144" s="72">
        <v>74.8</v>
      </c>
      <c r="L144" s="75" t="s">
        <v>20</v>
      </c>
      <c r="M144" s="54"/>
    </row>
    <row r="145" spans="1:13">
      <c r="A145" s="49"/>
      <c r="B145" s="50"/>
      <c r="C145" s="51"/>
      <c r="D145" s="52"/>
      <c r="E145" s="83" t="s">
        <v>25</v>
      </c>
      <c r="F145" s="83">
        <v>20</v>
      </c>
      <c r="G145" s="83"/>
      <c r="H145" s="84">
        <v>4.5999999999999996</v>
      </c>
      <c r="I145" s="84">
        <v>5.86</v>
      </c>
      <c r="J145" s="85"/>
      <c r="K145" s="84">
        <v>71.599999999999994</v>
      </c>
      <c r="L145" s="83" t="s">
        <v>17</v>
      </c>
      <c r="M145" s="54"/>
    </row>
    <row r="146" spans="1:13" ht="15" thickBot="1">
      <c r="A146" s="57"/>
      <c r="B146" s="58"/>
      <c r="C146" s="59"/>
      <c r="D146" s="60" t="s">
        <v>116</v>
      </c>
      <c r="E146" s="61"/>
      <c r="F146" s="62">
        <f>SUM(F139:F145)</f>
        <v>500</v>
      </c>
      <c r="G146" s="62"/>
      <c r="H146" s="62">
        <f t="shared" ref="H146:K146" si="28">SUM(H139:H145)</f>
        <v>17.240000000000002</v>
      </c>
      <c r="I146" s="62">
        <f t="shared" si="28"/>
        <v>22.7</v>
      </c>
      <c r="J146" s="62">
        <f t="shared" si="28"/>
        <v>76.22</v>
      </c>
      <c r="K146" s="62">
        <f t="shared" si="28"/>
        <v>613.1</v>
      </c>
      <c r="L146" s="63"/>
      <c r="M146" s="62">
        <f t="shared" ref="M146" si="29">SUM(M139:M145)</f>
        <v>0</v>
      </c>
    </row>
    <row r="147" spans="1:13">
      <c r="A147" s="64">
        <f>A139</f>
        <v>2</v>
      </c>
      <c r="B147" s="65">
        <f>B139</f>
        <v>3</v>
      </c>
      <c r="C147" s="66" t="s">
        <v>26</v>
      </c>
      <c r="D147" s="56" t="s">
        <v>27</v>
      </c>
      <c r="E147" s="23" t="s">
        <v>61</v>
      </c>
      <c r="F147" s="23">
        <v>60</v>
      </c>
      <c r="G147" s="23"/>
      <c r="H147" s="77">
        <v>0.6</v>
      </c>
      <c r="I147" s="77">
        <v>0.2</v>
      </c>
      <c r="J147" s="78">
        <v>1.8</v>
      </c>
      <c r="K147" s="77">
        <v>9</v>
      </c>
      <c r="L147" s="23" t="s">
        <v>60</v>
      </c>
      <c r="M147" s="54"/>
    </row>
    <row r="148" spans="1:13">
      <c r="A148" s="49"/>
      <c r="B148" s="50"/>
      <c r="C148" s="51"/>
      <c r="D148" s="56" t="s">
        <v>30</v>
      </c>
      <c r="E148" s="19" t="s">
        <v>63</v>
      </c>
      <c r="F148" s="19">
        <v>200</v>
      </c>
      <c r="G148" s="19"/>
      <c r="H148" s="72">
        <v>3.36</v>
      </c>
      <c r="I148" s="72">
        <v>2.5</v>
      </c>
      <c r="J148" s="73">
        <v>23.28</v>
      </c>
      <c r="K148" s="72">
        <v>128.96</v>
      </c>
      <c r="L148" s="19" t="s">
        <v>62</v>
      </c>
      <c r="M148" s="54"/>
    </row>
    <row r="149" spans="1:13">
      <c r="A149" s="49"/>
      <c r="B149" s="50"/>
      <c r="C149" s="51"/>
      <c r="D149" s="56" t="s">
        <v>33</v>
      </c>
      <c r="E149" s="19" t="s">
        <v>65</v>
      </c>
      <c r="F149" s="19">
        <v>90</v>
      </c>
      <c r="G149" s="19"/>
      <c r="H149" s="72">
        <v>10</v>
      </c>
      <c r="I149" s="72">
        <v>11</v>
      </c>
      <c r="J149" s="73">
        <v>8</v>
      </c>
      <c r="K149" s="72">
        <v>178</v>
      </c>
      <c r="L149" s="19" t="s">
        <v>64</v>
      </c>
      <c r="M149" s="54"/>
    </row>
    <row r="150" spans="1:13">
      <c r="A150" s="49"/>
      <c r="B150" s="50"/>
      <c r="C150" s="51"/>
      <c r="D150" s="56" t="s">
        <v>36</v>
      </c>
      <c r="E150" s="19" t="s">
        <v>67</v>
      </c>
      <c r="F150" s="19">
        <v>150</v>
      </c>
      <c r="G150" s="19"/>
      <c r="H150" s="72">
        <v>8.1999999999999993</v>
      </c>
      <c r="I150" s="72">
        <v>6.9</v>
      </c>
      <c r="J150" s="73">
        <v>35.9</v>
      </c>
      <c r="K150" s="72">
        <v>238.9</v>
      </c>
      <c r="L150" s="19" t="s">
        <v>66</v>
      </c>
      <c r="M150" s="54"/>
    </row>
    <row r="151" spans="1:13">
      <c r="A151" s="49"/>
      <c r="B151" s="50"/>
      <c r="C151" s="51"/>
      <c r="D151" s="56" t="s">
        <v>39</v>
      </c>
      <c r="E151" s="19" t="s">
        <v>69</v>
      </c>
      <c r="F151" s="19">
        <v>200</v>
      </c>
      <c r="G151" s="19"/>
      <c r="H151" s="72">
        <v>0.6</v>
      </c>
      <c r="I151" s="72">
        <v>0.2</v>
      </c>
      <c r="J151" s="73">
        <v>15.2</v>
      </c>
      <c r="K151" s="72">
        <v>65</v>
      </c>
      <c r="L151" s="75" t="s">
        <v>68</v>
      </c>
      <c r="M151" s="54"/>
    </row>
    <row r="152" spans="1:13">
      <c r="A152" s="49"/>
      <c r="B152" s="50"/>
      <c r="C152" s="51"/>
      <c r="D152" s="56" t="s">
        <v>42</v>
      </c>
      <c r="E152" s="53"/>
      <c r="F152" s="54"/>
      <c r="G152" s="54"/>
      <c r="H152" s="54"/>
      <c r="I152" s="54"/>
      <c r="J152" s="54"/>
      <c r="K152" s="54"/>
      <c r="L152" s="55"/>
      <c r="M152" s="54"/>
    </row>
    <row r="153" spans="1:13">
      <c r="A153" s="49"/>
      <c r="B153" s="50"/>
      <c r="C153" s="51"/>
      <c r="D153" s="56" t="s">
        <v>43</v>
      </c>
      <c r="E153" s="13" t="s">
        <v>44</v>
      </c>
      <c r="F153" s="20">
        <v>70</v>
      </c>
      <c r="G153" s="20"/>
      <c r="H153" s="13">
        <v>5.25</v>
      </c>
      <c r="I153" s="13">
        <v>0.81</v>
      </c>
      <c r="J153" s="21">
        <v>31.5</v>
      </c>
      <c r="K153" s="13">
        <v>149.6</v>
      </c>
      <c r="L153" s="22" t="s">
        <v>23</v>
      </c>
      <c r="M153" s="54"/>
    </row>
    <row r="154" spans="1:13">
      <c r="A154" s="49"/>
      <c r="B154" s="50"/>
      <c r="C154" s="51"/>
      <c r="D154" s="52"/>
      <c r="E154" s="53"/>
      <c r="F154" s="54"/>
      <c r="G154" s="54"/>
      <c r="H154" s="54"/>
      <c r="I154" s="54"/>
      <c r="J154" s="54"/>
      <c r="K154" s="54"/>
      <c r="L154" s="55"/>
      <c r="M154" s="54"/>
    </row>
    <row r="155" spans="1:13">
      <c r="A155" s="49"/>
      <c r="B155" s="50"/>
      <c r="C155" s="51"/>
      <c r="D155" s="52"/>
      <c r="E155" s="53"/>
      <c r="F155" s="54"/>
      <c r="G155" s="54"/>
      <c r="H155" s="54"/>
      <c r="I155" s="54"/>
      <c r="J155" s="54"/>
      <c r="K155" s="54"/>
      <c r="L155" s="55"/>
      <c r="M155" s="54"/>
    </row>
    <row r="156" spans="1:13">
      <c r="A156" s="57"/>
      <c r="B156" s="58"/>
      <c r="C156" s="59"/>
      <c r="D156" s="60" t="s">
        <v>116</v>
      </c>
      <c r="E156" s="61"/>
      <c r="F156" s="62">
        <f>SUM(F147:F155)</f>
        <v>770</v>
      </c>
      <c r="G156" s="62"/>
      <c r="H156" s="62">
        <f t="shared" ref="H156:K156" si="30">SUM(H147:H155)</f>
        <v>28.01</v>
      </c>
      <c r="I156" s="62">
        <f t="shared" si="30"/>
        <v>21.61</v>
      </c>
      <c r="J156" s="62">
        <f t="shared" si="30"/>
        <v>115.67999999999999</v>
      </c>
      <c r="K156" s="62">
        <f t="shared" si="30"/>
        <v>769.46</v>
      </c>
      <c r="L156" s="63"/>
      <c r="M156" s="62">
        <f t="shared" ref="M156" si="31">SUM(M147:M155)</f>
        <v>0</v>
      </c>
    </row>
    <row r="157" spans="1:13" ht="15" thickBot="1">
      <c r="A157" s="67">
        <f>A139</f>
        <v>2</v>
      </c>
      <c r="B157" s="68">
        <f>B139</f>
        <v>3</v>
      </c>
      <c r="C157" s="231" t="s">
        <v>120</v>
      </c>
      <c r="D157" s="232"/>
      <c r="E157" s="69"/>
      <c r="F157" s="70">
        <f>F146+F156</f>
        <v>1270</v>
      </c>
      <c r="G157" s="70"/>
      <c r="H157" s="70">
        <f t="shared" ref="H157:M157" si="32">H146+H156</f>
        <v>45.25</v>
      </c>
      <c r="I157" s="70">
        <f t="shared" si="32"/>
        <v>44.31</v>
      </c>
      <c r="J157" s="70">
        <f t="shared" si="32"/>
        <v>191.89999999999998</v>
      </c>
      <c r="K157" s="70">
        <f t="shared" si="32"/>
        <v>1382.56</v>
      </c>
      <c r="L157" s="70"/>
      <c r="M157" s="70">
        <f t="shared" si="32"/>
        <v>0</v>
      </c>
    </row>
    <row r="158" spans="1:13">
      <c r="A158" s="43">
        <v>2</v>
      </c>
      <c r="B158" s="44">
        <v>4</v>
      </c>
      <c r="C158" s="45" t="s">
        <v>14</v>
      </c>
      <c r="D158" s="46" t="s">
        <v>15</v>
      </c>
      <c r="E158" s="23" t="s">
        <v>71</v>
      </c>
      <c r="F158" s="23">
        <v>150</v>
      </c>
      <c r="G158" s="23"/>
      <c r="H158" s="77">
        <v>12.7</v>
      </c>
      <c r="I158" s="77">
        <v>19.5</v>
      </c>
      <c r="J158" s="78">
        <v>25.25</v>
      </c>
      <c r="K158" s="77">
        <v>253</v>
      </c>
      <c r="L158" s="23" t="s">
        <v>70</v>
      </c>
      <c r="M158" s="47"/>
    </row>
    <row r="159" spans="1:13">
      <c r="A159" s="49"/>
      <c r="B159" s="50"/>
      <c r="C159" s="51"/>
      <c r="D159" s="52"/>
      <c r="E159" s="53"/>
      <c r="F159" s="54"/>
      <c r="G159" s="54"/>
      <c r="H159" s="54"/>
      <c r="I159" s="54"/>
      <c r="J159" s="54"/>
      <c r="K159" s="54"/>
      <c r="L159" s="55"/>
      <c r="M159" s="54"/>
    </row>
    <row r="160" spans="1:13">
      <c r="A160" s="49"/>
      <c r="B160" s="50"/>
      <c r="C160" s="51"/>
      <c r="D160" s="56" t="s">
        <v>16</v>
      </c>
      <c r="E160" s="19" t="s">
        <v>73</v>
      </c>
      <c r="F160" s="19">
        <v>200</v>
      </c>
      <c r="G160" s="19"/>
      <c r="H160" s="72">
        <v>3.8</v>
      </c>
      <c r="I160" s="72">
        <v>3.5</v>
      </c>
      <c r="J160" s="73">
        <v>11.2</v>
      </c>
      <c r="K160" s="72">
        <v>91.2</v>
      </c>
      <c r="L160" s="75" t="s">
        <v>72</v>
      </c>
      <c r="M160" s="54"/>
    </row>
    <row r="161" spans="1:13" ht="15" thickBot="1">
      <c r="A161" s="49"/>
      <c r="B161" s="50"/>
      <c r="C161" s="51"/>
      <c r="D161" s="56" t="s">
        <v>19</v>
      </c>
      <c r="E161" s="19" t="s">
        <v>21</v>
      </c>
      <c r="F161" s="19">
        <v>50</v>
      </c>
      <c r="G161" s="19"/>
      <c r="H161" s="72">
        <v>4.5999999999999996</v>
      </c>
      <c r="I161" s="72">
        <v>1.6</v>
      </c>
      <c r="J161" s="73">
        <v>24.8</v>
      </c>
      <c r="K161" s="72">
        <v>132.5</v>
      </c>
      <c r="L161" s="75" t="s">
        <v>23</v>
      </c>
      <c r="M161" s="54"/>
    </row>
    <row r="162" spans="1:13">
      <c r="A162" s="49"/>
      <c r="B162" s="50"/>
      <c r="C162" s="51"/>
      <c r="D162" s="56" t="s">
        <v>22</v>
      </c>
      <c r="E162" s="23" t="s">
        <v>24</v>
      </c>
      <c r="F162" s="23">
        <v>100</v>
      </c>
      <c r="G162" s="23"/>
      <c r="H162" s="77">
        <v>0.4</v>
      </c>
      <c r="I162" s="77">
        <v>0.4</v>
      </c>
      <c r="J162" s="78">
        <v>9.8000000000000007</v>
      </c>
      <c r="K162" s="77">
        <v>47</v>
      </c>
      <c r="L162" s="24"/>
      <c r="M162" s="54"/>
    </row>
    <row r="163" spans="1:13">
      <c r="A163" s="49"/>
      <c r="B163" s="50"/>
      <c r="C163" s="51"/>
      <c r="D163" s="52"/>
      <c r="E163" s="19" t="s">
        <v>74</v>
      </c>
      <c r="F163" s="19">
        <v>15</v>
      </c>
      <c r="G163" s="19"/>
      <c r="H163" s="72"/>
      <c r="I163" s="72"/>
      <c r="J163" s="73">
        <v>9.8000000000000007</v>
      </c>
      <c r="K163" s="72">
        <v>37.1</v>
      </c>
      <c r="L163" s="22"/>
      <c r="M163" s="54"/>
    </row>
    <row r="164" spans="1:13">
      <c r="A164" s="49"/>
      <c r="B164" s="50"/>
      <c r="C164" s="51"/>
      <c r="D164" s="52"/>
      <c r="E164" s="53"/>
      <c r="F164" s="54"/>
      <c r="G164" s="54"/>
      <c r="H164" s="54"/>
      <c r="I164" s="54"/>
      <c r="J164" s="54"/>
      <c r="K164" s="54"/>
      <c r="L164" s="55"/>
      <c r="M164" s="54"/>
    </row>
    <row r="165" spans="1:13">
      <c r="A165" s="57"/>
      <c r="B165" s="58"/>
      <c r="C165" s="59"/>
      <c r="D165" s="60" t="s">
        <v>116</v>
      </c>
      <c r="E165" s="61"/>
      <c r="F165" s="62">
        <f>SUM(F158:F164)</f>
        <v>515</v>
      </c>
      <c r="G165" s="62"/>
      <c r="H165" s="62">
        <f t="shared" ref="H165:K165" si="33">SUM(H158:H164)</f>
        <v>21.5</v>
      </c>
      <c r="I165" s="62">
        <f t="shared" si="33"/>
        <v>25</v>
      </c>
      <c r="J165" s="62">
        <f t="shared" si="33"/>
        <v>80.849999999999994</v>
      </c>
      <c r="K165" s="62">
        <f t="shared" si="33"/>
        <v>560.80000000000007</v>
      </c>
      <c r="L165" s="63"/>
      <c r="M165" s="62">
        <f t="shared" ref="M165" si="34">SUM(M158:M164)</f>
        <v>0</v>
      </c>
    </row>
    <row r="166" spans="1:13">
      <c r="A166" s="64">
        <f>A158</f>
        <v>2</v>
      </c>
      <c r="B166" s="65">
        <f>B158</f>
        <v>4</v>
      </c>
      <c r="C166" s="66" t="s">
        <v>26</v>
      </c>
      <c r="D166" s="56" t="s">
        <v>27</v>
      </c>
      <c r="E166" s="53"/>
      <c r="F166" s="54"/>
      <c r="G166" s="54"/>
      <c r="H166" s="54"/>
      <c r="I166" s="54"/>
      <c r="J166" s="54"/>
      <c r="K166" s="54"/>
      <c r="L166" s="55"/>
      <c r="M166" s="54"/>
    </row>
    <row r="167" spans="1:13">
      <c r="A167" s="49"/>
      <c r="B167" s="50"/>
      <c r="C167" s="51"/>
      <c r="D167" s="56" t="s">
        <v>30</v>
      </c>
      <c r="E167" s="19" t="s">
        <v>76</v>
      </c>
      <c r="F167" s="13">
        <v>250</v>
      </c>
      <c r="G167" s="13"/>
      <c r="H167" s="72">
        <v>2</v>
      </c>
      <c r="I167" s="72">
        <v>7</v>
      </c>
      <c r="J167" s="73">
        <v>12.4</v>
      </c>
      <c r="K167" s="72">
        <v>185</v>
      </c>
      <c r="L167" s="19" t="s">
        <v>75</v>
      </c>
      <c r="M167" s="54"/>
    </row>
    <row r="168" spans="1:13">
      <c r="A168" s="49"/>
      <c r="B168" s="50"/>
      <c r="C168" s="51"/>
      <c r="D168" s="56" t="s">
        <v>33</v>
      </c>
      <c r="E168" s="19" t="s">
        <v>77</v>
      </c>
      <c r="F168" s="13">
        <v>200</v>
      </c>
      <c r="G168" s="13"/>
      <c r="H168" s="72">
        <v>15</v>
      </c>
      <c r="I168" s="72">
        <v>8</v>
      </c>
      <c r="J168" s="73">
        <v>33</v>
      </c>
      <c r="K168" s="72">
        <v>322</v>
      </c>
      <c r="L168" s="19" t="s">
        <v>95</v>
      </c>
      <c r="M168" s="54"/>
    </row>
    <row r="169" spans="1:13">
      <c r="A169" s="49"/>
      <c r="B169" s="50"/>
      <c r="C169" s="51"/>
      <c r="D169" s="56" t="s">
        <v>36</v>
      </c>
      <c r="E169" s="53"/>
      <c r="F169" s="54"/>
      <c r="G169" s="54"/>
      <c r="H169" s="54"/>
      <c r="I169" s="54"/>
      <c r="J169" s="54"/>
      <c r="K169" s="54"/>
      <c r="L169" s="55"/>
      <c r="M169" s="54"/>
    </row>
    <row r="170" spans="1:13">
      <c r="A170" s="49"/>
      <c r="B170" s="50"/>
      <c r="C170" s="51"/>
      <c r="D170" s="56" t="s">
        <v>39</v>
      </c>
      <c r="E170" s="19" t="s">
        <v>41</v>
      </c>
      <c r="F170" s="13">
        <v>200</v>
      </c>
      <c r="G170" s="13"/>
      <c r="H170" s="72">
        <v>0.5</v>
      </c>
      <c r="I170" s="72">
        <v>0.2</v>
      </c>
      <c r="J170" s="73">
        <v>20.100000000000001</v>
      </c>
      <c r="K170" s="72">
        <v>83.9</v>
      </c>
      <c r="L170" s="75" t="s">
        <v>40</v>
      </c>
      <c r="M170" s="54"/>
    </row>
    <row r="171" spans="1:13">
      <c r="A171" s="49"/>
      <c r="B171" s="50"/>
      <c r="C171" s="51"/>
      <c r="D171" s="56" t="s">
        <v>42</v>
      </c>
      <c r="E171" s="19"/>
      <c r="F171" s="25"/>
      <c r="G171" s="25"/>
      <c r="H171" s="26"/>
      <c r="I171" s="26"/>
      <c r="J171" s="27"/>
      <c r="K171" s="26"/>
      <c r="L171" s="22"/>
      <c r="M171" s="54"/>
    </row>
    <row r="172" spans="1:13">
      <c r="A172" s="49"/>
      <c r="B172" s="50"/>
      <c r="C172" s="51"/>
      <c r="D172" s="56" t="s">
        <v>43</v>
      </c>
      <c r="E172" s="13" t="s">
        <v>44</v>
      </c>
      <c r="F172" s="25">
        <v>70</v>
      </c>
      <c r="G172" s="25"/>
      <c r="H172" s="13">
        <v>5.25</v>
      </c>
      <c r="I172" s="13">
        <v>0.81</v>
      </c>
      <c r="J172" s="21">
        <v>31.5</v>
      </c>
      <c r="K172" s="13">
        <v>149.6</v>
      </c>
      <c r="L172" s="22" t="s">
        <v>23</v>
      </c>
      <c r="M172" s="54"/>
    </row>
    <row r="173" spans="1:13">
      <c r="A173" s="49"/>
      <c r="B173" s="50"/>
      <c r="C173" s="51"/>
      <c r="D173" s="52"/>
      <c r="E173" s="53"/>
      <c r="F173" s="54"/>
      <c r="G173" s="54"/>
      <c r="H173" s="54"/>
      <c r="I173" s="54"/>
      <c r="J173" s="54"/>
      <c r="K173" s="54"/>
      <c r="L173" s="55"/>
      <c r="M173" s="54"/>
    </row>
    <row r="174" spans="1:13">
      <c r="A174" s="49"/>
      <c r="B174" s="50"/>
      <c r="C174" s="51"/>
      <c r="D174" s="52"/>
      <c r="E174" s="53"/>
      <c r="F174" s="54"/>
      <c r="G174" s="54"/>
      <c r="H174" s="54"/>
      <c r="I174" s="54"/>
      <c r="J174" s="54"/>
      <c r="K174" s="54"/>
      <c r="L174" s="55"/>
      <c r="M174" s="54"/>
    </row>
    <row r="175" spans="1:13">
      <c r="A175" s="57"/>
      <c r="B175" s="58"/>
      <c r="C175" s="59"/>
      <c r="D175" s="60" t="s">
        <v>116</v>
      </c>
      <c r="E175" s="61"/>
      <c r="F175" s="62">
        <f>SUM(F166:F174)</f>
        <v>720</v>
      </c>
      <c r="G175" s="62"/>
      <c r="H175" s="62">
        <f t="shared" ref="H175:K175" si="35">SUM(H166:H174)</f>
        <v>22.75</v>
      </c>
      <c r="I175" s="62">
        <f t="shared" si="35"/>
        <v>16.009999999999998</v>
      </c>
      <c r="J175" s="62">
        <f t="shared" si="35"/>
        <v>97</v>
      </c>
      <c r="K175" s="62">
        <f t="shared" si="35"/>
        <v>740.5</v>
      </c>
      <c r="L175" s="63"/>
      <c r="M175" s="62">
        <f t="shared" ref="M175" si="36">SUM(M166:M174)</f>
        <v>0</v>
      </c>
    </row>
    <row r="176" spans="1:13" ht="15" thickBot="1">
      <c r="A176" s="67">
        <f>A158</f>
        <v>2</v>
      </c>
      <c r="B176" s="68">
        <f>B158</f>
        <v>4</v>
      </c>
      <c r="C176" s="231" t="s">
        <v>120</v>
      </c>
      <c r="D176" s="232"/>
      <c r="E176" s="69"/>
      <c r="F176" s="70">
        <f>F165+F175</f>
        <v>1235</v>
      </c>
      <c r="G176" s="70"/>
      <c r="H176" s="70">
        <f t="shared" ref="H176:M176" si="37">H165+H175</f>
        <v>44.25</v>
      </c>
      <c r="I176" s="70">
        <f t="shared" si="37"/>
        <v>41.01</v>
      </c>
      <c r="J176" s="70">
        <f t="shared" si="37"/>
        <v>177.85</v>
      </c>
      <c r="K176" s="70">
        <f t="shared" si="37"/>
        <v>1301.3000000000002</v>
      </c>
      <c r="L176" s="70"/>
      <c r="M176" s="70">
        <f t="shared" si="37"/>
        <v>0</v>
      </c>
    </row>
    <row r="177" spans="1:13">
      <c r="A177" s="43">
        <v>2</v>
      </c>
      <c r="B177" s="44">
        <v>5</v>
      </c>
      <c r="C177" s="45" t="s">
        <v>14</v>
      </c>
      <c r="D177" s="46" t="s">
        <v>15</v>
      </c>
      <c r="E177" s="23" t="s">
        <v>79</v>
      </c>
      <c r="F177" s="23">
        <v>160</v>
      </c>
      <c r="G177" s="23"/>
      <c r="H177" s="77">
        <v>8.4</v>
      </c>
      <c r="I177" s="77">
        <v>7.7</v>
      </c>
      <c r="J177" s="78">
        <v>25.5</v>
      </c>
      <c r="K177" s="77">
        <v>224.64</v>
      </c>
      <c r="L177" s="23" t="s">
        <v>78</v>
      </c>
      <c r="M177" s="47"/>
    </row>
    <row r="178" spans="1:13">
      <c r="A178" s="49"/>
      <c r="B178" s="50"/>
      <c r="C178" s="51"/>
      <c r="D178" s="52"/>
      <c r="E178" s="53"/>
      <c r="F178" s="54"/>
      <c r="G178" s="54"/>
      <c r="H178" s="54"/>
      <c r="I178" s="54"/>
      <c r="J178" s="54"/>
      <c r="K178" s="54"/>
      <c r="L178" s="55"/>
      <c r="M178" s="54"/>
    </row>
    <row r="179" spans="1:13">
      <c r="A179" s="49"/>
      <c r="B179" s="50"/>
      <c r="C179" s="51"/>
      <c r="D179" s="56" t="s">
        <v>16</v>
      </c>
      <c r="E179" s="13" t="s">
        <v>80</v>
      </c>
      <c r="F179" s="13">
        <v>207</v>
      </c>
      <c r="G179" s="13"/>
      <c r="H179" s="17">
        <v>0.2</v>
      </c>
      <c r="I179" s="17">
        <v>0</v>
      </c>
      <c r="J179" s="18">
        <v>6.5</v>
      </c>
      <c r="K179" s="17">
        <v>26.8</v>
      </c>
      <c r="L179" s="13" t="s">
        <v>17</v>
      </c>
      <c r="M179" s="54"/>
    </row>
    <row r="180" spans="1:13">
      <c r="A180" s="49"/>
      <c r="B180" s="50"/>
      <c r="C180" s="51"/>
      <c r="D180" s="56" t="s">
        <v>19</v>
      </c>
      <c r="E180" s="13" t="s">
        <v>21</v>
      </c>
      <c r="F180" s="13">
        <v>70</v>
      </c>
      <c r="G180" s="13"/>
      <c r="H180" s="17">
        <v>6.44</v>
      </c>
      <c r="I180" s="17">
        <v>2.2400000000000002</v>
      </c>
      <c r="J180" s="18">
        <v>34.72</v>
      </c>
      <c r="K180" s="17">
        <v>185.5</v>
      </c>
      <c r="L180" s="22" t="s">
        <v>23</v>
      </c>
      <c r="M180" s="54"/>
    </row>
    <row r="181" spans="1:13">
      <c r="A181" s="49"/>
      <c r="B181" s="50"/>
      <c r="C181" s="51"/>
      <c r="D181" s="56" t="s">
        <v>22</v>
      </c>
      <c r="E181" s="53"/>
      <c r="F181" s="54"/>
      <c r="G181" s="54"/>
      <c r="H181" s="54"/>
      <c r="I181" s="54"/>
      <c r="J181" s="54"/>
      <c r="K181" s="54"/>
      <c r="L181" s="55"/>
      <c r="M181" s="54"/>
    </row>
    <row r="182" spans="1:13">
      <c r="A182" s="49"/>
      <c r="B182" s="50"/>
      <c r="C182" s="51"/>
      <c r="D182" s="52"/>
      <c r="E182" s="19" t="s">
        <v>82</v>
      </c>
      <c r="F182" s="19">
        <v>60</v>
      </c>
      <c r="G182" s="19"/>
      <c r="H182" s="72">
        <v>5.2</v>
      </c>
      <c r="I182" s="72">
        <v>1.9</v>
      </c>
      <c r="J182" s="73">
        <v>34</v>
      </c>
      <c r="K182" s="72">
        <v>173.8</v>
      </c>
      <c r="L182" s="19" t="s">
        <v>81</v>
      </c>
      <c r="M182" s="54"/>
    </row>
    <row r="183" spans="1:13" ht="15" thickBot="1">
      <c r="A183" s="49"/>
      <c r="B183" s="50"/>
      <c r="C183" s="51"/>
      <c r="D183" s="52"/>
      <c r="E183" s="79" t="s">
        <v>83</v>
      </c>
      <c r="F183" s="79">
        <v>10</v>
      </c>
      <c r="G183" s="79"/>
      <c r="H183" s="80">
        <v>0.1</v>
      </c>
      <c r="I183" s="80">
        <v>8.1999999999999993</v>
      </c>
      <c r="J183" s="81">
        <v>0.1</v>
      </c>
      <c r="K183" s="80">
        <v>74.8</v>
      </c>
      <c r="L183" s="86" t="s">
        <v>20</v>
      </c>
      <c r="M183" s="54"/>
    </row>
    <row r="184" spans="1:13" ht="15" thickBot="1">
      <c r="A184" s="57"/>
      <c r="B184" s="58"/>
      <c r="C184" s="59"/>
      <c r="D184" s="60" t="s">
        <v>116</v>
      </c>
      <c r="E184" s="61"/>
      <c r="F184" s="62">
        <f>SUM(F177:F183)</f>
        <v>507</v>
      </c>
      <c r="G184" s="62"/>
      <c r="H184" s="62">
        <f t="shared" ref="H184:K184" si="38">SUM(H177:H183)</f>
        <v>20.34</v>
      </c>
      <c r="I184" s="62">
        <f t="shared" si="38"/>
        <v>20.04</v>
      </c>
      <c r="J184" s="62">
        <f t="shared" si="38"/>
        <v>100.82</v>
      </c>
      <c r="K184" s="62">
        <f t="shared" si="38"/>
        <v>685.54</v>
      </c>
      <c r="L184" s="63"/>
      <c r="M184" s="62">
        <f t="shared" ref="M184" si="39">SUM(M177:M183)</f>
        <v>0</v>
      </c>
    </row>
    <row r="185" spans="1:13">
      <c r="A185" s="64">
        <f>A177</f>
        <v>2</v>
      </c>
      <c r="B185" s="65">
        <f>B177</f>
        <v>5</v>
      </c>
      <c r="C185" s="66" t="s">
        <v>26</v>
      </c>
      <c r="D185" s="56" t="s">
        <v>27</v>
      </c>
      <c r="E185" s="23" t="s">
        <v>85</v>
      </c>
      <c r="F185" s="23">
        <v>60</v>
      </c>
      <c r="G185" s="23"/>
      <c r="H185" s="77">
        <v>0.75</v>
      </c>
      <c r="I185" s="77">
        <v>4</v>
      </c>
      <c r="J185" s="78">
        <v>5.2</v>
      </c>
      <c r="K185" s="77">
        <v>24.7</v>
      </c>
      <c r="L185" s="23" t="s">
        <v>84</v>
      </c>
      <c r="M185" s="54"/>
    </row>
    <row r="186" spans="1:13">
      <c r="A186" s="49"/>
      <c r="B186" s="50"/>
      <c r="C186" s="51"/>
      <c r="D186" s="56" t="s">
        <v>30</v>
      </c>
      <c r="E186" s="19" t="s">
        <v>87</v>
      </c>
      <c r="F186" s="19">
        <v>250</v>
      </c>
      <c r="G186" s="19"/>
      <c r="H186" s="72">
        <v>6.5</v>
      </c>
      <c r="I186" s="72">
        <v>3.3</v>
      </c>
      <c r="J186" s="73">
        <v>23.2</v>
      </c>
      <c r="K186" s="72">
        <v>149.5</v>
      </c>
      <c r="L186" s="19" t="s">
        <v>86</v>
      </c>
      <c r="M186" s="54"/>
    </row>
    <row r="187" spans="1:13">
      <c r="A187" s="49"/>
      <c r="B187" s="50"/>
      <c r="C187" s="51"/>
      <c r="D187" s="56" t="s">
        <v>33</v>
      </c>
      <c r="E187" s="19" t="s">
        <v>89</v>
      </c>
      <c r="F187" s="19">
        <v>90</v>
      </c>
      <c r="G187" s="19"/>
      <c r="H187" s="72">
        <v>9.4499999999999993</v>
      </c>
      <c r="I187" s="72">
        <v>11.25</v>
      </c>
      <c r="J187" s="73">
        <v>6</v>
      </c>
      <c r="K187" s="72">
        <v>151.1</v>
      </c>
      <c r="L187" s="19" t="s">
        <v>88</v>
      </c>
      <c r="M187" s="54"/>
    </row>
    <row r="188" spans="1:13">
      <c r="A188" s="49"/>
      <c r="B188" s="50"/>
      <c r="C188" s="51"/>
      <c r="D188" s="56" t="s">
        <v>36</v>
      </c>
      <c r="E188" s="13" t="s">
        <v>38</v>
      </c>
      <c r="F188" s="13">
        <v>150</v>
      </c>
      <c r="G188" s="13"/>
      <c r="H188" s="17">
        <v>3.6</v>
      </c>
      <c r="I188" s="17">
        <v>5.4</v>
      </c>
      <c r="J188" s="18">
        <v>36.4</v>
      </c>
      <c r="K188" s="17">
        <v>208.7</v>
      </c>
      <c r="L188" s="19" t="s">
        <v>37</v>
      </c>
      <c r="M188" s="54"/>
    </row>
    <row r="189" spans="1:13">
      <c r="A189" s="49"/>
      <c r="B189" s="50"/>
      <c r="C189" s="51"/>
      <c r="D189" s="56" t="s">
        <v>39</v>
      </c>
      <c r="E189" s="13" t="s">
        <v>18</v>
      </c>
      <c r="F189" s="13">
        <v>200</v>
      </c>
      <c r="G189" s="13"/>
      <c r="H189" s="17">
        <v>0.2</v>
      </c>
      <c r="I189" s="17">
        <v>0</v>
      </c>
      <c r="J189" s="18">
        <v>6.5</v>
      </c>
      <c r="K189" s="17">
        <v>26.8</v>
      </c>
      <c r="L189" s="19" t="s">
        <v>17</v>
      </c>
      <c r="M189" s="54"/>
    </row>
    <row r="190" spans="1:13">
      <c r="A190" s="49"/>
      <c r="B190" s="50"/>
      <c r="C190" s="51"/>
      <c r="D190" s="56" t="s">
        <v>42</v>
      </c>
      <c r="E190" s="53"/>
      <c r="F190" s="54"/>
      <c r="G190" s="54"/>
      <c r="H190" s="54"/>
      <c r="I190" s="54"/>
      <c r="J190" s="54"/>
      <c r="K190" s="54"/>
      <c r="L190" s="55"/>
      <c r="M190" s="54"/>
    </row>
    <row r="191" spans="1:13">
      <c r="A191" s="49"/>
      <c r="B191" s="50"/>
      <c r="C191" s="51"/>
      <c r="D191" s="56" t="s">
        <v>43</v>
      </c>
      <c r="E191" s="13" t="s">
        <v>44</v>
      </c>
      <c r="F191" s="20">
        <v>70</v>
      </c>
      <c r="G191" s="20"/>
      <c r="H191" s="13">
        <v>5.25</v>
      </c>
      <c r="I191" s="13">
        <v>0.81</v>
      </c>
      <c r="J191" s="21">
        <v>31.5</v>
      </c>
      <c r="K191" s="13">
        <v>149.6</v>
      </c>
      <c r="L191" s="22" t="s">
        <v>23</v>
      </c>
      <c r="M191" s="54"/>
    </row>
    <row r="192" spans="1:13">
      <c r="A192" s="49"/>
      <c r="B192" s="50"/>
      <c r="C192" s="51"/>
      <c r="D192" s="52"/>
      <c r="E192" s="53"/>
      <c r="F192" s="54"/>
      <c r="G192" s="54"/>
      <c r="H192" s="54"/>
      <c r="I192" s="54"/>
      <c r="J192" s="54"/>
      <c r="K192" s="54"/>
      <c r="L192" s="55"/>
      <c r="M192" s="54"/>
    </row>
    <row r="193" spans="1:13">
      <c r="A193" s="49"/>
      <c r="B193" s="50"/>
      <c r="C193" s="51"/>
      <c r="D193" s="52"/>
      <c r="E193" s="53"/>
      <c r="F193" s="54"/>
      <c r="G193" s="54"/>
      <c r="H193" s="54"/>
      <c r="I193" s="54"/>
      <c r="J193" s="54"/>
      <c r="K193" s="54"/>
      <c r="L193" s="55"/>
      <c r="M193" s="54"/>
    </row>
    <row r="194" spans="1:13">
      <c r="A194" s="57"/>
      <c r="B194" s="58"/>
      <c r="C194" s="59"/>
      <c r="D194" s="60" t="s">
        <v>116</v>
      </c>
      <c r="E194" s="61"/>
      <c r="F194" s="62">
        <f>SUM(F185:F193)</f>
        <v>820</v>
      </c>
      <c r="G194" s="62"/>
      <c r="H194" s="62">
        <f t="shared" ref="H194:K194" si="40">SUM(H185:H193)</f>
        <v>25.75</v>
      </c>
      <c r="I194" s="62">
        <f t="shared" si="40"/>
        <v>24.76</v>
      </c>
      <c r="J194" s="62">
        <f t="shared" si="40"/>
        <v>108.8</v>
      </c>
      <c r="K194" s="62">
        <f t="shared" si="40"/>
        <v>710.4</v>
      </c>
      <c r="L194" s="63"/>
      <c r="M194" s="62">
        <f t="shared" ref="M194" si="41">SUM(M185:M193)</f>
        <v>0</v>
      </c>
    </row>
    <row r="195" spans="1:13" ht="15" thickBot="1">
      <c r="A195" s="67">
        <f>A177</f>
        <v>2</v>
      </c>
      <c r="B195" s="68">
        <f>B177</f>
        <v>5</v>
      </c>
      <c r="C195" s="231" t="s">
        <v>120</v>
      </c>
      <c r="D195" s="232"/>
      <c r="E195" s="69"/>
      <c r="F195" s="70">
        <f>F184+F194</f>
        <v>1327</v>
      </c>
      <c r="G195" s="70"/>
      <c r="H195" s="70">
        <f t="shared" ref="H195:M195" si="42">H184+H194</f>
        <v>46.09</v>
      </c>
      <c r="I195" s="70">
        <f t="shared" si="42"/>
        <v>44.8</v>
      </c>
      <c r="J195" s="70">
        <f t="shared" si="42"/>
        <v>209.62</v>
      </c>
      <c r="K195" s="70">
        <f t="shared" si="42"/>
        <v>1395.94</v>
      </c>
      <c r="L195" s="70"/>
      <c r="M195" s="70">
        <f t="shared" si="42"/>
        <v>0</v>
      </c>
    </row>
    <row r="196" spans="1:13" ht="15" thickBot="1">
      <c r="A196" s="87"/>
      <c r="B196" s="88"/>
      <c r="C196" s="233" t="s">
        <v>145</v>
      </c>
      <c r="D196" s="233"/>
      <c r="E196" s="233"/>
      <c r="F196" s="89">
        <f>(F24+F43+F62+F81+F100+F119+F138+F157+F176+F195)/(IF(F24=0,0,1)+IF(F43=0,0,1)+IF(F62=0,0,1)+IF(F81=0,0,1)+IF(F100=0,0,1)+IF(F119=0,0,1)+IF(F138=0,0,1)+IF(F157=0,0,1)+IF(F176=0,0,1)+IF(F195=0,0,1))</f>
        <v>1276.7</v>
      </c>
      <c r="G196" s="89"/>
      <c r="H196" s="89">
        <f t="shared" ref="H196:K196" si="43">(H24+H43+H62+H81+H100+H119+H138+H157+H176+H195)/(IF(H24=0,0,1)+IF(H43=0,0,1)+IF(H62=0,0,1)+IF(H81=0,0,1)+IF(H100=0,0,1)+IF(H119=0,0,1)+IF(H138=0,0,1)+IF(H157=0,0,1)+IF(H176=0,0,1)+IF(H195=0,0,1))</f>
        <v>44.507900000000006</v>
      </c>
      <c r="I196" s="89">
        <f t="shared" si="43"/>
        <v>48.887500000000003</v>
      </c>
      <c r="J196" s="89">
        <f t="shared" si="43"/>
        <v>181.30374999999998</v>
      </c>
      <c r="K196" s="89">
        <f t="shared" si="43"/>
        <v>1311.9215000000002</v>
      </c>
      <c r="L196" s="89"/>
      <c r="M196" s="89" t="e">
        <f t="shared" ref="M196" si="44">(M24+M43+M62+M81+M100+M119+M138+M157+M176+M195)/(IF(M24=0,0,1)+IF(M43=0,0,1)+IF(M62=0,0,1)+IF(M81=0,0,1)+IF(M100=0,0,1)+IF(M119=0,0,1)+IF(M138=0,0,1)+IF(M157=0,0,1)+IF(M176=0,0,1)+IF(M195=0,0,1))</f>
        <v>#DIV/0!</v>
      </c>
    </row>
  </sheetData>
  <mergeCells count="14">
    <mergeCell ref="C62:D62"/>
    <mergeCell ref="C1:E1"/>
    <mergeCell ref="I1:L1"/>
    <mergeCell ref="I2:L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zoomScale="70" zoomScaleNormal="70" workbookViewId="0">
      <selection activeCell="J1" sqref="J1"/>
    </sheetView>
  </sheetViews>
  <sheetFormatPr defaultColWidth="8.88671875" defaultRowHeight="14.4"/>
  <cols>
    <col min="1" max="1" width="12.5546875" customWidth="1"/>
    <col min="2" max="2" width="12.33203125" customWidth="1"/>
    <col min="3" max="3" width="9.33203125" customWidth="1"/>
    <col min="4" max="4" width="39.88671875" customWidth="1"/>
    <col min="5" max="5" width="15.5546875" customWidth="1"/>
    <col min="10" max="10" width="11.6640625" customWidth="1"/>
  </cols>
  <sheetData>
    <row r="1" spans="1:10">
      <c r="A1" t="s">
        <v>0</v>
      </c>
      <c r="B1" s="227" t="s">
        <v>1</v>
      </c>
      <c r="C1" s="228"/>
      <c r="D1" s="229"/>
      <c r="E1" s="218" t="s">
        <v>2</v>
      </c>
      <c r="F1" s="168"/>
      <c r="I1" t="s">
        <v>3</v>
      </c>
      <c r="J1" s="167">
        <v>46182</v>
      </c>
    </row>
    <row r="2" spans="1:10" ht="15" thickBot="1"/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9" t="s">
        <v>14</v>
      </c>
      <c r="B4" s="94" t="s">
        <v>15</v>
      </c>
      <c r="C4" s="146" t="s">
        <v>94</v>
      </c>
      <c r="D4" s="146" t="s">
        <v>45</v>
      </c>
      <c r="E4" s="146">
        <v>240</v>
      </c>
      <c r="F4" s="97"/>
      <c r="G4" s="147">
        <v>320.10000000000002</v>
      </c>
      <c r="H4" s="147">
        <v>8.4</v>
      </c>
      <c r="I4" s="147">
        <v>6.3</v>
      </c>
      <c r="J4" s="148">
        <v>57.2</v>
      </c>
    </row>
    <row r="5" spans="1:10">
      <c r="A5" s="11"/>
      <c r="B5" s="99"/>
      <c r="C5" s="100"/>
      <c r="D5" s="101"/>
      <c r="E5" s="100"/>
      <c r="F5" s="102"/>
      <c r="G5" s="100"/>
      <c r="H5" s="100"/>
      <c r="I5" s="100"/>
      <c r="J5" s="103"/>
    </row>
    <row r="6" spans="1:10">
      <c r="A6" s="11"/>
      <c r="B6" s="104" t="s">
        <v>16</v>
      </c>
      <c r="C6" s="153" t="s">
        <v>46</v>
      </c>
      <c r="D6" s="152" t="s">
        <v>47</v>
      </c>
      <c r="E6" s="152">
        <v>200</v>
      </c>
      <c r="F6" s="102"/>
      <c r="G6" s="154">
        <v>103</v>
      </c>
      <c r="H6" s="154">
        <v>4.5</v>
      </c>
      <c r="I6" s="154">
        <v>3.6</v>
      </c>
      <c r="J6" s="155">
        <v>13.3</v>
      </c>
    </row>
    <row r="7" spans="1:10" ht="15" thickBot="1">
      <c r="A7" s="10"/>
      <c r="B7" s="169" t="s">
        <v>19</v>
      </c>
      <c r="C7" s="209" t="s">
        <v>23</v>
      </c>
      <c r="D7" s="213" t="s">
        <v>21</v>
      </c>
      <c r="E7" s="171">
        <v>70</v>
      </c>
      <c r="F7" s="207"/>
      <c r="G7" s="210">
        <v>185.5</v>
      </c>
      <c r="H7" s="216">
        <v>6.44</v>
      </c>
      <c r="I7" s="216">
        <v>2.2400000000000002</v>
      </c>
      <c r="J7" s="217">
        <v>34.72</v>
      </c>
    </row>
    <row r="8" spans="1:10">
      <c r="A8" s="9" t="s">
        <v>26</v>
      </c>
      <c r="B8" s="94" t="s">
        <v>27</v>
      </c>
      <c r="C8" s="95"/>
      <c r="D8" s="131"/>
      <c r="E8" s="95"/>
      <c r="F8" s="97"/>
      <c r="G8" s="95"/>
      <c r="H8" s="95"/>
      <c r="I8" s="95"/>
      <c r="J8" s="98"/>
    </row>
    <row r="9" spans="1:10">
      <c r="A9" s="11"/>
      <c r="B9" s="104" t="s">
        <v>30</v>
      </c>
      <c r="C9" s="152" t="s">
        <v>48</v>
      </c>
      <c r="D9" s="152" t="s">
        <v>49</v>
      </c>
      <c r="E9" s="152">
        <v>250</v>
      </c>
      <c r="F9" s="102"/>
      <c r="G9" s="154">
        <v>97.3</v>
      </c>
      <c r="H9" s="154">
        <v>2.1</v>
      </c>
      <c r="I9" s="154">
        <v>7</v>
      </c>
      <c r="J9" s="155">
        <v>7</v>
      </c>
    </row>
    <row r="10" spans="1:10">
      <c r="A10" s="11"/>
      <c r="B10" s="104" t="s">
        <v>33</v>
      </c>
      <c r="C10" s="152" t="s">
        <v>50</v>
      </c>
      <c r="D10" s="152" t="s">
        <v>51</v>
      </c>
      <c r="E10" s="152">
        <v>90</v>
      </c>
      <c r="F10" s="102"/>
      <c r="G10" s="154">
        <v>284.625</v>
      </c>
      <c r="H10" s="154">
        <v>15.074999999999999</v>
      </c>
      <c r="I10" s="154">
        <v>17.574999999999999</v>
      </c>
      <c r="J10" s="155">
        <v>4.83</v>
      </c>
    </row>
    <row r="11" spans="1:10">
      <c r="A11" s="11"/>
      <c r="B11" s="104" t="s">
        <v>36</v>
      </c>
      <c r="C11" s="152" t="s">
        <v>52</v>
      </c>
      <c r="D11" s="152" t="s">
        <v>53</v>
      </c>
      <c r="E11" s="152">
        <v>150</v>
      </c>
      <c r="F11" s="102"/>
      <c r="G11" s="154">
        <v>156</v>
      </c>
      <c r="H11" s="154">
        <v>3.2</v>
      </c>
      <c r="I11" s="154">
        <v>5</v>
      </c>
      <c r="J11" s="155">
        <v>24.6</v>
      </c>
    </row>
    <row r="12" spans="1:10">
      <c r="A12" s="11"/>
      <c r="B12" s="104" t="s">
        <v>39</v>
      </c>
      <c r="C12" s="152" t="s">
        <v>54</v>
      </c>
      <c r="D12" s="152" t="s">
        <v>55</v>
      </c>
      <c r="E12" s="152">
        <v>200</v>
      </c>
      <c r="F12" s="102"/>
      <c r="G12" s="154">
        <v>78.5</v>
      </c>
      <c r="H12" s="154">
        <v>0.5</v>
      </c>
      <c r="I12" s="154"/>
      <c r="J12" s="155">
        <v>19</v>
      </c>
    </row>
    <row r="13" spans="1:10">
      <c r="A13" s="11"/>
      <c r="B13" s="104" t="s">
        <v>42</v>
      </c>
      <c r="C13" s="100"/>
      <c r="D13" s="101"/>
      <c r="E13" s="100"/>
      <c r="F13" s="102"/>
      <c r="G13" s="100"/>
      <c r="H13" s="100"/>
      <c r="I13" s="100"/>
      <c r="J13" s="103"/>
    </row>
    <row r="14" spans="1:10" ht="15" thickBot="1">
      <c r="A14" s="10"/>
      <c r="B14" s="169" t="s">
        <v>43</v>
      </c>
      <c r="C14" s="208" t="s">
        <v>23</v>
      </c>
      <c r="D14" s="213" t="s">
        <v>44</v>
      </c>
      <c r="E14" s="214">
        <v>70</v>
      </c>
      <c r="F14" s="207"/>
      <c r="G14" s="213">
        <v>149.6</v>
      </c>
      <c r="H14" s="213">
        <v>5.25</v>
      </c>
      <c r="I14" s="213">
        <v>0.81</v>
      </c>
      <c r="J14" s="215">
        <v>31.5</v>
      </c>
    </row>
    <row r="22" ht="15" customHeight="1"/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70" zoomScaleNormal="70" workbookViewId="0">
      <selection activeCell="J1" sqref="J1"/>
    </sheetView>
  </sheetViews>
  <sheetFormatPr defaultColWidth="8.88671875" defaultRowHeight="14.4"/>
  <cols>
    <col min="1" max="1" width="13.109375" customWidth="1"/>
    <col min="3" max="3" width="7.6640625" customWidth="1"/>
    <col min="4" max="4" width="34.6640625" customWidth="1"/>
    <col min="5" max="5" width="11.5546875" customWidth="1"/>
    <col min="7" max="7" width="12.44140625" customWidth="1"/>
    <col min="10" max="10" width="13.109375" customWidth="1"/>
  </cols>
  <sheetData>
    <row r="1" spans="1:10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46183</v>
      </c>
    </row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192" t="s">
        <v>14</v>
      </c>
      <c r="B4" s="94" t="s">
        <v>15</v>
      </c>
      <c r="C4" s="146" t="s">
        <v>57</v>
      </c>
      <c r="D4" s="146" t="s">
        <v>58</v>
      </c>
      <c r="E4" s="146">
        <v>200</v>
      </c>
      <c r="F4" s="97"/>
      <c r="G4" s="147">
        <v>254.4</v>
      </c>
      <c r="H4" s="147">
        <v>5.9</v>
      </c>
      <c r="I4" s="147">
        <v>6.4</v>
      </c>
      <c r="J4" s="148">
        <v>34.9</v>
      </c>
    </row>
    <row r="5" spans="1:10">
      <c r="A5" s="193"/>
      <c r="B5" s="99"/>
      <c r="C5" s="100"/>
      <c r="D5" s="101"/>
      <c r="E5" s="100"/>
      <c r="F5" s="102"/>
      <c r="G5" s="100"/>
      <c r="H5" s="100"/>
      <c r="I5" s="100"/>
      <c r="J5" s="103"/>
    </row>
    <row r="6" spans="1:10">
      <c r="A6" s="193"/>
      <c r="B6" s="104" t="s">
        <v>16</v>
      </c>
      <c r="C6" s="105" t="s">
        <v>17</v>
      </c>
      <c r="D6" s="105" t="s">
        <v>18</v>
      </c>
      <c r="E6" s="105">
        <v>200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>
      <c r="A7" s="193"/>
      <c r="B7" s="104" t="s">
        <v>19</v>
      </c>
      <c r="C7" s="151" t="s">
        <v>23</v>
      </c>
      <c r="D7" s="105" t="s">
        <v>21</v>
      </c>
      <c r="E7" s="105">
        <v>70</v>
      </c>
      <c r="F7" s="102"/>
      <c r="G7" s="121">
        <v>185.5</v>
      </c>
      <c r="H7" s="121">
        <v>6.44</v>
      </c>
      <c r="I7" s="121">
        <v>2.2400000000000002</v>
      </c>
      <c r="J7" s="122">
        <v>34.72</v>
      </c>
    </row>
    <row r="8" spans="1:10">
      <c r="A8" s="193"/>
      <c r="B8" s="104" t="s">
        <v>22</v>
      </c>
      <c r="C8" s="100"/>
      <c r="D8" s="101"/>
      <c r="E8" s="100"/>
      <c r="F8" s="102"/>
      <c r="G8" s="100"/>
      <c r="H8" s="100"/>
      <c r="I8" s="100"/>
      <c r="J8" s="103"/>
    </row>
    <row r="9" spans="1:10">
      <c r="A9" s="193"/>
      <c r="B9" s="99"/>
      <c r="C9" s="153" t="s">
        <v>20</v>
      </c>
      <c r="D9" s="152" t="s">
        <v>59</v>
      </c>
      <c r="E9" s="152">
        <v>10</v>
      </c>
      <c r="F9" s="110"/>
      <c r="G9" s="154">
        <v>74.8</v>
      </c>
      <c r="H9" s="154">
        <v>0.1</v>
      </c>
      <c r="I9" s="154">
        <v>8.1999999999999993</v>
      </c>
      <c r="J9" s="155">
        <v>0.1</v>
      </c>
    </row>
    <row r="10" spans="1:10" ht="15" thickBot="1">
      <c r="A10" s="194"/>
      <c r="B10" s="132"/>
      <c r="C10" s="157" t="s">
        <v>17</v>
      </c>
      <c r="D10" s="157" t="s">
        <v>25</v>
      </c>
      <c r="E10" s="157">
        <v>20</v>
      </c>
      <c r="F10" s="136"/>
      <c r="G10" s="158">
        <v>71.599999999999994</v>
      </c>
      <c r="H10" s="158">
        <v>4.5999999999999996</v>
      </c>
      <c r="I10" s="158">
        <v>5.86</v>
      </c>
      <c r="J10" s="159"/>
    </row>
    <row r="11" spans="1:10">
      <c r="A11" s="173" t="s">
        <v>26</v>
      </c>
      <c r="B11" s="94" t="s">
        <v>27</v>
      </c>
      <c r="C11" s="146" t="s">
        <v>60</v>
      </c>
      <c r="D11" s="146" t="s">
        <v>61</v>
      </c>
      <c r="E11" s="146">
        <v>60</v>
      </c>
      <c r="F11" s="97"/>
      <c r="G11" s="148">
        <v>9</v>
      </c>
      <c r="H11" s="147">
        <v>0.6</v>
      </c>
      <c r="I11" s="147">
        <v>0.2</v>
      </c>
      <c r="J11" s="147">
        <v>1.8</v>
      </c>
    </row>
    <row r="12" spans="1:10">
      <c r="A12" s="174"/>
      <c r="B12" s="104" t="s">
        <v>30</v>
      </c>
      <c r="C12" s="152" t="s">
        <v>62</v>
      </c>
      <c r="D12" s="152" t="s">
        <v>63</v>
      </c>
      <c r="E12" s="152">
        <v>200</v>
      </c>
      <c r="F12" s="102"/>
      <c r="G12" s="155">
        <v>128.96</v>
      </c>
      <c r="H12" s="154">
        <v>3.36</v>
      </c>
      <c r="I12" s="154">
        <v>2.5</v>
      </c>
      <c r="J12" s="154">
        <v>23.28</v>
      </c>
    </row>
    <row r="13" spans="1:10" ht="15" customHeight="1">
      <c r="A13" s="174"/>
      <c r="B13" s="104" t="s">
        <v>33</v>
      </c>
      <c r="C13" s="152" t="s">
        <v>64</v>
      </c>
      <c r="D13" s="152" t="s">
        <v>65</v>
      </c>
      <c r="E13" s="152">
        <v>90</v>
      </c>
      <c r="F13" s="102"/>
      <c r="G13" s="155">
        <v>178</v>
      </c>
      <c r="H13" s="154">
        <v>10</v>
      </c>
      <c r="I13" s="154">
        <v>11</v>
      </c>
      <c r="J13" s="154">
        <v>8</v>
      </c>
    </row>
    <row r="14" spans="1:10" ht="18" customHeight="1">
      <c r="A14" s="174"/>
      <c r="B14" s="104" t="s">
        <v>36</v>
      </c>
      <c r="C14" s="152" t="s">
        <v>66</v>
      </c>
      <c r="D14" s="152" t="s">
        <v>67</v>
      </c>
      <c r="E14" s="152">
        <v>150</v>
      </c>
      <c r="F14" s="102"/>
      <c r="G14" s="155">
        <v>238.9</v>
      </c>
      <c r="H14" s="154">
        <v>8.1999999999999993</v>
      </c>
      <c r="I14" s="154">
        <v>6.9</v>
      </c>
      <c r="J14" s="154">
        <v>35.9</v>
      </c>
    </row>
    <row r="15" spans="1:10" ht="12.9" customHeight="1">
      <c r="A15" s="174"/>
      <c r="B15" s="104" t="s">
        <v>39</v>
      </c>
      <c r="C15" s="153" t="s">
        <v>68</v>
      </c>
      <c r="D15" s="152" t="s">
        <v>69</v>
      </c>
      <c r="E15" s="152">
        <v>200</v>
      </c>
      <c r="F15" s="102"/>
      <c r="G15" s="155">
        <v>65</v>
      </c>
      <c r="H15" s="154">
        <v>0.6</v>
      </c>
      <c r="I15" s="154">
        <v>0.2</v>
      </c>
      <c r="J15" s="154">
        <v>15.2</v>
      </c>
    </row>
    <row r="16" spans="1:10">
      <c r="A16" s="174"/>
      <c r="B16" s="104" t="s">
        <v>42</v>
      </c>
      <c r="C16" s="100"/>
      <c r="D16" s="101"/>
      <c r="E16" s="100"/>
      <c r="F16" s="102"/>
      <c r="G16" s="103"/>
      <c r="H16" s="100"/>
      <c r="I16" s="100"/>
      <c r="J16" s="100"/>
    </row>
    <row r="17" spans="1:10" ht="15" thickBot="1">
      <c r="A17" s="175"/>
      <c r="B17" s="169" t="s">
        <v>43</v>
      </c>
      <c r="C17" s="208" t="s">
        <v>23</v>
      </c>
      <c r="D17" s="213" t="s">
        <v>44</v>
      </c>
      <c r="E17" s="214">
        <v>70</v>
      </c>
      <c r="F17" s="207"/>
      <c r="G17" s="215">
        <v>149.6</v>
      </c>
      <c r="H17" s="213">
        <v>5.25</v>
      </c>
      <c r="I17" s="213">
        <v>0.81</v>
      </c>
      <c r="J17" s="213">
        <v>31.5</v>
      </c>
    </row>
    <row r="22" spans="1:10" ht="15" customHeight="1"/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zoomScale="70" zoomScaleNormal="70" workbookViewId="0">
      <selection activeCell="J1" sqref="J1"/>
    </sheetView>
  </sheetViews>
  <sheetFormatPr defaultColWidth="8.88671875" defaultRowHeight="14.4"/>
  <cols>
    <col min="1" max="1" width="15" customWidth="1"/>
    <col min="2" max="2" width="12.33203125" customWidth="1"/>
    <col min="3" max="3" width="13.6640625" style="5" customWidth="1"/>
    <col min="4" max="4" width="37.33203125" customWidth="1"/>
    <col min="5" max="5" width="13" customWidth="1"/>
    <col min="7" max="7" width="13.109375" customWidth="1"/>
    <col min="10" max="10" width="13.109375" customWidth="1"/>
  </cols>
  <sheetData>
    <row r="1" spans="1:10">
      <c r="A1" t="s">
        <v>0</v>
      </c>
      <c r="B1" s="227" t="s">
        <v>1</v>
      </c>
      <c r="C1" s="230"/>
      <c r="D1" s="229"/>
      <c r="E1" t="s">
        <v>2</v>
      </c>
      <c r="F1" s="168"/>
      <c r="I1" t="s">
        <v>3</v>
      </c>
      <c r="J1" s="167">
        <v>46184</v>
      </c>
    </row>
    <row r="3" spans="1:10" ht="15" thickBot="1">
      <c r="A3" s="176" t="s">
        <v>4</v>
      </c>
      <c r="B3" s="177" t="s">
        <v>5</v>
      </c>
      <c r="C3" s="178" t="s">
        <v>6</v>
      </c>
      <c r="D3" s="177" t="s">
        <v>7</v>
      </c>
      <c r="E3" s="177" t="s">
        <v>8</v>
      </c>
      <c r="F3" s="177" t="s">
        <v>9</v>
      </c>
      <c r="G3" s="177" t="s">
        <v>10</v>
      </c>
      <c r="H3" s="177" t="s">
        <v>11</v>
      </c>
      <c r="I3" s="177" t="s">
        <v>12</v>
      </c>
      <c r="J3" s="179" t="s">
        <v>13</v>
      </c>
    </row>
    <row r="4" spans="1:10" ht="14.4" customHeight="1">
      <c r="A4" s="180" t="s">
        <v>14</v>
      </c>
      <c r="B4" s="94" t="s">
        <v>15</v>
      </c>
      <c r="C4" s="146" t="s">
        <v>70</v>
      </c>
      <c r="D4" s="146" t="s">
        <v>71</v>
      </c>
      <c r="E4" s="146">
        <v>150</v>
      </c>
      <c r="F4" s="97"/>
      <c r="G4" s="147">
        <v>253</v>
      </c>
      <c r="H4" s="147">
        <v>12.7</v>
      </c>
      <c r="I4" s="147">
        <v>19.5</v>
      </c>
      <c r="J4" s="148">
        <v>25.25</v>
      </c>
    </row>
    <row r="5" spans="1:10" ht="14.4" customHeight="1">
      <c r="A5" s="181"/>
      <c r="B5" s="99"/>
      <c r="C5" s="100"/>
      <c r="D5" s="101"/>
      <c r="E5" s="100"/>
      <c r="F5" s="102"/>
      <c r="G5" s="100"/>
      <c r="H5" s="100"/>
      <c r="I5" s="100"/>
      <c r="J5" s="103"/>
    </row>
    <row r="6" spans="1:10" ht="14.4" customHeight="1">
      <c r="A6" s="181"/>
      <c r="B6" s="104" t="s">
        <v>16</v>
      </c>
      <c r="C6" s="153" t="s">
        <v>72</v>
      </c>
      <c r="D6" s="152" t="s">
        <v>73</v>
      </c>
      <c r="E6" s="152">
        <v>200</v>
      </c>
      <c r="F6" s="102"/>
      <c r="G6" s="154">
        <v>91.2</v>
      </c>
      <c r="H6" s="154">
        <v>3.8</v>
      </c>
      <c r="I6" s="154">
        <v>3.5</v>
      </c>
      <c r="J6" s="155">
        <v>11.2</v>
      </c>
    </row>
    <row r="7" spans="1:10" ht="14.4" customHeight="1">
      <c r="A7" s="181"/>
      <c r="B7" s="104" t="s">
        <v>19</v>
      </c>
      <c r="C7" s="153" t="s">
        <v>23</v>
      </c>
      <c r="D7" s="152" t="s">
        <v>21</v>
      </c>
      <c r="E7" s="152">
        <v>50</v>
      </c>
      <c r="F7" s="102"/>
      <c r="G7" s="154">
        <v>132.5</v>
      </c>
      <c r="H7" s="154">
        <v>4.5999999999999996</v>
      </c>
      <c r="I7" s="154">
        <v>1.6</v>
      </c>
      <c r="J7" s="155">
        <v>24.8</v>
      </c>
    </row>
    <row r="8" spans="1:10" ht="18" customHeight="1">
      <c r="A8" s="181"/>
      <c r="B8" s="104" t="s">
        <v>22</v>
      </c>
      <c r="C8" s="105"/>
      <c r="D8" s="152" t="s">
        <v>24</v>
      </c>
      <c r="E8" s="152">
        <v>100</v>
      </c>
      <c r="F8" s="102"/>
      <c r="G8" s="154">
        <v>47</v>
      </c>
      <c r="H8" s="154">
        <v>0.4</v>
      </c>
      <c r="I8" s="154">
        <v>0.4</v>
      </c>
      <c r="J8" s="155">
        <v>9.8000000000000007</v>
      </c>
    </row>
    <row r="9" spans="1:10" ht="14.4" customHeight="1" thickBot="1">
      <c r="A9" s="182"/>
      <c r="B9" s="132"/>
      <c r="C9" s="184"/>
      <c r="D9" s="157" t="s">
        <v>74</v>
      </c>
      <c r="E9" s="157">
        <v>15</v>
      </c>
      <c r="F9" s="186"/>
      <c r="G9" s="158">
        <v>37.1</v>
      </c>
      <c r="H9" s="158"/>
      <c r="I9" s="158"/>
      <c r="J9" s="159">
        <v>9.8000000000000007</v>
      </c>
    </row>
    <row r="10" spans="1:10" ht="14.4" customHeight="1">
      <c r="A10" s="180" t="s">
        <v>26</v>
      </c>
      <c r="B10" s="94" t="s">
        <v>27</v>
      </c>
      <c r="C10" s="95"/>
      <c r="D10" s="131"/>
      <c r="E10" s="95"/>
      <c r="F10" s="97"/>
      <c r="G10" s="95"/>
      <c r="H10" s="95"/>
      <c r="I10" s="95"/>
      <c r="J10" s="98"/>
    </row>
    <row r="11" spans="1:10" ht="14.4" customHeight="1">
      <c r="A11" s="181"/>
      <c r="B11" s="104" t="s">
        <v>30</v>
      </c>
      <c r="C11" s="152" t="s">
        <v>75</v>
      </c>
      <c r="D11" s="152" t="s">
        <v>76</v>
      </c>
      <c r="E11" s="105">
        <v>250</v>
      </c>
      <c r="F11" s="102"/>
      <c r="G11" s="154">
        <v>185</v>
      </c>
      <c r="H11" s="154">
        <v>2</v>
      </c>
      <c r="I11" s="154">
        <v>7</v>
      </c>
      <c r="J11" s="155">
        <v>12.4</v>
      </c>
    </row>
    <row r="12" spans="1:10" ht="14.4" customHeight="1">
      <c r="A12" s="181"/>
      <c r="B12" s="104" t="s">
        <v>33</v>
      </c>
      <c r="C12" s="152" t="s">
        <v>95</v>
      </c>
      <c r="D12" s="152" t="s">
        <v>77</v>
      </c>
      <c r="E12" s="105">
        <v>200</v>
      </c>
      <c r="F12" s="102"/>
      <c r="G12" s="154">
        <v>322</v>
      </c>
      <c r="H12" s="154">
        <v>15</v>
      </c>
      <c r="I12" s="154">
        <v>8</v>
      </c>
      <c r="J12" s="155">
        <v>33</v>
      </c>
    </row>
    <row r="13" spans="1:10" ht="14.4" customHeight="1">
      <c r="A13" s="181"/>
      <c r="B13" s="104" t="s">
        <v>36</v>
      </c>
      <c r="C13" s="100"/>
      <c r="D13" s="101"/>
      <c r="E13" s="100"/>
      <c r="F13" s="102"/>
      <c r="G13" s="100"/>
      <c r="H13" s="100"/>
      <c r="I13" s="100"/>
      <c r="J13" s="103"/>
    </row>
    <row r="14" spans="1:10" ht="14.4" customHeight="1">
      <c r="A14" s="181"/>
      <c r="B14" s="104" t="s">
        <v>39</v>
      </c>
      <c r="C14" s="153" t="s">
        <v>40</v>
      </c>
      <c r="D14" s="152" t="s">
        <v>41</v>
      </c>
      <c r="E14" s="105">
        <v>200</v>
      </c>
      <c r="F14" s="102"/>
      <c r="G14" s="154">
        <v>83.9</v>
      </c>
      <c r="H14" s="154">
        <v>0.5</v>
      </c>
      <c r="I14" s="154">
        <v>0.2</v>
      </c>
      <c r="J14" s="155">
        <v>20.100000000000001</v>
      </c>
    </row>
    <row r="15" spans="1:10" ht="14.4" customHeight="1">
      <c r="A15" s="181"/>
      <c r="B15" s="104" t="s">
        <v>42</v>
      </c>
      <c r="C15" s="151"/>
      <c r="D15" s="152"/>
      <c r="E15" s="222"/>
      <c r="F15" s="102"/>
      <c r="G15" s="109"/>
      <c r="H15" s="109"/>
      <c r="I15" s="109"/>
      <c r="J15" s="111"/>
    </row>
    <row r="16" spans="1:10" ht="14.4" customHeight="1" thickBot="1">
      <c r="A16" s="182"/>
      <c r="B16" s="169" t="s">
        <v>43</v>
      </c>
      <c r="C16" s="208" t="s">
        <v>23</v>
      </c>
      <c r="D16" s="213" t="s">
        <v>44</v>
      </c>
      <c r="E16" s="223">
        <v>70</v>
      </c>
      <c r="F16" s="207"/>
      <c r="G16" s="213">
        <v>149.6</v>
      </c>
      <c r="H16" s="213">
        <v>5.25</v>
      </c>
      <c r="I16" s="213">
        <v>0.81</v>
      </c>
      <c r="J16" s="215">
        <v>31.5</v>
      </c>
    </row>
    <row r="17" ht="14.4" customHeight="1"/>
    <row r="18" ht="14.4" customHeight="1"/>
    <row r="20" ht="15" customHeight="1"/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zoomScale="70" zoomScaleNormal="70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.77734375" customWidth="1"/>
  </cols>
  <sheetData>
    <row r="1" spans="1:10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46185</v>
      </c>
    </row>
    <row r="2" spans="1:10" ht="13.8" customHeight="1" thickBot="1"/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142" t="s">
        <v>14</v>
      </c>
      <c r="B4" s="145" t="s">
        <v>15</v>
      </c>
      <c r="C4" s="146" t="s">
        <v>78</v>
      </c>
      <c r="D4" s="146" t="s">
        <v>79</v>
      </c>
      <c r="E4" s="146">
        <v>160</v>
      </c>
      <c r="F4" s="97"/>
      <c r="G4" s="147">
        <v>224.64</v>
      </c>
      <c r="H4" s="147">
        <v>8.4</v>
      </c>
      <c r="I4" s="147">
        <v>7.7</v>
      </c>
      <c r="J4" s="148">
        <v>25.5</v>
      </c>
    </row>
    <row r="5" spans="1:10">
      <c r="A5" s="143"/>
      <c r="B5" s="149"/>
      <c r="C5" s="100"/>
      <c r="D5" s="101"/>
      <c r="E5" s="100"/>
      <c r="F5" s="102"/>
      <c r="G5" s="100"/>
      <c r="H5" s="100"/>
      <c r="I5" s="100"/>
      <c r="J5" s="103"/>
    </row>
    <row r="6" spans="1:10">
      <c r="A6" s="143"/>
      <c r="B6" s="150" t="s">
        <v>16</v>
      </c>
      <c r="C6" s="105" t="s">
        <v>17</v>
      </c>
      <c r="D6" s="105" t="s">
        <v>80</v>
      </c>
      <c r="E6" s="105">
        <v>207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>
      <c r="A7" s="143"/>
      <c r="B7" s="150" t="s">
        <v>19</v>
      </c>
      <c r="C7" s="151" t="s">
        <v>23</v>
      </c>
      <c r="D7" s="105" t="s">
        <v>21</v>
      </c>
      <c r="E7" s="105">
        <v>70</v>
      </c>
      <c r="F7" s="102"/>
      <c r="G7" s="121">
        <v>185.5</v>
      </c>
      <c r="H7" s="121">
        <v>6.44</v>
      </c>
      <c r="I7" s="121">
        <v>2.2400000000000002</v>
      </c>
      <c r="J7" s="122">
        <v>34.72</v>
      </c>
    </row>
    <row r="8" spans="1:10">
      <c r="A8" s="143"/>
      <c r="B8" s="150" t="s">
        <v>22</v>
      </c>
      <c r="C8" s="100"/>
      <c r="D8" s="101"/>
      <c r="E8" s="100"/>
      <c r="F8" s="102"/>
      <c r="G8" s="100"/>
      <c r="H8" s="100"/>
      <c r="I8" s="100"/>
      <c r="J8" s="103"/>
    </row>
    <row r="9" spans="1:10">
      <c r="A9" s="143"/>
      <c r="B9" s="149"/>
      <c r="C9" s="152" t="s">
        <v>81</v>
      </c>
      <c r="D9" s="152" t="s">
        <v>82</v>
      </c>
      <c r="E9" s="152">
        <v>60</v>
      </c>
      <c r="F9" s="110"/>
      <c r="G9" s="154">
        <v>173.8</v>
      </c>
      <c r="H9" s="154">
        <v>5.2</v>
      </c>
      <c r="I9" s="154">
        <v>1.9</v>
      </c>
      <c r="J9" s="155">
        <v>34</v>
      </c>
    </row>
    <row r="10" spans="1:10" ht="15" thickBot="1">
      <c r="A10" s="144"/>
      <c r="B10" s="129"/>
      <c r="C10" s="209" t="s">
        <v>20</v>
      </c>
      <c r="D10" s="171" t="s">
        <v>83</v>
      </c>
      <c r="E10" s="171">
        <v>10</v>
      </c>
      <c r="F10" s="116"/>
      <c r="G10" s="210">
        <v>74.8</v>
      </c>
      <c r="H10" s="210">
        <v>0.1</v>
      </c>
      <c r="I10" s="210">
        <v>8.1999999999999993</v>
      </c>
      <c r="J10" s="211">
        <v>0.1</v>
      </c>
    </row>
    <row r="11" spans="1:10">
      <c r="A11" s="173" t="s">
        <v>26</v>
      </c>
      <c r="B11" s="145" t="s">
        <v>27</v>
      </c>
      <c r="C11" s="146" t="s">
        <v>84</v>
      </c>
      <c r="D11" s="146" t="s">
        <v>85</v>
      </c>
      <c r="E11" s="146">
        <v>60</v>
      </c>
      <c r="F11" s="97"/>
      <c r="G11" s="147">
        <v>24.7</v>
      </c>
      <c r="H11" s="147">
        <v>0.75</v>
      </c>
      <c r="I11" s="147">
        <v>4</v>
      </c>
      <c r="J11" s="148">
        <v>5.2</v>
      </c>
    </row>
    <row r="12" spans="1:10">
      <c r="A12" s="174"/>
      <c r="B12" s="150" t="s">
        <v>30</v>
      </c>
      <c r="C12" s="152" t="s">
        <v>86</v>
      </c>
      <c r="D12" s="152" t="s">
        <v>87</v>
      </c>
      <c r="E12" s="152">
        <v>250</v>
      </c>
      <c r="F12" s="102"/>
      <c r="G12" s="154">
        <v>149.5</v>
      </c>
      <c r="H12" s="154">
        <v>6.5</v>
      </c>
      <c r="I12" s="154">
        <v>3.3</v>
      </c>
      <c r="J12" s="155">
        <v>23.2</v>
      </c>
    </row>
    <row r="13" spans="1:10">
      <c r="A13" s="174"/>
      <c r="B13" s="150" t="s">
        <v>33</v>
      </c>
      <c r="C13" s="152" t="s">
        <v>88</v>
      </c>
      <c r="D13" s="152" t="s">
        <v>89</v>
      </c>
      <c r="E13" s="152">
        <v>90</v>
      </c>
      <c r="F13" s="102"/>
      <c r="G13" s="154">
        <v>151.1</v>
      </c>
      <c r="H13" s="154">
        <v>9.4499999999999993</v>
      </c>
      <c r="I13" s="154">
        <v>11.25</v>
      </c>
      <c r="J13" s="155">
        <v>6</v>
      </c>
    </row>
    <row r="14" spans="1:10">
      <c r="A14" s="174"/>
      <c r="B14" s="150" t="s">
        <v>36</v>
      </c>
      <c r="C14" s="152" t="s">
        <v>37</v>
      </c>
      <c r="D14" s="105" t="s">
        <v>38</v>
      </c>
      <c r="E14" s="105">
        <v>150</v>
      </c>
      <c r="F14" s="102"/>
      <c r="G14" s="121">
        <v>208.7</v>
      </c>
      <c r="H14" s="121">
        <v>3.6</v>
      </c>
      <c r="I14" s="121">
        <v>5.4</v>
      </c>
      <c r="J14" s="122">
        <v>36.4</v>
      </c>
    </row>
    <row r="15" spans="1:10">
      <c r="A15" s="174"/>
      <c r="B15" s="150" t="s">
        <v>39</v>
      </c>
      <c r="C15" s="152" t="s">
        <v>17</v>
      </c>
      <c r="D15" s="105" t="s">
        <v>18</v>
      </c>
      <c r="E15" s="105">
        <v>200</v>
      </c>
      <c r="F15" s="102"/>
      <c r="G15" s="121">
        <v>26.8</v>
      </c>
      <c r="H15" s="121">
        <v>0.2</v>
      </c>
      <c r="I15" s="121">
        <v>0</v>
      </c>
      <c r="J15" s="122">
        <v>6.5</v>
      </c>
    </row>
    <row r="16" spans="1:10">
      <c r="A16" s="174"/>
      <c r="B16" s="150" t="s">
        <v>42</v>
      </c>
      <c r="C16" s="100"/>
      <c r="D16" s="101"/>
      <c r="E16" s="100"/>
      <c r="F16" s="102"/>
      <c r="G16" s="100"/>
      <c r="H16" s="100"/>
      <c r="I16" s="100"/>
      <c r="J16" s="103"/>
    </row>
    <row r="17" spans="1:10" ht="15" thickBot="1">
      <c r="A17" s="175"/>
      <c r="B17" s="212" t="s">
        <v>43</v>
      </c>
      <c r="C17" s="208" t="s">
        <v>23</v>
      </c>
      <c r="D17" s="213" t="s">
        <v>44</v>
      </c>
      <c r="E17" s="214">
        <v>70</v>
      </c>
      <c r="F17" s="207"/>
      <c r="G17" s="213">
        <v>149.6</v>
      </c>
      <c r="H17" s="213">
        <v>5.25</v>
      </c>
      <c r="I17" s="213">
        <v>0.81</v>
      </c>
      <c r="J17" s="215">
        <v>31.5</v>
      </c>
    </row>
    <row r="20" spans="1:10" ht="15" customHeight="1"/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1" sqref="J1"/>
    </sheetView>
  </sheetViews>
  <sheetFormatPr defaultColWidth="8.88671875" defaultRowHeight="14.4"/>
  <cols>
    <col min="1" max="1" width="14.6640625" customWidth="1"/>
    <col min="2" max="2" width="15.6640625" customWidth="1"/>
    <col min="3" max="3" width="11.5546875" customWidth="1"/>
    <col min="4" max="4" width="27.6640625" customWidth="1"/>
    <col min="5" max="5" width="9.88671875" customWidth="1"/>
    <col min="6" max="6" width="8.88671875" customWidth="1"/>
    <col min="7" max="7" width="13.21875" customWidth="1"/>
    <col min="10" max="10" width="11.33203125" customWidth="1"/>
  </cols>
  <sheetData>
    <row r="1" spans="1:10" ht="14.4" customHeight="1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46174</v>
      </c>
    </row>
    <row r="2" spans="1:10" ht="14.4" customHeight="1" thickBot="1"/>
    <row r="3" spans="1:10" ht="14.4" customHeight="1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 ht="13.8" customHeight="1">
      <c r="A4" s="91" t="s">
        <v>14</v>
      </c>
      <c r="B4" s="94" t="s">
        <v>15</v>
      </c>
      <c r="C4" s="95" t="s">
        <v>115</v>
      </c>
      <c r="D4" s="96" t="s">
        <v>114</v>
      </c>
      <c r="E4" s="95">
        <v>200</v>
      </c>
      <c r="F4" s="97"/>
      <c r="G4" s="95">
        <v>184.4</v>
      </c>
      <c r="H4" s="95">
        <v>7.1</v>
      </c>
      <c r="I4" s="95">
        <v>6.7</v>
      </c>
      <c r="J4" s="98">
        <v>23.8</v>
      </c>
    </row>
    <row r="5" spans="1:10" ht="14.4" customHeight="1">
      <c r="A5" s="92"/>
      <c r="B5" s="99"/>
      <c r="C5" s="100"/>
      <c r="D5" s="101"/>
      <c r="E5" s="100"/>
      <c r="F5" s="102"/>
      <c r="G5" s="100"/>
      <c r="H5" s="100"/>
      <c r="I5" s="100"/>
      <c r="J5" s="103"/>
    </row>
    <row r="6" spans="1:10" ht="14.4" customHeight="1">
      <c r="A6" s="92"/>
      <c r="B6" s="104" t="s">
        <v>16</v>
      </c>
      <c r="C6" s="100" t="s">
        <v>17</v>
      </c>
      <c r="D6" s="105" t="s">
        <v>18</v>
      </c>
      <c r="E6" s="100">
        <v>200</v>
      </c>
      <c r="F6" s="102"/>
      <c r="G6" s="100">
        <v>26.8</v>
      </c>
      <c r="H6" s="100">
        <v>0.2</v>
      </c>
      <c r="I6" s="100">
        <v>0</v>
      </c>
      <c r="J6" s="103">
        <v>6.5</v>
      </c>
    </row>
    <row r="7" spans="1:10" ht="14.4" customHeight="1">
      <c r="A7" s="92"/>
      <c r="B7" s="104" t="s">
        <v>19</v>
      </c>
      <c r="C7" s="100" t="s">
        <v>23</v>
      </c>
      <c r="D7" s="105" t="s">
        <v>21</v>
      </c>
      <c r="E7" s="100">
        <v>70</v>
      </c>
      <c r="F7" s="102"/>
      <c r="G7" s="100">
        <v>185.5</v>
      </c>
      <c r="H7" s="100">
        <v>6.4</v>
      </c>
      <c r="I7" s="100">
        <v>2.2000000000000002</v>
      </c>
      <c r="J7" s="103">
        <v>34.700000000000003</v>
      </c>
    </row>
    <row r="8" spans="1:10" ht="14.4" customHeight="1">
      <c r="A8" s="92"/>
      <c r="B8" s="104" t="s">
        <v>22</v>
      </c>
      <c r="C8" s="100"/>
      <c r="D8" s="101"/>
      <c r="E8" s="100"/>
      <c r="F8" s="102"/>
      <c r="G8" s="100"/>
      <c r="H8" s="100"/>
      <c r="I8" s="100"/>
      <c r="J8" s="103"/>
    </row>
    <row r="9" spans="1:10" ht="14.4" customHeight="1">
      <c r="A9" s="92"/>
      <c r="B9" s="99"/>
      <c r="C9" s="100" t="s">
        <v>20</v>
      </c>
      <c r="D9" s="105" t="s">
        <v>59</v>
      </c>
      <c r="E9" s="100">
        <v>10</v>
      </c>
      <c r="F9" s="102"/>
      <c r="G9" s="100">
        <v>74.8</v>
      </c>
      <c r="H9" s="100">
        <v>0.1</v>
      </c>
      <c r="I9" s="100">
        <v>8.1999999999999993</v>
      </c>
      <c r="J9" s="103">
        <v>0.1</v>
      </c>
    </row>
    <row r="10" spans="1:10" ht="14.4" customHeight="1">
      <c r="A10" s="92"/>
      <c r="B10" s="106" t="s">
        <v>56</v>
      </c>
      <c r="C10" s="100" t="s">
        <v>92</v>
      </c>
      <c r="D10" s="105" t="s">
        <v>25</v>
      </c>
      <c r="E10" s="100">
        <v>20</v>
      </c>
      <c r="F10" s="102"/>
      <c r="G10" s="100">
        <v>71.599999999999994</v>
      </c>
      <c r="H10" s="100">
        <v>4.5999999999999996</v>
      </c>
      <c r="I10" s="100">
        <v>5.8</v>
      </c>
      <c r="J10" s="103"/>
    </row>
    <row r="11" spans="1:10" ht="14.4" customHeight="1">
      <c r="A11" s="92"/>
      <c r="B11" s="99"/>
      <c r="C11" s="107"/>
      <c r="D11" s="108"/>
      <c r="E11" s="109"/>
      <c r="F11" s="110"/>
      <c r="G11" s="109"/>
      <c r="H11" s="109"/>
      <c r="I11" s="109"/>
      <c r="J11" s="111"/>
    </row>
    <row r="12" spans="1:10" ht="14.4" customHeight="1" thickBot="1">
      <c r="A12" s="93"/>
      <c r="B12" s="132"/>
      <c r="C12" s="133"/>
      <c r="D12" s="134"/>
      <c r="E12" s="135"/>
      <c r="F12" s="136"/>
      <c r="G12" s="135"/>
      <c r="H12" s="135"/>
      <c r="I12" s="135"/>
      <c r="J12" s="137"/>
    </row>
    <row r="13" spans="1:10" ht="14.4" customHeight="1">
      <c r="A13" s="6" t="s">
        <v>26</v>
      </c>
      <c r="B13" s="130" t="s">
        <v>27</v>
      </c>
      <c r="C13" s="96"/>
      <c r="D13" s="131" t="s">
        <v>117</v>
      </c>
      <c r="E13" s="95">
        <v>60</v>
      </c>
      <c r="F13" s="97"/>
      <c r="G13" s="118">
        <v>6.6</v>
      </c>
      <c r="H13" s="118">
        <v>0.6</v>
      </c>
      <c r="I13" s="118">
        <v>0.2</v>
      </c>
      <c r="J13" s="119">
        <v>1</v>
      </c>
    </row>
    <row r="14" spans="1:10" ht="14.4" customHeight="1">
      <c r="A14" s="6"/>
      <c r="B14" s="120" t="s">
        <v>30</v>
      </c>
      <c r="C14" s="105" t="s">
        <v>119</v>
      </c>
      <c r="D14" s="101" t="s">
        <v>118</v>
      </c>
      <c r="E14" s="100">
        <v>210</v>
      </c>
      <c r="F14" s="102"/>
      <c r="G14" s="121">
        <v>120.5</v>
      </c>
      <c r="H14" s="121">
        <v>5.1689999999999996</v>
      </c>
      <c r="I14" s="121">
        <v>6.2</v>
      </c>
      <c r="J14" s="122">
        <v>10.8</v>
      </c>
    </row>
    <row r="15" spans="1:10" ht="14.4" customHeight="1">
      <c r="A15" s="6"/>
      <c r="B15" s="120" t="s">
        <v>33</v>
      </c>
      <c r="C15" s="105" t="s">
        <v>64</v>
      </c>
      <c r="D15" s="101" t="s">
        <v>65</v>
      </c>
      <c r="E15" s="100">
        <v>90</v>
      </c>
      <c r="F15" s="102"/>
      <c r="G15" s="121">
        <v>178</v>
      </c>
      <c r="H15" s="121">
        <v>12</v>
      </c>
      <c r="I15" s="121">
        <v>11</v>
      </c>
      <c r="J15" s="122">
        <v>8</v>
      </c>
    </row>
    <row r="16" spans="1:10" ht="14.4" customHeight="1">
      <c r="A16" s="6"/>
      <c r="B16" s="120" t="s">
        <v>36</v>
      </c>
      <c r="C16" s="105" t="s">
        <v>37</v>
      </c>
      <c r="D16" s="101" t="s">
        <v>38</v>
      </c>
      <c r="E16" s="100">
        <v>150</v>
      </c>
      <c r="F16" s="102"/>
      <c r="G16" s="121">
        <v>208.7</v>
      </c>
      <c r="H16" s="121">
        <v>3.6</v>
      </c>
      <c r="I16" s="121">
        <v>5.4</v>
      </c>
      <c r="J16" s="122">
        <v>36.4</v>
      </c>
    </row>
    <row r="17" spans="1:10" ht="14.4" customHeight="1">
      <c r="A17" s="6"/>
      <c r="B17" s="120" t="s">
        <v>39</v>
      </c>
      <c r="C17" s="105" t="s">
        <v>54</v>
      </c>
      <c r="D17" s="101" t="s">
        <v>55</v>
      </c>
      <c r="E17" s="100">
        <v>200</v>
      </c>
      <c r="F17" s="102"/>
      <c r="G17" s="121">
        <v>78.5</v>
      </c>
      <c r="H17" s="121">
        <v>0.5</v>
      </c>
      <c r="I17" s="121"/>
      <c r="J17" s="122">
        <v>19</v>
      </c>
    </row>
    <row r="18" spans="1:10" ht="14.4" customHeight="1">
      <c r="A18" s="6"/>
      <c r="B18" s="120" t="s">
        <v>42</v>
      </c>
      <c r="C18" s="100"/>
      <c r="D18" s="101"/>
      <c r="E18" s="100"/>
      <c r="F18" s="102"/>
      <c r="G18" s="100"/>
      <c r="H18" s="123"/>
      <c r="I18" s="123"/>
      <c r="J18" s="124"/>
    </row>
    <row r="19" spans="1:10" ht="14.4" customHeight="1">
      <c r="A19" s="6"/>
      <c r="B19" s="120" t="s">
        <v>43</v>
      </c>
      <c r="C19" s="100" t="s">
        <v>23</v>
      </c>
      <c r="D19" s="101" t="s">
        <v>44</v>
      </c>
      <c r="E19" s="100">
        <v>70</v>
      </c>
      <c r="F19" s="102"/>
      <c r="G19" s="100">
        <v>149.6</v>
      </c>
      <c r="H19" s="100">
        <v>5.25</v>
      </c>
      <c r="I19" s="100">
        <v>0.81</v>
      </c>
      <c r="J19" s="103">
        <v>31.5</v>
      </c>
    </row>
    <row r="20" spans="1:10" ht="14.4" customHeight="1">
      <c r="A20" s="6"/>
      <c r="B20" s="106"/>
      <c r="C20" s="125"/>
      <c r="D20" s="126"/>
      <c r="E20" s="127"/>
      <c r="F20" s="125"/>
      <c r="G20" s="125"/>
      <c r="H20" s="125"/>
      <c r="I20" s="125"/>
      <c r="J20" s="128"/>
    </row>
    <row r="21" spans="1:10" ht="14.4" customHeight="1" thickBot="1">
      <c r="A21" s="3"/>
      <c r="B21" s="112"/>
      <c r="C21" s="113"/>
      <c r="D21" s="114"/>
      <c r="E21" s="115"/>
      <c r="F21" s="116"/>
      <c r="G21" s="115"/>
      <c r="H21" s="115"/>
      <c r="I21" s="115"/>
      <c r="J21" s="117"/>
    </row>
  </sheetData>
  <mergeCells count="1">
    <mergeCell ref="B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"/>
  <sheetViews>
    <sheetView zoomScale="85" zoomScaleNormal="85" workbookViewId="0">
      <selection activeCell="J1" sqref="J1"/>
    </sheetView>
  </sheetViews>
  <sheetFormatPr defaultColWidth="8.88671875" defaultRowHeight="14.4"/>
  <cols>
    <col min="1" max="1" width="12.5546875" customWidth="1"/>
    <col min="2" max="2" width="12.33203125" customWidth="1"/>
    <col min="3" max="3" width="9.33203125" customWidth="1"/>
    <col min="4" max="4" width="39.88671875" customWidth="1"/>
    <col min="10" max="10" width="11.6640625" customWidth="1"/>
  </cols>
  <sheetData>
    <row r="1" spans="1:10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46175</v>
      </c>
    </row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138" t="s">
        <v>14</v>
      </c>
      <c r="B4" s="94" t="s">
        <v>15</v>
      </c>
      <c r="C4" s="95" t="s">
        <v>122</v>
      </c>
      <c r="D4" s="146" t="s">
        <v>121</v>
      </c>
      <c r="E4" s="95">
        <v>150</v>
      </c>
      <c r="F4" s="97"/>
      <c r="G4" s="147">
        <v>272.5</v>
      </c>
      <c r="H4" s="147">
        <v>9.9</v>
      </c>
      <c r="I4" s="147">
        <v>15.7</v>
      </c>
      <c r="J4" s="148">
        <v>27.2</v>
      </c>
    </row>
    <row r="5" spans="1:10">
      <c r="A5" s="139"/>
      <c r="B5" s="99"/>
      <c r="C5" s="100"/>
      <c r="D5" s="101"/>
      <c r="E5" s="100"/>
      <c r="F5" s="102"/>
      <c r="G5" s="100"/>
      <c r="H5" s="100"/>
      <c r="I5" s="100"/>
      <c r="J5" s="103"/>
    </row>
    <row r="6" spans="1:10">
      <c r="A6" s="139"/>
      <c r="B6" s="104" t="s">
        <v>16</v>
      </c>
      <c r="C6" s="100" t="s">
        <v>123</v>
      </c>
      <c r="D6" s="152" t="s">
        <v>73</v>
      </c>
      <c r="E6" s="100">
        <v>200</v>
      </c>
      <c r="F6" s="102"/>
      <c r="G6" s="154">
        <v>91.2</v>
      </c>
      <c r="H6" s="154">
        <v>3.8</v>
      </c>
      <c r="I6" s="154">
        <v>3.5</v>
      </c>
      <c r="J6" s="155">
        <v>11.2</v>
      </c>
    </row>
    <row r="7" spans="1:10">
      <c r="A7" s="139"/>
      <c r="B7" s="104" t="s">
        <v>19</v>
      </c>
      <c r="C7" s="100" t="s">
        <v>23</v>
      </c>
      <c r="D7" s="152" t="s">
        <v>21</v>
      </c>
      <c r="E7" s="100">
        <v>50</v>
      </c>
      <c r="F7" s="102"/>
      <c r="G7" s="154">
        <v>132.5</v>
      </c>
      <c r="H7" s="154">
        <v>4.5999999999999996</v>
      </c>
      <c r="I7" s="154">
        <v>1.6</v>
      </c>
      <c r="J7" s="155">
        <v>24.8</v>
      </c>
    </row>
    <row r="8" spans="1:10" ht="15" thickBot="1">
      <c r="A8" s="140"/>
      <c r="B8" s="169" t="s">
        <v>22</v>
      </c>
      <c r="C8" s="170" t="s">
        <v>56</v>
      </c>
      <c r="D8" s="171" t="s">
        <v>24</v>
      </c>
      <c r="E8" s="170">
        <v>100</v>
      </c>
      <c r="F8" s="116"/>
      <c r="G8" s="170">
        <v>47</v>
      </c>
      <c r="H8" s="170">
        <v>0.4</v>
      </c>
      <c r="I8" s="170">
        <v>0.4</v>
      </c>
      <c r="J8" s="172">
        <v>9.8000000000000007</v>
      </c>
    </row>
    <row r="9" spans="1:10">
      <c r="A9" s="138" t="s">
        <v>26</v>
      </c>
      <c r="B9" s="130" t="s">
        <v>27</v>
      </c>
      <c r="C9" s="95"/>
      <c r="D9" s="131"/>
      <c r="E9" s="95"/>
      <c r="F9" s="97"/>
      <c r="G9" s="95"/>
      <c r="H9" s="95"/>
      <c r="I9" s="95"/>
      <c r="J9" s="98"/>
    </row>
    <row r="10" spans="1:10">
      <c r="A10" s="139"/>
      <c r="B10" s="120" t="s">
        <v>30</v>
      </c>
      <c r="C10" s="152" t="s">
        <v>125</v>
      </c>
      <c r="D10" s="152" t="s">
        <v>124</v>
      </c>
      <c r="E10" s="152">
        <v>250</v>
      </c>
      <c r="F10" s="102"/>
      <c r="G10" s="154">
        <v>166.7</v>
      </c>
      <c r="H10" s="154">
        <v>6</v>
      </c>
      <c r="I10" s="154">
        <v>7.8</v>
      </c>
      <c r="J10" s="155">
        <v>17</v>
      </c>
    </row>
    <row r="11" spans="1:10">
      <c r="A11" s="139"/>
      <c r="B11" s="120" t="s">
        <v>33</v>
      </c>
      <c r="C11" s="152" t="s">
        <v>127</v>
      </c>
      <c r="D11" s="152" t="s">
        <v>126</v>
      </c>
      <c r="E11" s="152">
        <v>90</v>
      </c>
      <c r="F11" s="102"/>
      <c r="G11" s="154">
        <v>162</v>
      </c>
      <c r="H11" s="154">
        <v>11</v>
      </c>
      <c r="I11" s="154">
        <v>5.2</v>
      </c>
      <c r="J11" s="155">
        <v>6</v>
      </c>
    </row>
    <row r="12" spans="1:10">
      <c r="A12" s="139"/>
      <c r="B12" s="120" t="s">
        <v>36</v>
      </c>
      <c r="C12" s="152" t="s">
        <v>129</v>
      </c>
      <c r="D12" s="152" t="s">
        <v>128</v>
      </c>
      <c r="E12" s="152">
        <v>150</v>
      </c>
      <c r="F12" s="102"/>
      <c r="G12" s="154">
        <v>145.80000000000001</v>
      </c>
      <c r="H12" s="154">
        <v>3.1</v>
      </c>
      <c r="I12" s="154">
        <v>6</v>
      </c>
      <c r="J12" s="155">
        <v>19.7</v>
      </c>
    </row>
    <row r="13" spans="1:10">
      <c r="A13" s="139"/>
      <c r="B13" s="120" t="s">
        <v>39</v>
      </c>
      <c r="C13" s="153" t="s">
        <v>93</v>
      </c>
      <c r="D13" s="152" t="s">
        <v>41</v>
      </c>
      <c r="E13" s="152">
        <v>200</v>
      </c>
      <c r="F13" s="102"/>
      <c r="G13" s="154">
        <v>81</v>
      </c>
      <c r="H13" s="154">
        <v>0.5</v>
      </c>
      <c r="I13" s="154">
        <v>0</v>
      </c>
      <c r="J13" s="155">
        <v>19.8</v>
      </c>
    </row>
    <row r="14" spans="1:10">
      <c r="A14" s="139"/>
      <c r="B14" s="120" t="s">
        <v>42</v>
      </c>
      <c r="C14" s="100"/>
      <c r="D14" s="101"/>
      <c r="E14" s="100"/>
      <c r="F14" s="102"/>
      <c r="G14" s="100"/>
      <c r="H14" s="100"/>
      <c r="I14" s="100"/>
      <c r="J14" s="103"/>
    </row>
    <row r="15" spans="1:10">
      <c r="A15" s="139"/>
      <c r="B15" s="120" t="s">
        <v>43</v>
      </c>
      <c r="C15" s="151" t="s">
        <v>23</v>
      </c>
      <c r="D15" s="105" t="s">
        <v>44</v>
      </c>
      <c r="E15" s="160">
        <v>70</v>
      </c>
      <c r="F15" s="102"/>
      <c r="G15" s="105">
        <v>149.6</v>
      </c>
      <c r="H15" s="105">
        <v>5.25</v>
      </c>
      <c r="I15" s="105">
        <v>0.81</v>
      </c>
      <c r="J15" s="161">
        <v>31.5</v>
      </c>
    </row>
    <row r="16" spans="1:10">
      <c r="A16" s="139"/>
      <c r="B16" s="106"/>
      <c r="C16" s="125"/>
      <c r="D16" s="126"/>
      <c r="E16" s="127"/>
      <c r="F16" s="125"/>
      <c r="G16" s="125"/>
      <c r="H16" s="125"/>
      <c r="I16" s="125"/>
      <c r="J16" s="128"/>
    </row>
    <row r="17" spans="1:10" ht="15" thickBot="1">
      <c r="A17" s="141"/>
      <c r="B17" s="162"/>
      <c r="C17" s="163"/>
      <c r="D17" s="164"/>
      <c r="E17" s="165"/>
      <c r="F17" s="163"/>
      <c r="G17" s="163"/>
      <c r="H17" s="163"/>
      <c r="I17" s="163"/>
      <c r="J17" s="166"/>
    </row>
    <row r="22" spans="1:10" ht="15" customHeight="1"/>
  </sheetData>
  <mergeCells count="1">
    <mergeCell ref="B1:D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1" sqref="J1"/>
    </sheetView>
  </sheetViews>
  <sheetFormatPr defaultColWidth="8.88671875" defaultRowHeight="14.4"/>
  <cols>
    <col min="1" max="1" width="13.109375" customWidth="1"/>
    <col min="3" max="3" width="7.6640625" customWidth="1"/>
    <col min="4" max="4" width="34.6640625" customWidth="1"/>
    <col min="5" max="5" width="11.5546875" customWidth="1"/>
    <col min="7" max="7" width="12.44140625" customWidth="1"/>
    <col min="10" max="10" width="13.109375" customWidth="1"/>
  </cols>
  <sheetData>
    <row r="1" spans="1:10">
      <c r="A1" t="s">
        <v>0</v>
      </c>
      <c r="B1" s="227" t="s">
        <v>1</v>
      </c>
      <c r="C1" s="228"/>
      <c r="D1" s="229"/>
      <c r="E1" t="s">
        <v>2</v>
      </c>
      <c r="F1" s="168"/>
      <c r="I1" t="s">
        <v>3</v>
      </c>
      <c r="J1" s="167">
        <v>46176</v>
      </c>
    </row>
    <row r="3" spans="1:10" ht="1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" t="s">
        <v>13</v>
      </c>
    </row>
    <row r="4" spans="1:10">
      <c r="A4" s="142" t="s">
        <v>14</v>
      </c>
      <c r="B4" s="145" t="s">
        <v>15</v>
      </c>
      <c r="C4" s="146" t="s">
        <v>131</v>
      </c>
      <c r="D4" s="146" t="s">
        <v>130</v>
      </c>
      <c r="E4" s="146">
        <v>160</v>
      </c>
      <c r="F4" s="97"/>
      <c r="G4" s="147">
        <v>171</v>
      </c>
      <c r="H4" s="147">
        <v>6.24</v>
      </c>
      <c r="I4" s="147">
        <v>12.2</v>
      </c>
      <c r="J4" s="148">
        <v>5</v>
      </c>
    </row>
    <row r="5" spans="1:10">
      <c r="A5" s="143"/>
      <c r="B5" s="149"/>
      <c r="C5" s="100"/>
      <c r="D5" s="101"/>
      <c r="E5" s="100"/>
      <c r="F5" s="102"/>
      <c r="G5" s="100"/>
      <c r="H5" s="100"/>
      <c r="I5" s="100"/>
      <c r="J5" s="103"/>
    </row>
    <row r="6" spans="1:10">
      <c r="A6" s="143"/>
      <c r="B6" s="150" t="s">
        <v>16</v>
      </c>
      <c r="C6" s="105" t="s">
        <v>17</v>
      </c>
      <c r="D6" s="105" t="s">
        <v>18</v>
      </c>
      <c r="E6" s="105">
        <v>200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>
      <c r="A7" s="143"/>
      <c r="B7" s="150" t="s">
        <v>19</v>
      </c>
      <c r="C7" s="151" t="s">
        <v>23</v>
      </c>
      <c r="D7" s="152" t="s">
        <v>21</v>
      </c>
      <c r="E7" s="105">
        <v>70</v>
      </c>
      <c r="F7" s="102"/>
      <c r="G7" s="121">
        <v>185.5</v>
      </c>
      <c r="H7" s="121">
        <v>6.44</v>
      </c>
      <c r="I7" s="121">
        <v>2.2400000000000002</v>
      </c>
      <c r="J7" s="122">
        <v>34.72</v>
      </c>
    </row>
    <row r="8" spans="1:10">
      <c r="A8" s="143"/>
      <c r="B8" s="150" t="s">
        <v>22</v>
      </c>
      <c r="C8" s="100"/>
      <c r="D8" s="101"/>
      <c r="E8" s="100"/>
      <c r="F8" s="102"/>
      <c r="G8" s="100"/>
      <c r="H8" s="100"/>
      <c r="I8" s="100"/>
      <c r="J8" s="103"/>
    </row>
    <row r="9" spans="1:10">
      <c r="A9" s="143"/>
      <c r="B9" s="149"/>
      <c r="C9" s="153" t="s">
        <v>20</v>
      </c>
      <c r="D9" s="152" t="s">
        <v>132</v>
      </c>
      <c r="E9" s="152">
        <v>10</v>
      </c>
      <c r="F9" s="110"/>
      <c r="G9" s="154">
        <v>74.8</v>
      </c>
      <c r="H9" s="154">
        <v>0.1</v>
      </c>
      <c r="I9" s="154">
        <v>8.1999999999999993</v>
      </c>
      <c r="J9" s="155">
        <v>0.1</v>
      </c>
    </row>
    <row r="10" spans="1:10" ht="15" thickBot="1">
      <c r="A10" s="144"/>
      <c r="B10" s="156"/>
      <c r="C10" s="157" t="s">
        <v>81</v>
      </c>
      <c r="D10" s="157" t="s">
        <v>82</v>
      </c>
      <c r="E10" s="157">
        <v>60</v>
      </c>
      <c r="F10" s="136"/>
      <c r="G10" s="158">
        <v>173.8</v>
      </c>
      <c r="H10" s="158">
        <v>5.2</v>
      </c>
      <c r="I10" s="158">
        <v>1.9</v>
      </c>
      <c r="J10" s="159">
        <v>34</v>
      </c>
    </row>
    <row r="11" spans="1:10">
      <c r="A11" s="7" t="s">
        <v>26</v>
      </c>
      <c r="B11" s="94" t="s">
        <v>27</v>
      </c>
      <c r="C11" s="146" t="s">
        <v>134</v>
      </c>
      <c r="D11" s="146" t="s">
        <v>133</v>
      </c>
      <c r="E11" s="146">
        <v>60</v>
      </c>
      <c r="F11" s="97"/>
      <c r="G11" s="147">
        <v>41</v>
      </c>
      <c r="H11" s="147">
        <v>0.5</v>
      </c>
      <c r="I11" s="147">
        <v>3.05</v>
      </c>
      <c r="J11" s="148">
        <v>3</v>
      </c>
    </row>
    <row r="12" spans="1:10">
      <c r="A12" s="7"/>
      <c r="B12" s="104" t="s">
        <v>30</v>
      </c>
      <c r="C12" s="152" t="s">
        <v>136</v>
      </c>
      <c r="D12" s="152" t="s">
        <v>135</v>
      </c>
      <c r="E12" s="152">
        <v>200</v>
      </c>
      <c r="F12" s="102"/>
      <c r="G12" s="154">
        <v>133.1</v>
      </c>
      <c r="H12" s="154">
        <v>5.72</v>
      </c>
      <c r="I12" s="154">
        <v>4.6399999999999997</v>
      </c>
      <c r="J12" s="155">
        <v>16.32</v>
      </c>
    </row>
    <row r="13" spans="1:10" ht="15" customHeight="1">
      <c r="A13" s="7"/>
      <c r="B13" s="104" t="s">
        <v>33</v>
      </c>
      <c r="C13" s="152" t="s">
        <v>34</v>
      </c>
      <c r="D13" s="152" t="s">
        <v>35</v>
      </c>
      <c r="E13" s="152">
        <v>90</v>
      </c>
      <c r="F13" s="102"/>
      <c r="G13" s="154">
        <v>154.75</v>
      </c>
      <c r="H13" s="154">
        <v>11.05</v>
      </c>
      <c r="I13" s="154">
        <v>3.9</v>
      </c>
      <c r="J13" s="155">
        <v>11.25</v>
      </c>
    </row>
    <row r="14" spans="1:10" ht="18" customHeight="1">
      <c r="A14" s="7"/>
      <c r="B14" s="104" t="s">
        <v>36</v>
      </c>
      <c r="C14" s="152" t="s">
        <v>138</v>
      </c>
      <c r="D14" s="152" t="s">
        <v>137</v>
      </c>
      <c r="E14" s="152">
        <v>150</v>
      </c>
      <c r="F14" s="102"/>
      <c r="G14" s="154">
        <v>202</v>
      </c>
      <c r="H14" s="154">
        <v>5.3</v>
      </c>
      <c r="I14" s="154">
        <v>5.5</v>
      </c>
      <c r="J14" s="155">
        <v>32.700000000000003</v>
      </c>
    </row>
    <row r="15" spans="1:10" ht="12.9" customHeight="1">
      <c r="A15" s="7"/>
      <c r="B15" s="104" t="s">
        <v>39</v>
      </c>
      <c r="C15" s="153" t="s">
        <v>68</v>
      </c>
      <c r="D15" s="152" t="s">
        <v>69</v>
      </c>
      <c r="E15" s="152">
        <v>200</v>
      </c>
      <c r="F15" s="102"/>
      <c r="G15" s="154">
        <v>65</v>
      </c>
      <c r="H15" s="154">
        <v>0.6</v>
      </c>
      <c r="I15" s="154">
        <v>0.2</v>
      </c>
      <c r="J15" s="155">
        <v>15.2</v>
      </c>
    </row>
    <row r="16" spans="1:10">
      <c r="A16" s="7"/>
      <c r="B16" s="104" t="s">
        <v>42</v>
      </c>
      <c r="C16" s="100"/>
      <c r="D16" s="101"/>
      <c r="E16" s="100"/>
      <c r="F16" s="102"/>
      <c r="G16" s="100"/>
      <c r="H16" s="100"/>
      <c r="I16" s="100"/>
      <c r="J16" s="103"/>
    </row>
    <row r="17" spans="1:10">
      <c r="A17" s="7"/>
      <c r="B17" s="104" t="s">
        <v>43</v>
      </c>
      <c r="C17" s="151" t="s">
        <v>23</v>
      </c>
      <c r="D17" s="152" t="s">
        <v>44</v>
      </c>
      <c r="E17" s="160">
        <v>70</v>
      </c>
      <c r="F17" s="102"/>
      <c r="G17" s="105">
        <v>149.6</v>
      </c>
      <c r="H17" s="105">
        <v>5.25</v>
      </c>
      <c r="I17" s="105">
        <v>0.81</v>
      </c>
      <c r="J17" s="161">
        <v>31.5</v>
      </c>
    </row>
    <row r="18" spans="1:10">
      <c r="A18" s="7"/>
      <c r="B18" s="106"/>
      <c r="C18" s="125"/>
      <c r="D18" s="126"/>
      <c r="E18" s="127"/>
      <c r="F18" s="125"/>
      <c r="G18" s="125"/>
      <c r="H18" s="125"/>
      <c r="I18" s="125"/>
      <c r="J18" s="128"/>
    </row>
    <row r="19" spans="1:10" ht="15" thickBot="1">
      <c r="A19" s="8"/>
      <c r="B19" s="162"/>
      <c r="C19" s="163"/>
      <c r="D19" s="164"/>
      <c r="E19" s="165"/>
      <c r="F19" s="163"/>
      <c r="G19" s="163"/>
      <c r="H19" s="163"/>
      <c r="I19" s="163"/>
      <c r="J19" s="166"/>
    </row>
    <row r="22" spans="1:10" ht="15" customHeight="1"/>
  </sheetData>
  <mergeCells count="1">
    <mergeCell ref="B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1" sqref="J1"/>
    </sheetView>
  </sheetViews>
  <sheetFormatPr defaultColWidth="8.88671875" defaultRowHeight="14.4"/>
  <cols>
    <col min="1" max="1" width="15" customWidth="1"/>
    <col min="2" max="2" width="12.33203125" customWidth="1"/>
    <col min="3" max="3" width="13.6640625" style="5" customWidth="1"/>
    <col min="4" max="4" width="37.33203125" customWidth="1"/>
    <col min="7" max="7" width="13.109375" customWidth="1"/>
    <col min="10" max="10" width="13.109375" customWidth="1"/>
  </cols>
  <sheetData>
    <row r="1" spans="1:10">
      <c r="A1" t="s">
        <v>0</v>
      </c>
      <c r="B1" s="227" t="s">
        <v>1</v>
      </c>
      <c r="C1" s="230"/>
      <c r="D1" s="229"/>
      <c r="E1" t="s">
        <v>2</v>
      </c>
      <c r="F1" s="168"/>
      <c r="I1" t="s">
        <v>3</v>
      </c>
      <c r="J1" s="167">
        <v>46177</v>
      </c>
    </row>
    <row r="3" spans="1:10" ht="15" thickBot="1">
      <c r="A3" s="176" t="s">
        <v>4</v>
      </c>
      <c r="B3" s="177" t="s">
        <v>5</v>
      </c>
      <c r="C3" s="178" t="s">
        <v>6</v>
      </c>
      <c r="D3" s="177" t="s">
        <v>7</v>
      </c>
      <c r="E3" s="177" t="s">
        <v>8</v>
      </c>
      <c r="F3" s="177" t="s">
        <v>9</v>
      </c>
      <c r="G3" s="177" t="s">
        <v>10</v>
      </c>
      <c r="H3" s="177" t="s">
        <v>11</v>
      </c>
      <c r="I3" s="177" t="s">
        <v>12</v>
      </c>
      <c r="J3" s="179" t="s">
        <v>13</v>
      </c>
    </row>
    <row r="4" spans="1:10" ht="14.4" customHeight="1">
      <c r="A4" s="180" t="s">
        <v>14</v>
      </c>
      <c r="B4" s="94" t="s">
        <v>15</v>
      </c>
      <c r="C4" s="146" t="s">
        <v>140</v>
      </c>
      <c r="D4" s="146" t="s">
        <v>139</v>
      </c>
      <c r="E4" s="146">
        <v>240</v>
      </c>
      <c r="F4" s="97"/>
      <c r="G4" s="147">
        <v>284.60000000000002</v>
      </c>
      <c r="H4" s="147">
        <v>13.074999999999999</v>
      </c>
      <c r="I4" s="147">
        <v>17.8</v>
      </c>
      <c r="J4" s="148">
        <v>19.087499999999999</v>
      </c>
    </row>
    <row r="5" spans="1:10" ht="14.4" customHeight="1">
      <c r="A5" s="181"/>
      <c r="B5" s="99"/>
      <c r="C5" s="100"/>
      <c r="D5" s="101"/>
      <c r="E5" s="100"/>
      <c r="F5" s="102"/>
      <c r="G5" s="100"/>
      <c r="H5" s="100"/>
      <c r="I5" s="100"/>
      <c r="J5" s="103"/>
    </row>
    <row r="6" spans="1:10" ht="14.4" customHeight="1">
      <c r="A6" s="181"/>
      <c r="B6" s="104" t="s">
        <v>16</v>
      </c>
      <c r="C6" s="105" t="s">
        <v>17</v>
      </c>
      <c r="D6" s="105" t="s">
        <v>18</v>
      </c>
      <c r="E6" s="105">
        <v>200</v>
      </c>
      <c r="F6" s="102"/>
      <c r="G6" s="121">
        <v>26.8</v>
      </c>
      <c r="H6" s="121">
        <v>0.2</v>
      </c>
      <c r="I6" s="121">
        <v>0</v>
      </c>
      <c r="J6" s="122">
        <v>6.5</v>
      </c>
    </row>
    <row r="7" spans="1:10" ht="14.4" customHeight="1" thickBot="1">
      <c r="A7" s="182"/>
      <c r="B7" s="183" t="s">
        <v>19</v>
      </c>
      <c r="C7" s="184" t="s">
        <v>23</v>
      </c>
      <c r="D7" s="185" t="s">
        <v>21</v>
      </c>
      <c r="E7" s="185">
        <v>70</v>
      </c>
      <c r="F7" s="186"/>
      <c r="G7" s="187">
        <v>185.5</v>
      </c>
      <c r="H7" s="187">
        <v>6.44</v>
      </c>
      <c r="I7" s="187">
        <v>2.2400000000000002</v>
      </c>
      <c r="J7" s="188">
        <v>34.72</v>
      </c>
    </row>
    <row r="8" spans="1:10" ht="18" customHeight="1">
      <c r="A8" s="181" t="s">
        <v>26</v>
      </c>
      <c r="B8" s="94" t="s">
        <v>27</v>
      </c>
      <c r="C8" s="146" t="s">
        <v>56</v>
      </c>
      <c r="D8" s="131"/>
      <c r="E8" s="95"/>
      <c r="F8" s="97"/>
      <c r="G8" s="189"/>
      <c r="H8" s="189"/>
      <c r="I8" s="189"/>
      <c r="J8" s="190"/>
    </row>
    <row r="9" spans="1:10" ht="14.4" customHeight="1">
      <c r="A9" s="181"/>
      <c r="B9" s="150" t="s">
        <v>30</v>
      </c>
      <c r="C9" s="152" t="s">
        <v>86</v>
      </c>
      <c r="D9" s="152" t="s">
        <v>87</v>
      </c>
      <c r="E9" s="152">
        <v>250</v>
      </c>
      <c r="F9" s="102"/>
      <c r="G9" s="154">
        <v>149.5</v>
      </c>
      <c r="H9" s="154">
        <v>6.5</v>
      </c>
      <c r="I9" s="154">
        <v>3.3</v>
      </c>
      <c r="J9" s="155">
        <v>23.2</v>
      </c>
    </row>
    <row r="10" spans="1:10" ht="14.4" customHeight="1">
      <c r="A10" s="181"/>
      <c r="B10" s="104" t="s">
        <v>33</v>
      </c>
      <c r="C10" s="152" t="s">
        <v>142</v>
      </c>
      <c r="D10" s="191" t="s">
        <v>141</v>
      </c>
      <c r="E10" s="152">
        <v>200</v>
      </c>
      <c r="F10" s="102"/>
      <c r="G10" s="154">
        <v>294</v>
      </c>
      <c r="H10" s="154">
        <v>10.1</v>
      </c>
      <c r="I10" s="154">
        <v>14.3</v>
      </c>
      <c r="J10" s="155">
        <v>23.1</v>
      </c>
    </row>
    <row r="11" spans="1:10" ht="14.4" customHeight="1">
      <c r="A11" s="181"/>
      <c r="B11" s="104" t="s">
        <v>36</v>
      </c>
      <c r="C11" s="100"/>
      <c r="D11" s="101"/>
      <c r="E11" s="100"/>
      <c r="F11" s="102"/>
      <c r="G11" s="100"/>
      <c r="H11" s="100"/>
      <c r="I11" s="100"/>
      <c r="J11" s="103"/>
    </row>
    <row r="12" spans="1:10" ht="14.4" customHeight="1">
      <c r="A12" s="181"/>
      <c r="B12" s="104" t="s">
        <v>39</v>
      </c>
      <c r="C12" s="105" t="s">
        <v>17</v>
      </c>
      <c r="D12" s="105" t="s">
        <v>18</v>
      </c>
      <c r="E12" s="105">
        <v>200</v>
      </c>
      <c r="F12" s="102"/>
      <c r="G12" s="121">
        <v>26.8</v>
      </c>
      <c r="H12" s="121">
        <v>0.2</v>
      </c>
      <c r="I12" s="121">
        <v>0</v>
      </c>
      <c r="J12" s="122">
        <v>6.5</v>
      </c>
    </row>
    <row r="13" spans="1:10" ht="14.4" customHeight="1">
      <c r="A13" s="181"/>
      <c r="B13" s="104" t="s">
        <v>42</v>
      </c>
      <c r="C13" s="100"/>
      <c r="D13" s="101"/>
      <c r="E13" s="100"/>
      <c r="F13" s="102"/>
      <c r="G13" s="100"/>
      <c r="H13" s="100"/>
      <c r="I13" s="100"/>
      <c r="J13" s="103"/>
    </row>
    <row r="14" spans="1:10" ht="14.4" customHeight="1">
      <c r="A14" s="181"/>
      <c r="B14" s="104" t="s">
        <v>43</v>
      </c>
      <c r="C14" s="151" t="s">
        <v>23</v>
      </c>
      <c r="D14" s="105" t="s">
        <v>44</v>
      </c>
      <c r="E14" s="160">
        <v>70</v>
      </c>
      <c r="F14" s="102"/>
      <c r="G14" s="105">
        <v>149.6</v>
      </c>
      <c r="H14" s="105">
        <v>5.25</v>
      </c>
      <c r="I14" s="105">
        <v>0.81</v>
      </c>
      <c r="J14" s="161">
        <v>31.5</v>
      </c>
    </row>
    <row r="15" spans="1:10" ht="14.4" customHeight="1">
      <c r="A15" s="181"/>
      <c r="B15" s="106"/>
      <c r="C15" s="153" t="s">
        <v>20</v>
      </c>
      <c r="D15" s="152" t="s">
        <v>143</v>
      </c>
      <c r="E15" s="152">
        <v>10</v>
      </c>
      <c r="F15" s="125"/>
      <c r="G15" s="154">
        <v>74.8</v>
      </c>
      <c r="H15" s="154">
        <v>0.1</v>
      </c>
      <c r="I15" s="154">
        <v>8.1999999999999993</v>
      </c>
      <c r="J15" s="155">
        <v>0.1</v>
      </c>
    </row>
    <row r="16" spans="1:10" ht="14.4" customHeight="1" thickBot="1">
      <c r="A16" s="182"/>
      <c r="B16" s="162"/>
      <c r="C16" s="163"/>
      <c r="D16" s="164"/>
      <c r="E16" s="165"/>
      <c r="F16" s="163"/>
      <c r="G16" s="163"/>
      <c r="H16" s="170"/>
      <c r="I16" s="170"/>
      <c r="J16" s="172"/>
    </row>
    <row r="17" ht="14.4" customHeight="1"/>
    <row r="18" ht="14.4" customHeight="1"/>
    <row r="19" ht="14.4" customHeight="1"/>
    <row r="20" ht="14.4" customHeight="1"/>
    <row r="22" ht="15" customHeight="1"/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08.06</vt:lpstr>
      <vt:lpstr>09.06</vt:lpstr>
      <vt:lpstr>10.06</vt:lpstr>
      <vt:lpstr>11.06</vt:lpstr>
      <vt:lpstr>12.06</vt:lpstr>
      <vt:lpstr>01.06</vt:lpstr>
      <vt:lpstr>02.06</vt:lpstr>
      <vt:lpstr>03.06</vt:lpstr>
      <vt:lpstr>04.06.</vt:lpstr>
      <vt:lpstr>05.06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2026-06-02T08:35:58Z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B4E5EBF174404E989DCFF2CC08CCA0B3_13</vt:lpwstr>
  </property>
  <property fmtid="{D5CDD505-2E9C-101B-9397-08002B2CF9AE}" pid="3" name="KSOProductBuildVer">
    <vt:lpwstr>1049-12.2.0.23131</vt:lpwstr>
  </property>
</Properties>
</file>