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КОНАКОВО\Конаково 2023 г\примерное верное конаково\"/>
    </mc:Choice>
  </mc:AlternateContent>
  <bookViews>
    <workbookView xWindow="0" yWindow="0" windowWidth="24000" windowHeight="9000"/>
  </bookViews>
  <sheets>
    <sheet name="верно итог" sheetId="2" r:id="rId1"/>
    <sheet name="Лист1 (3)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7" i="2" l="1"/>
  <c r="C109" i="2" l="1"/>
  <c r="D137" i="2" l="1"/>
  <c r="C61" i="2"/>
  <c r="D47" i="2"/>
  <c r="E47" i="2"/>
  <c r="F47" i="2"/>
  <c r="G47" i="2"/>
  <c r="H47" i="2"/>
  <c r="I47" i="2"/>
  <c r="J47" i="2"/>
  <c r="K47" i="2"/>
  <c r="L47" i="2"/>
  <c r="M47" i="2"/>
  <c r="N47" i="2"/>
  <c r="O47" i="2"/>
  <c r="C47" i="2"/>
  <c r="O137" i="2"/>
  <c r="N137" i="2"/>
  <c r="M137" i="2"/>
  <c r="L137" i="2"/>
  <c r="K137" i="2"/>
  <c r="J137" i="2"/>
  <c r="I137" i="2"/>
  <c r="H137" i="2"/>
  <c r="G137" i="2"/>
  <c r="F137" i="2"/>
  <c r="C137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O61" i="2"/>
  <c r="N61" i="2"/>
  <c r="M61" i="2"/>
  <c r="L61" i="2"/>
  <c r="K61" i="2"/>
  <c r="J61" i="2"/>
  <c r="I61" i="2"/>
  <c r="H61" i="2"/>
  <c r="G61" i="2"/>
  <c r="F61" i="2"/>
  <c r="E61" i="2"/>
  <c r="D61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140" i="3"/>
  <c r="N140" i="3"/>
  <c r="M140" i="3"/>
  <c r="L140" i="3"/>
  <c r="K140" i="3"/>
  <c r="J140" i="3"/>
  <c r="I140" i="3"/>
  <c r="H140" i="3"/>
  <c r="G140" i="3"/>
  <c r="F157" i="3" s="1"/>
  <c r="F140" i="3"/>
  <c r="E157" i="3" s="1"/>
  <c r="E140" i="3"/>
  <c r="D157" i="3" s="1"/>
  <c r="D140" i="3"/>
  <c r="C157" i="3" s="1"/>
  <c r="C140" i="3"/>
  <c r="O127" i="3"/>
  <c r="N127" i="3"/>
  <c r="M127" i="3"/>
  <c r="L127" i="3"/>
  <c r="K127" i="3"/>
  <c r="J127" i="3"/>
  <c r="I127" i="3"/>
  <c r="H127" i="3"/>
  <c r="G127" i="3"/>
  <c r="F156" i="3" s="1"/>
  <c r="F127" i="3"/>
  <c r="E156" i="3" s="1"/>
  <c r="E127" i="3"/>
  <c r="D156" i="3" s="1"/>
  <c r="D127" i="3"/>
  <c r="C156" i="3" s="1"/>
  <c r="C127" i="3"/>
  <c r="O112" i="3"/>
  <c r="N112" i="3"/>
  <c r="M112" i="3"/>
  <c r="L112" i="3"/>
  <c r="K112" i="3"/>
  <c r="J112" i="3"/>
  <c r="I112" i="3"/>
  <c r="H112" i="3"/>
  <c r="G112" i="3"/>
  <c r="F155" i="3" s="1"/>
  <c r="F112" i="3"/>
  <c r="E155" i="3" s="1"/>
  <c r="E112" i="3"/>
  <c r="D155" i="3" s="1"/>
  <c r="D112" i="3"/>
  <c r="C155" i="3" s="1"/>
  <c r="C112" i="3"/>
  <c r="O98" i="3"/>
  <c r="N98" i="3"/>
  <c r="M98" i="3"/>
  <c r="L98" i="3"/>
  <c r="K98" i="3"/>
  <c r="J98" i="3"/>
  <c r="I98" i="3"/>
  <c r="H98" i="3"/>
  <c r="G98" i="3"/>
  <c r="F154" i="3" s="1"/>
  <c r="F98" i="3"/>
  <c r="E154" i="3" s="1"/>
  <c r="E98" i="3"/>
  <c r="D154" i="3" s="1"/>
  <c r="D98" i="3"/>
  <c r="C154" i="3" s="1"/>
  <c r="C98" i="3"/>
  <c r="O86" i="3"/>
  <c r="N86" i="3"/>
  <c r="M86" i="3"/>
  <c r="L86" i="3"/>
  <c r="K86" i="3"/>
  <c r="J86" i="3"/>
  <c r="I86" i="3"/>
  <c r="H86" i="3"/>
  <c r="G86" i="3"/>
  <c r="F153" i="3" s="1"/>
  <c r="F86" i="3"/>
  <c r="E153" i="3" s="1"/>
  <c r="E86" i="3"/>
  <c r="D153" i="3" s="1"/>
  <c r="D86" i="3"/>
  <c r="C153" i="3" s="1"/>
  <c r="C86" i="3"/>
  <c r="O73" i="3"/>
  <c r="N73" i="3"/>
  <c r="M73" i="3"/>
  <c r="L73" i="3"/>
  <c r="K73" i="3"/>
  <c r="J73" i="3"/>
  <c r="I73" i="3"/>
  <c r="H73" i="3"/>
  <c r="G73" i="3"/>
  <c r="F152" i="3" s="1"/>
  <c r="F73" i="3"/>
  <c r="E152" i="3" s="1"/>
  <c r="E73" i="3"/>
  <c r="D152" i="3" s="1"/>
  <c r="D73" i="3"/>
  <c r="C152" i="3" s="1"/>
  <c r="C73" i="3"/>
  <c r="O61" i="3"/>
  <c r="N61" i="3"/>
  <c r="M61" i="3"/>
  <c r="L61" i="3"/>
  <c r="K61" i="3"/>
  <c r="J61" i="3"/>
  <c r="I61" i="3"/>
  <c r="H61" i="3"/>
  <c r="G61" i="3"/>
  <c r="F151" i="3" s="1"/>
  <c r="F61" i="3"/>
  <c r="E151" i="3" s="1"/>
  <c r="E61" i="3"/>
  <c r="D151" i="3" s="1"/>
  <c r="D61" i="3"/>
  <c r="C151" i="3" s="1"/>
  <c r="C61" i="3"/>
  <c r="O48" i="3"/>
  <c r="N48" i="3"/>
  <c r="M48" i="3"/>
  <c r="L48" i="3"/>
  <c r="K48" i="3"/>
  <c r="J48" i="3"/>
  <c r="I48" i="3"/>
  <c r="H48" i="3"/>
  <c r="G48" i="3"/>
  <c r="F150" i="3" s="1"/>
  <c r="F48" i="3"/>
  <c r="E150" i="3" s="1"/>
  <c r="E48" i="3"/>
  <c r="D150" i="3" s="1"/>
  <c r="D48" i="3"/>
  <c r="C150" i="3" s="1"/>
  <c r="C48" i="3"/>
  <c r="O35" i="3"/>
  <c r="N35" i="3"/>
  <c r="M35" i="3"/>
  <c r="L35" i="3"/>
  <c r="K35" i="3"/>
  <c r="J35" i="3"/>
  <c r="I35" i="3"/>
  <c r="H35" i="3"/>
  <c r="G35" i="3"/>
  <c r="F149" i="3" s="1"/>
  <c r="F35" i="3"/>
  <c r="E149" i="3" s="1"/>
  <c r="E35" i="3"/>
  <c r="D149" i="3" s="1"/>
  <c r="D35" i="3"/>
  <c r="C149" i="3" s="1"/>
  <c r="C35" i="3"/>
  <c r="O20" i="3"/>
  <c r="N20" i="3"/>
  <c r="M20" i="3"/>
  <c r="L20" i="3"/>
  <c r="K20" i="3"/>
  <c r="J20" i="3"/>
  <c r="I20" i="3"/>
  <c r="H20" i="3"/>
  <c r="G20" i="3"/>
  <c r="F148" i="3" s="1"/>
  <c r="F20" i="3"/>
  <c r="E148" i="3" s="1"/>
  <c r="E20" i="3"/>
  <c r="D148" i="3" s="1"/>
  <c r="D20" i="3"/>
  <c r="C148" i="3" s="1"/>
  <c r="C20" i="3"/>
  <c r="D84" i="2"/>
  <c r="E84" i="2"/>
  <c r="F84" i="2"/>
  <c r="G84" i="2"/>
  <c r="H84" i="2"/>
  <c r="I84" i="2"/>
  <c r="J84" i="2"/>
  <c r="K84" i="2"/>
  <c r="L84" i="2"/>
  <c r="M84" i="2"/>
  <c r="N84" i="2"/>
  <c r="O84" i="2"/>
  <c r="C84" i="2"/>
  <c r="D20" i="2"/>
  <c r="E20" i="2"/>
  <c r="F20" i="2"/>
  <c r="G20" i="2"/>
  <c r="H20" i="2"/>
  <c r="I20" i="2"/>
  <c r="J20" i="2"/>
  <c r="K20" i="2"/>
  <c r="L20" i="2"/>
  <c r="M20" i="2"/>
  <c r="N20" i="2"/>
  <c r="O20" i="2"/>
  <c r="C20" i="2"/>
  <c r="C158" i="3" l="1"/>
  <c r="C159" i="3" s="1"/>
  <c r="E158" i="3"/>
  <c r="E159" i="3" s="1"/>
  <c r="F158" i="3"/>
  <c r="F159" i="3" s="1"/>
  <c r="D158" i="3"/>
  <c r="D159" i="3" s="1"/>
</calcChain>
</file>

<file path=xl/sharedStrings.xml><?xml version="1.0" encoding="utf-8"?>
<sst xmlns="http://schemas.openxmlformats.org/spreadsheetml/2006/main" count="721" uniqueCount="109">
  <si>
    <t xml:space="preserve">18,00 – 22,50  </t>
  </si>
  <si>
    <t>20-25% -  от нормы                                                          - 2720,00, составит                                                                               544,00 – 680,0</t>
  </si>
  <si>
    <t xml:space="preserve"> 20-25% -  от нормы                - 383,00, составит               76,60– 95,75</t>
  </si>
  <si>
    <t xml:space="preserve">20-25% -  от нормы                - 92,00, составит                18,40 – 23,00 </t>
  </si>
  <si>
    <t xml:space="preserve">20-25% -  от нормы                - 90,00, составит </t>
  </si>
  <si>
    <t>Завтрак – 20-25% от нормы</t>
  </si>
  <si>
    <t>Итого в среднем за 1день (прием пищи):</t>
  </si>
  <si>
    <t>Итого за весь период:</t>
  </si>
  <si>
    <t>10 день</t>
  </si>
  <si>
    <t>9 день</t>
  </si>
  <si>
    <t>8 день</t>
  </si>
  <si>
    <t>7 день</t>
  </si>
  <si>
    <t>6 день</t>
  </si>
  <si>
    <t>5 день</t>
  </si>
  <si>
    <t>4 день</t>
  </si>
  <si>
    <t>3 день</t>
  </si>
  <si>
    <t>2 день</t>
  </si>
  <si>
    <t>1 день</t>
  </si>
  <si>
    <t>У</t>
  </si>
  <si>
    <t>Ж</t>
  </si>
  <si>
    <t>Б</t>
  </si>
  <si>
    <t> Дни по меню</t>
  </si>
  <si>
    <t>Энергетическая ценность (ккал)</t>
  </si>
  <si>
    <t>Пищевые вещества (г)</t>
  </si>
  <si>
    <t>                     Основные показатели</t>
  </si>
  <si>
    <t>ИТОГО:</t>
  </si>
  <si>
    <t xml:space="preserve">Соль йодированная </t>
  </si>
  <si>
    <t>-</t>
  </si>
  <si>
    <t>Батон нарезной</t>
  </si>
  <si>
    <t>б/н</t>
  </si>
  <si>
    <t>Чай с сахаром и лимоном</t>
  </si>
  <si>
    <t>Каша рассыпчатая гречневая</t>
  </si>
  <si>
    <r>
      <t xml:space="preserve">Котлеты   рубленые </t>
    </r>
    <r>
      <rPr>
        <sz val="10"/>
        <color theme="1"/>
        <rFont val="Times New Roman"/>
        <family val="1"/>
        <charset val="204"/>
      </rPr>
      <t>из птицы</t>
    </r>
  </si>
  <si>
    <t>Fe</t>
  </si>
  <si>
    <t>Мg</t>
  </si>
  <si>
    <t>Р</t>
  </si>
  <si>
    <t>Са</t>
  </si>
  <si>
    <t>Е</t>
  </si>
  <si>
    <t>А</t>
  </si>
  <si>
    <t>С</t>
  </si>
  <si>
    <t>В1</t>
  </si>
  <si>
    <t>Минеральные вещества (мг.)</t>
  </si>
  <si>
    <t>Витамины (мг.)</t>
  </si>
  <si>
    <t>Пищевые вещества (г.)</t>
  </si>
  <si>
    <t>Масса порции</t>
  </si>
  <si>
    <t>Приём пищи, наименование блюда</t>
  </si>
  <si>
    <t>№ рецептуры</t>
  </si>
  <si>
    <t>Вторая неделя</t>
  </si>
  <si>
    <t>пятница</t>
  </si>
  <si>
    <t xml:space="preserve">Неделя вторая </t>
  </si>
  <si>
    <t>2,12/ 0,08</t>
  </si>
  <si>
    <t>48,36/ 0,6</t>
  </si>
  <si>
    <t>96,77/ 1,9</t>
  </si>
  <si>
    <t>262,44/ 24,04</t>
  </si>
  <si>
    <t>0,26/ 0,06</t>
  </si>
  <si>
    <t>33,27/ 120</t>
  </si>
  <si>
    <t>0,44/ 0,32</t>
  </si>
  <si>
    <t xml:space="preserve">0,05/ </t>
  </si>
  <si>
    <t>Пудинг творожный с повидлом или джемом</t>
  </si>
  <si>
    <t>четверг</t>
  </si>
  <si>
    <t>Какао с молоком</t>
  </si>
  <si>
    <t>Масса порции (г)</t>
  </si>
  <si>
    <t>Пряник (1шт.)</t>
  </si>
  <si>
    <t>Чай с сахаром</t>
  </si>
  <si>
    <r>
      <t xml:space="preserve">Тефтели </t>
    </r>
    <r>
      <rPr>
        <sz val="12"/>
        <color theme="1"/>
        <rFont val="Times New Roman"/>
        <family val="1"/>
        <charset val="204"/>
      </rPr>
      <t>(из птицы)</t>
    </r>
    <r>
      <rPr>
        <b/>
        <sz val="12"/>
        <color theme="1"/>
        <rFont val="Times New Roman"/>
        <family val="1"/>
        <charset val="204"/>
      </rPr>
      <t>с соусом</t>
    </r>
  </si>
  <si>
    <t>Рис отварной</t>
  </si>
  <si>
    <t>Первая неделя</t>
  </si>
  <si>
    <t xml:space="preserve"> среда</t>
  </si>
  <si>
    <t xml:space="preserve">Неделя первая </t>
  </si>
  <si>
    <t>Фрукты в ассортименте</t>
  </si>
  <si>
    <t>Пряник</t>
  </si>
  <si>
    <t>Макароны отварныеи с сыром</t>
  </si>
  <si>
    <t xml:space="preserve"> </t>
  </si>
  <si>
    <t>Запеканка из творога  с повидло или джемом</t>
  </si>
  <si>
    <t>Сыр</t>
  </si>
  <si>
    <r>
      <t xml:space="preserve">Каша вязкая молочная из риса </t>
    </r>
    <r>
      <rPr>
        <sz val="10"/>
        <color theme="1"/>
        <rFont val="Times New Roman"/>
        <family val="1"/>
        <charset val="204"/>
      </rPr>
      <t>(с маслом сливочным)</t>
    </r>
  </si>
  <si>
    <t>Неделя вторая</t>
  </si>
  <si>
    <t>Омлет натуральный с горошком(консервир)</t>
  </si>
  <si>
    <t xml:space="preserve">Пищевые вещества (г.) </t>
  </si>
  <si>
    <t>Фрукты а ассортименте</t>
  </si>
  <si>
    <t>Масло сливочное</t>
  </si>
  <si>
    <t>Хлеб ржаной</t>
  </si>
  <si>
    <t>Кофейный напиток</t>
  </si>
  <si>
    <t>Омлет натуральный</t>
  </si>
  <si>
    <r>
      <t>В</t>
    </r>
    <r>
      <rPr>
        <sz val="12"/>
        <color rgb="FF000000"/>
        <rFont val="Times New Roman"/>
        <family val="1"/>
        <charset val="204"/>
      </rPr>
      <t>1</t>
    </r>
  </si>
  <si>
    <t>первая неделя</t>
  </si>
  <si>
    <t>вторник</t>
  </si>
  <si>
    <t xml:space="preserve"> Какао с молоком</t>
  </si>
  <si>
    <t>1,4-</t>
  </si>
  <si>
    <t>понедельник</t>
  </si>
  <si>
    <r>
      <t xml:space="preserve">2. </t>
    </r>
    <r>
      <rPr>
        <b/>
        <sz val="12"/>
        <color theme="1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</si>
  <si>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</si>
  <si>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t xml:space="preserve">Основание:  </t>
  </si>
  <si>
    <r>
      <t xml:space="preserve">Примерное меню завтраков для обучающихся 5-11-х классов, в том числе для детей с ограниченными возможностями здоровья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</si>
  <si>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 xml:space="preserve">среда </t>
  </si>
  <si>
    <r>
      <t xml:space="preserve">Каша вязкая молочная пшеничная </t>
    </r>
    <r>
      <rPr>
        <sz val="10"/>
        <color theme="1"/>
        <rFont val="Times New Roman"/>
        <family val="1"/>
        <charset val="204"/>
      </rPr>
      <t>(с маслом сливочным)</t>
    </r>
  </si>
  <si>
    <t xml:space="preserve">пятница </t>
  </si>
  <si>
    <t>Вторник</t>
  </si>
  <si>
    <t>Каша гречневая молочная</t>
  </si>
  <si>
    <t>Кофейный напиток с молоком</t>
  </si>
  <si>
    <t>Запеканка из творога со сгущеным молоком</t>
  </si>
  <si>
    <t xml:space="preserve">Пряник </t>
  </si>
  <si>
    <t xml:space="preserve">Омлет натуральный </t>
  </si>
  <si>
    <t>зеленым горошком ( консервированный)</t>
  </si>
  <si>
    <t xml:space="preserve">Каша вязкая молочная пшенная </t>
  </si>
  <si>
    <t>Котлета рубленая из мяса птицы с соусом (60/40)</t>
  </si>
  <si>
    <t>Макароны с сыром</t>
  </si>
  <si>
    <t>Тефтели (из птицы) с соусом(60/40)</t>
  </si>
  <si>
    <r>
      <t xml:space="preserve">Каша вязкая молочная из риса </t>
    </r>
    <r>
      <rPr>
        <b/>
        <sz val="10"/>
        <color theme="1"/>
        <rFont val="Times New Roman"/>
        <family val="1"/>
        <charset val="204"/>
      </rPr>
      <t>(с маслом сливочным)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</si>
</sst>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6" fillId="0" borderId="0" xfId="0" applyFont="1"/>
    <xf numFmtId="0" fontId="8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abSelected="1" zoomScale="160" zoomScaleNormal="160" workbookViewId="0">
      <selection activeCell="D149" sqref="D149"/>
    </sheetView>
  </sheetViews>
  <sheetFormatPr defaultRowHeight="15" customHeight="1" x14ac:dyDescent="0.25"/>
  <cols>
    <col min="1" max="1" width="9.28515625" customWidth="1"/>
    <col min="2" max="2" width="32.42578125" style="39" customWidth="1"/>
    <col min="3" max="3" width="9.28515625" customWidth="1"/>
    <col min="4" max="4" width="7.7109375" customWidth="1"/>
    <col min="5" max="5" width="8.5703125" customWidth="1"/>
    <col min="6" max="6" width="8.28515625" customWidth="1"/>
    <col min="7" max="7" width="8.42578125" customWidth="1"/>
    <col min="8" max="8" width="7.5703125" customWidth="1"/>
    <col min="9" max="9" width="7.85546875" customWidth="1"/>
    <col min="10" max="10" width="7.28515625" customWidth="1"/>
    <col min="11" max="11" width="7.5703125" customWidth="1"/>
    <col min="13" max="13" width="8" customWidth="1"/>
    <col min="14" max="14" width="7.85546875" customWidth="1"/>
    <col min="15" max="15" width="7.7109375" customWidth="1"/>
  </cols>
  <sheetData>
    <row r="1" spans="1:15" ht="15" customHeight="1" x14ac:dyDescent="0.25">
      <c r="A1" s="78" t="s">
        <v>93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5" customHeight="1" x14ac:dyDescent="0.25">
      <c r="A2" s="28"/>
    </row>
    <row r="3" spans="1:15" ht="15" customHeight="1" x14ac:dyDescent="0.25">
      <c r="A3" s="27" t="s">
        <v>92</v>
      </c>
    </row>
    <row r="4" spans="1:15" ht="15" customHeight="1" x14ac:dyDescent="0.25">
      <c r="A4" s="79" t="s">
        <v>91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ht="15" customHeight="1" x14ac:dyDescent="0.25">
      <c r="A5" s="80" t="s">
        <v>90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8" spans="1:15" ht="33" customHeight="1" x14ac:dyDescent="0.25">
      <c r="A8" s="18" t="s">
        <v>68</v>
      </c>
      <c r="B8" s="40" t="s">
        <v>89</v>
      </c>
    </row>
    <row r="10" spans="1:15" ht="11.25" customHeight="1" x14ac:dyDescent="0.25"/>
    <row r="11" spans="1:15" ht="15" customHeight="1" x14ac:dyDescent="0.25">
      <c r="A11" s="56" t="s">
        <v>46</v>
      </c>
      <c r="B11" s="62" t="s">
        <v>45</v>
      </c>
      <c r="C11" s="56" t="s">
        <v>61</v>
      </c>
      <c r="D11" s="58" t="s">
        <v>43</v>
      </c>
      <c r="E11" s="59"/>
      <c r="F11" s="60"/>
      <c r="G11" s="81" t="s">
        <v>22</v>
      </c>
      <c r="H11" s="58" t="s">
        <v>42</v>
      </c>
      <c r="I11" s="59"/>
      <c r="J11" s="59"/>
      <c r="K11" s="60"/>
      <c r="L11" s="58" t="s">
        <v>41</v>
      </c>
      <c r="M11" s="59"/>
      <c r="N11" s="59"/>
      <c r="O11" s="60"/>
    </row>
    <row r="12" spans="1:15" ht="30.75" customHeight="1" x14ac:dyDescent="0.25">
      <c r="A12" s="57"/>
      <c r="B12" s="64"/>
      <c r="C12" s="57"/>
      <c r="D12" s="14" t="s">
        <v>20</v>
      </c>
      <c r="E12" s="14" t="s">
        <v>19</v>
      </c>
      <c r="F12" s="14" t="s">
        <v>18</v>
      </c>
      <c r="G12" s="82"/>
      <c r="H12" s="14" t="s">
        <v>40</v>
      </c>
      <c r="I12" s="14" t="s">
        <v>39</v>
      </c>
      <c r="J12" s="14" t="s">
        <v>38</v>
      </c>
      <c r="K12" s="14" t="s">
        <v>37</v>
      </c>
      <c r="L12" s="14" t="s">
        <v>36</v>
      </c>
      <c r="M12" s="14" t="s">
        <v>35</v>
      </c>
      <c r="N12" s="14" t="s">
        <v>34</v>
      </c>
      <c r="O12" s="14" t="s">
        <v>33</v>
      </c>
    </row>
    <row r="13" spans="1:15" ht="16.5" customHeight="1" x14ac:dyDescent="0.25">
      <c r="A13" s="47">
        <v>204</v>
      </c>
      <c r="B13" s="33" t="s">
        <v>106</v>
      </c>
      <c r="C13" s="53">
        <v>230</v>
      </c>
      <c r="D13" s="11">
        <v>15.64</v>
      </c>
      <c r="E13" s="11">
        <v>18.399999999999999</v>
      </c>
      <c r="F13" s="11">
        <v>39.33</v>
      </c>
      <c r="G13" s="11">
        <v>384.56</v>
      </c>
      <c r="H13" s="11">
        <v>0.09</v>
      </c>
      <c r="I13" s="11" t="s">
        <v>72</v>
      </c>
      <c r="J13" s="11" t="s">
        <v>27</v>
      </c>
      <c r="K13" s="11">
        <v>1.48</v>
      </c>
      <c r="L13" s="11">
        <v>9.2899999999999991</v>
      </c>
      <c r="M13" s="11">
        <v>51.88</v>
      </c>
      <c r="N13" s="11">
        <v>32.380000000000003</v>
      </c>
      <c r="O13" s="11">
        <v>1.71</v>
      </c>
    </row>
    <row r="14" spans="1:15" ht="15" customHeight="1" x14ac:dyDescent="0.25">
      <c r="A14" s="54">
        <v>382</v>
      </c>
      <c r="B14" s="52" t="s">
        <v>87</v>
      </c>
      <c r="C14" s="13">
        <v>200</v>
      </c>
      <c r="D14" s="11">
        <v>4.08</v>
      </c>
      <c r="E14" s="11">
        <v>3.54</v>
      </c>
      <c r="F14" s="11">
        <v>17.579999999999998</v>
      </c>
      <c r="G14" s="11">
        <v>118.6</v>
      </c>
      <c r="H14" s="11">
        <v>0.06</v>
      </c>
      <c r="I14" s="11">
        <v>1.2</v>
      </c>
      <c r="J14" s="11">
        <v>24.4</v>
      </c>
      <c r="K14" s="11" t="s">
        <v>72</v>
      </c>
      <c r="L14" s="11">
        <v>133.19999999999999</v>
      </c>
      <c r="M14" s="11">
        <v>124.55</v>
      </c>
      <c r="N14" s="11">
        <v>25.4</v>
      </c>
      <c r="O14" s="11">
        <v>2</v>
      </c>
    </row>
    <row r="15" spans="1:15" ht="15" customHeight="1" x14ac:dyDescent="0.25">
      <c r="A15" s="11">
        <v>15</v>
      </c>
      <c r="B15" s="33" t="s">
        <v>74</v>
      </c>
      <c r="C15" s="13">
        <v>15</v>
      </c>
      <c r="D15" s="11">
        <v>3.48</v>
      </c>
      <c r="E15" s="11">
        <v>4.43</v>
      </c>
      <c r="F15" s="11">
        <v>0</v>
      </c>
      <c r="G15" s="11">
        <v>54</v>
      </c>
      <c r="H15" s="11">
        <v>0.01</v>
      </c>
      <c r="I15" s="11">
        <v>0.11</v>
      </c>
      <c r="J15" s="11">
        <v>39</v>
      </c>
      <c r="K15" s="11">
        <v>0.08</v>
      </c>
      <c r="L15" s="11">
        <v>132</v>
      </c>
      <c r="M15" s="11">
        <v>75</v>
      </c>
      <c r="N15" s="11">
        <v>5.25</v>
      </c>
      <c r="O15" s="11">
        <v>0.15</v>
      </c>
    </row>
    <row r="16" spans="1:15" ht="15" customHeight="1" x14ac:dyDescent="0.25">
      <c r="A16" s="11">
        <v>14</v>
      </c>
      <c r="B16" s="33" t="s">
        <v>80</v>
      </c>
      <c r="C16" s="13">
        <v>10</v>
      </c>
      <c r="D16" s="11">
        <v>0.08</v>
      </c>
      <c r="E16" s="26">
        <v>7.25</v>
      </c>
      <c r="F16" s="11">
        <v>0.13</v>
      </c>
      <c r="G16" s="11">
        <v>66</v>
      </c>
      <c r="H16" s="11" t="s">
        <v>27</v>
      </c>
      <c r="I16" s="11" t="s">
        <v>72</v>
      </c>
      <c r="J16" s="11">
        <v>40</v>
      </c>
      <c r="K16" s="11">
        <v>0.1</v>
      </c>
      <c r="L16" s="11">
        <v>2.4</v>
      </c>
      <c r="M16" s="11">
        <v>3</v>
      </c>
      <c r="N16" s="11" t="s">
        <v>72</v>
      </c>
      <c r="O16" s="11">
        <v>0.2</v>
      </c>
    </row>
    <row r="17" spans="1:15" ht="15" customHeight="1" x14ac:dyDescent="0.25">
      <c r="A17" s="11" t="s">
        <v>29</v>
      </c>
      <c r="B17" s="33" t="s">
        <v>28</v>
      </c>
      <c r="C17" s="13">
        <v>30</v>
      </c>
      <c r="D17" s="11">
        <v>2.25</v>
      </c>
      <c r="E17" s="11">
        <v>0.87</v>
      </c>
      <c r="F17" s="11">
        <v>15.27</v>
      </c>
      <c r="G17" s="11">
        <v>79.2</v>
      </c>
      <c r="H17" s="11">
        <v>0.3</v>
      </c>
      <c r="I17" s="11" t="s">
        <v>27</v>
      </c>
      <c r="J17" s="11" t="s">
        <v>27</v>
      </c>
      <c r="K17" s="11">
        <v>0.39</v>
      </c>
      <c r="L17" s="11">
        <v>6.9</v>
      </c>
      <c r="M17" s="11">
        <v>26.1</v>
      </c>
      <c r="N17" s="11">
        <v>9.9</v>
      </c>
      <c r="O17" s="11">
        <v>0.33</v>
      </c>
    </row>
    <row r="18" spans="1:15" ht="15" customHeight="1" x14ac:dyDescent="0.25">
      <c r="A18" s="11">
        <v>338</v>
      </c>
      <c r="B18" s="33" t="s">
        <v>69</v>
      </c>
      <c r="C18" s="13">
        <v>150</v>
      </c>
      <c r="D18" s="11">
        <v>0.6</v>
      </c>
      <c r="E18" s="11">
        <v>0.6</v>
      </c>
      <c r="F18" s="11">
        <v>14.7</v>
      </c>
      <c r="G18" s="11">
        <v>70.5</v>
      </c>
      <c r="H18" s="11">
        <v>0.03</v>
      </c>
      <c r="I18" s="11">
        <v>10</v>
      </c>
      <c r="J18" s="11" t="s">
        <v>27</v>
      </c>
      <c r="K18" s="11">
        <v>0.2</v>
      </c>
      <c r="L18" s="11">
        <v>16</v>
      </c>
      <c r="M18" s="11">
        <v>11</v>
      </c>
      <c r="N18" s="11">
        <v>9</v>
      </c>
      <c r="O18" s="11">
        <v>2.2000000000000002</v>
      </c>
    </row>
    <row r="19" spans="1:15" ht="15" customHeight="1" x14ac:dyDescent="0.25">
      <c r="A19" s="11"/>
      <c r="B19" s="34" t="s">
        <v>26</v>
      </c>
      <c r="C19" s="12">
        <v>1</v>
      </c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5"/>
    </row>
    <row r="20" spans="1:15" ht="15" customHeight="1" x14ac:dyDescent="0.25">
      <c r="A20" s="76" t="s">
        <v>25</v>
      </c>
      <c r="B20" s="77"/>
      <c r="C20" s="10">
        <f>SUM(C13:C18)</f>
        <v>635</v>
      </c>
      <c r="D20" s="10">
        <f t="shared" ref="D20:O20" si="0">SUM(D13:D18)</f>
        <v>26.13</v>
      </c>
      <c r="E20" s="10">
        <f t="shared" si="0"/>
        <v>35.089999999999996</v>
      </c>
      <c r="F20" s="10">
        <f t="shared" si="0"/>
        <v>87.01</v>
      </c>
      <c r="G20" s="10">
        <f t="shared" si="0"/>
        <v>772.86</v>
      </c>
      <c r="H20" s="10">
        <f t="shared" si="0"/>
        <v>0.49</v>
      </c>
      <c r="I20" s="10">
        <f t="shared" si="0"/>
        <v>11.31</v>
      </c>
      <c r="J20" s="10">
        <f t="shared" si="0"/>
        <v>103.4</v>
      </c>
      <c r="K20" s="10">
        <f t="shared" si="0"/>
        <v>2.2500000000000004</v>
      </c>
      <c r="L20" s="10">
        <f t="shared" si="0"/>
        <v>299.78999999999996</v>
      </c>
      <c r="M20" s="10">
        <f t="shared" si="0"/>
        <v>291.53000000000003</v>
      </c>
      <c r="N20" s="10">
        <f t="shared" si="0"/>
        <v>81.93</v>
      </c>
      <c r="O20" s="10">
        <f t="shared" si="0"/>
        <v>6.59</v>
      </c>
    </row>
    <row r="23" spans="1:15" ht="31.5" customHeight="1" x14ac:dyDescent="0.25">
      <c r="A23" s="18" t="s">
        <v>68</v>
      </c>
      <c r="B23" s="40" t="s">
        <v>86</v>
      </c>
    </row>
    <row r="26" spans="1:15" ht="37.5" customHeight="1" x14ac:dyDescent="0.25">
      <c r="A26" s="16" t="s">
        <v>46</v>
      </c>
      <c r="B26" s="35" t="s">
        <v>45</v>
      </c>
      <c r="C26" s="16" t="s">
        <v>61</v>
      </c>
      <c r="D26" s="58" t="s">
        <v>43</v>
      </c>
      <c r="E26" s="59"/>
      <c r="F26" s="60"/>
      <c r="G26" s="71" t="s">
        <v>22</v>
      </c>
      <c r="H26" s="58" t="s">
        <v>42</v>
      </c>
      <c r="I26" s="59"/>
      <c r="J26" s="59"/>
      <c r="K26" s="60"/>
      <c r="L26" s="58" t="s">
        <v>41</v>
      </c>
      <c r="M26" s="59"/>
      <c r="N26" s="59"/>
      <c r="O26" s="60"/>
    </row>
    <row r="27" spans="1:15" ht="15" customHeight="1" x14ac:dyDescent="0.25">
      <c r="A27" s="16"/>
      <c r="B27" s="35"/>
      <c r="C27" s="16"/>
      <c r="D27" s="14" t="s">
        <v>20</v>
      </c>
      <c r="E27" s="14" t="s">
        <v>19</v>
      </c>
      <c r="F27" s="14" t="s">
        <v>18</v>
      </c>
      <c r="G27" s="72"/>
      <c r="H27" s="14" t="s">
        <v>40</v>
      </c>
      <c r="I27" s="14" t="s">
        <v>39</v>
      </c>
      <c r="J27" s="14" t="s">
        <v>38</v>
      </c>
      <c r="K27" s="14" t="s">
        <v>37</v>
      </c>
      <c r="L27" s="14" t="s">
        <v>36</v>
      </c>
      <c r="M27" s="14" t="s">
        <v>35</v>
      </c>
      <c r="N27" s="14" t="s">
        <v>34</v>
      </c>
      <c r="O27" s="14" t="s">
        <v>33</v>
      </c>
    </row>
    <row r="28" spans="1:15" ht="33" customHeight="1" x14ac:dyDescent="0.25">
      <c r="A28" s="11">
        <v>223</v>
      </c>
      <c r="B28" s="33" t="s">
        <v>100</v>
      </c>
      <c r="C28" s="13">
        <v>230</v>
      </c>
      <c r="D28" s="11">
        <v>33.6</v>
      </c>
      <c r="E28" s="11">
        <v>25.44</v>
      </c>
      <c r="F28" s="11">
        <v>64.400000000000006</v>
      </c>
      <c r="G28" s="11">
        <v>621</v>
      </c>
      <c r="H28" s="11">
        <v>0.08</v>
      </c>
      <c r="I28" s="11">
        <v>0.52</v>
      </c>
      <c r="J28" s="11">
        <v>144.4</v>
      </c>
      <c r="K28" s="11">
        <v>1</v>
      </c>
      <c r="L28" s="11">
        <v>255.64</v>
      </c>
      <c r="M28" s="11">
        <v>427.24</v>
      </c>
      <c r="N28" s="11">
        <v>47.16</v>
      </c>
      <c r="O28" s="11">
        <v>1.64</v>
      </c>
    </row>
    <row r="29" spans="1:15" ht="15" customHeight="1" x14ac:dyDescent="0.25">
      <c r="A29" s="11">
        <v>376</v>
      </c>
      <c r="B29" s="33" t="s">
        <v>30</v>
      </c>
      <c r="C29" s="13">
        <v>200</v>
      </c>
      <c r="D29" s="11">
        <v>0.13</v>
      </c>
      <c r="E29" s="11">
        <v>0.02</v>
      </c>
      <c r="F29" s="11">
        <v>15.2</v>
      </c>
      <c r="G29" s="11">
        <v>55.86</v>
      </c>
      <c r="H29" s="11" t="s">
        <v>27</v>
      </c>
      <c r="I29" s="11">
        <v>0.03</v>
      </c>
      <c r="J29" s="11" t="s">
        <v>27</v>
      </c>
      <c r="K29" s="11" t="s">
        <v>27</v>
      </c>
      <c r="L29" s="11">
        <v>11.1</v>
      </c>
      <c r="M29" s="11">
        <v>2.8</v>
      </c>
      <c r="N29" s="11">
        <v>1.4</v>
      </c>
      <c r="O29" s="11">
        <v>0.28000000000000003</v>
      </c>
    </row>
    <row r="30" spans="1:15" ht="15" customHeight="1" x14ac:dyDescent="0.25">
      <c r="A30" s="24" t="s">
        <v>29</v>
      </c>
      <c r="B30" s="33" t="s">
        <v>28</v>
      </c>
      <c r="C30" s="13">
        <v>30</v>
      </c>
      <c r="D30" s="11">
        <v>2.25</v>
      </c>
      <c r="E30" s="11">
        <v>0.87</v>
      </c>
      <c r="F30" s="11">
        <v>15.27</v>
      </c>
      <c r="G30" s="11">
        <v>79.2</v>
      </c>
      <c r="H30" s="11">
        <v>0.03</v>
      </c>
      <c r="I30" s="11" t="s">
        <v>27</v>
      </c>
      <c r="J30" s="11" t="s">
        <v>27</v>
      </c>
      <c r="K30" s="11">
        <v>0.39</v>
      </c>
      <c r="L30" s="11">
        <v>6.9</v>
      </c>
      <c r="M30" s="11">
        <v>26.1</v>
      </c>
      <c r="N30" s="11">
        <v>9.9</v>
      </c>
      <c r="O30" s="11">
        <v>0.33</v>
      </c>
    </row>
    <row r="31" spans="1:15" ht="15" customHeight="1" x14ac:dyDescent="0.25">
      <c r="A31" s="11">
        <v>338</v>
      </c>
      <c r="B31" s="33" t="s">
        <v>69</v>
      </c>
      <c r="C31" s="13">
        <v>100</v>
      </c>
      <c r="D31" s="11">
        <v>0.4</v>
      </c>
      <c r="E31" s="11">
        <v>0.4</v>
      </c>
      <c r="F31" s="11">
        <v>9.8000000000000007</v>
      </c>
      <c r="G31" s="11">
        <v>47</v>
      </c>
      <c r="H31" s="11">
        <v>0.03</v>
      </c>
      <c r="I31" s="11">
        <v>10</v>
      </c>
      <c r="J31" s="11" t="s">
        <v>72</v>
      </c>
      <c r="K31" s="11">
        <v>0.2</v>
      </c>
      <c r="L31" s="11">
        <v>16</v>
      </c>
      <c r="M31" s="11">
        <v>11</v>
      </c>
      <c r="N31" s="11">
        <v>9</v>
      </c>
      <c r="O31" s="11">
        <v>2.2000000000000002</v>
      </c>
    </row>
    <row r="32" spans="1:15" ht="15" customHeight="1" x14ac:dyDescent="0.25">
      <c r="A32" s="11"/>
      <c r="B32" s="34" t="s">
        <v>26</v>
      </c>
      <c r="C32" s="12">
        <v>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15" customHeight="1" x14ac:dyDescent="0.25">
      <c r="A33" s="10" t="s">
        <v>25</v>
      </c>
      <c r="B33" s="36"/>
      <c r="C33" s="10">
        <f>SUM(C28:C31)</f>
        <v>560</v>
      </c>
      <c r="D33" s="10">
        <f t="shared" ref="D33:O33" si="1">SUM(D28:D31)</f>
        <v>36.380000000000003</v>
      </c>
      <c r="E33" s="10">
        <f t="shared" si="1"/>
        <v>26.73</v>
      </c>
      <c r="F33" s="10">
        <f t="shared" si="1"/>
        <v>104.67</v>
      </c>
      <c r="G33" s="10">
        <f t="shared" si="1"/>
        <v>803.06000000000006</v>
      </c>
      <c r="H33" s="10">
        <f t="shared" si="1"/>
        <v>0.14000000000000001</v>
      </c>
      <c r="I33" s="10">
        <f t="shared" si="1"/>
        <v>10.55</v>
      </c>
      <c r="J33" s="10">
        <f t="shared" si="1"/>
        <v>144.4</v>
      </c>
      <c r="K33" s="10">
        <f t="shared" si="1"/>
        <v>1.59</v>
      </c>
      <c r="L33" s="10">
        <f t="shared" si="1"/>
        <v>289.64</v>
      </c>
      <c r="M33" s="10">
        <f t="shared" si="1"/>
        <v>467.14000000000004</v>
      </c>
      <c r="N33" s="10">
        <f t="shared" si="1"/>
        <v>67.459999999999994</v>
      </c>
      <c r="O33" s="10">
        <f t="shared" si="1"/>
        <v>4.45</v>
      </c>
    </row>
    <row r="36" spans="1:15" ht="27.75" customHeight="1" x14ac:dyDescent="0.25">
      <c r="A36" s="18" t="s">
        <v>68</v>
      </c>
      <c r="B36" s="40" t="s">
        <v>94</v>
      </c>
    </row>
    <row r="38" spans="1:15" ht="28.5" customHeight="1" x14ac:dyDescent="0.25">
      <c r="A38" s="56" t="s">
        <v>46</v>
      </c>
      <c r="B38" s="56" t="s">
        <v>45</v>
      </c>
      <c r="C38" s="56" t="s">
        <v>61</v>
      </c>
      <c r="D38" s="58" t="s">
        <v>43</v>
      </c>
      <c r="E38" s="59"/>
      <c r="F38" s="60"/>
      <c r="G38" s="81" t="s">
        <v>22</v>
      </c>
      <c r="H38" s="58" t="s">
        <v>42</v>
      </c>
      <c r="I38" s="59"/>
      <c r="J38" s="59"/>
      <c r="K38" s="60"/>
      <c r="L38" s="58" t="s">
        <v>41</v>
      </c>
      <c r="M38" s="59"/>
      <c r="N38" s="59"/>
      <c r="O38" s="60"/>
    </row>
    <row r="39" spans="1:15" ht="20.25" customHeight="1" x14ac:dyDescent="0.25">
      <c r="A39" s="57"/>
      <c r="B39" s="57"/>
      <c r="C39" s="57"/>
      <c r="D39" s="14" t="s">
        <v>20</v>
      </c>
      <c r="E39" s="14" t="s">
        <v>19</v>
      </c>
      <c r="F39" s="14" t="s">
        <v>18</v>
      </c>
      <c r="G39" s="82"/>
      <c r="H39" s="14" t="s">
        <v>84</v>
      </c>
      <c r="I39" s="14" t="s">
        <v>39</v>
      </c>
      <c r="J39" s="14" t="s">
        <v>38</v>
      </c>
      <c r="K39" s="14" t="s">
        <v>37</v>
      </c>
      <c r="L39" s="14" t="s">
        <v>36</v>
      </c>
      <c r="M39" s="14" t="s">
        <v>35</v>
      </c>
      <c r="N39" s="14" t="s">
        <v>34</v>
      </c>
      <c r="O39" s="14" t="s">
        <v>33</v>
      </c>
    </row>
    <row r="40" spans="1:15" ht="19.5" customHeight="1" x14ac:dyDescent="0.25">
      <c r="A40" s="11">
        <v>210</v>
      </c>
      <c r="B40" s="33" t="s">
        <v>83</v>
      </c>
      <c r="C40" s="13">
        <v>200</v>
      </c>
      <c r="D40" s="11">
        <v>18.59</v>
      </c>
      <c r="E40" s="11">
        <v>33.11</v>
      </c>
      <c r="F40" s="11">
        <v>3.52</v>
      </c>
      <c r="G40" s="11">
        <v>386.2</v>
      </c>
      <c r="H40" s="11">
        <v>0.15</v>
      </c>
      <c r="I40" s="11">
        <v>0.35</v>
      </c>
      <c r="J40" s="11">
        <v>432.76</v>
      </c>
      <c r="K40" s="11" t="s">
        <v>27</v>
      </c>
      <c r="L40" s="11">
        <v>386.2</v>
      </c>
      <c r="M40" s="11">
        <v>301.02999999999997</v>
      </c>
      <c r="N40" s="11">
        <v>21.52</v>
      </c>
      <c r="O40" s="11">
        <v>3.52</v>
      </c>
    </row>
    <row r="41" spans="1:15" ht="15" customHeight="1" x14ac:dyDescent="0.25">
      <c r="A41" s="11">
        <v>379</v>
      </c>
      <c r="B41" s="33" t="s">
        <v>99</v>
      </c>
      <c r="C41" s="13">
        <v>200</v>
      </c>
      <c r="D41" s="11">
        <v>3.17</v>
      </c>
      <c r="E41" s="11">
        <v>2.68</v>
      </c>
      <c r="F41" s="11">
        <v>15.96</v>
      </c>
      <c r="G41" s="11">
        <v>100.6</v>
      </c>
      <c r="H41" s="11">
        <v>0.03</v>
      </c>
      <c r="I41" s="11">
        <v>1.3</v>
      </c>
      <c r="J41" s="11">
        <v>20</v>
      </c>
      <c r="K41" s="11" t="s">
        <v>27</v>
      </c>
      <c r="L41" s="11">
        <v>125.78</v>
      </c>
      <c r="M41" s="11">
        <v>90</v>
      </c>
      <c r="N41" s="11">
        <v>14</v>
      </c>
      <c r="O41" s="11">
        <v>0.12</v>
      </c>
    </row>
    <row r="42" spans="1:15" ht="15" customHeight="1" x14ac:dyDescent="0.25">
      <c r="A42" s="11" t="s">
        <v>29</v>
      </c>
      <c r="B42" s="33" t="s">
        <v>28</v>
      </c>
      <c r="C42" s="13">
        <v>30</v>
      </c>
      <c r="D42" s="11">
        <v>2.25</v>
      </c>
      <c r="E42" s="11">
        <v>0.87</v>
      </c>
      <c r="F42" s="11">
        <v>15.27</v>
      </c>
      <c r="G42" s="11">
        <v>79.2</v>
      </c>
      <c r="H42" s="11">
        <v>0.3</v>
      </c>
      <c r="I42" s="11" t="s">
        <v>27</v>
      </c>
      <c r="J42" s="11" t="s">
        <v>27</v>
      </c>
      <c r="K42" s="11">
        <v>0.39</v>
      </c>
      <c r="L42" s="11">
        <v>6.9</v>
      </c>
      <c r="M42" s="11">
        <v>26.1</v>
      </c>
      <c r="N42" s="11">
        <v>9.9</v>
      </c>
      <c r="O42" s="11">
        <v>0.33</v>
      </c>
    </row>
    <row r="43" spans="1:15" ht="15" customHeight="1" x14ac:dyDescent="0.25">
      <c r="A43" s="11" t="s">
        <v>29</v>
      </c>
      <c r="B43" s="33" t="s">
        <v>81</v>
      </c>
      <c r="C43" s="13">
        <v>30</v>
      </c>
      <c r="D43" s="11">
        <v>2.5499999999999998</v>
      </c>
      <c r="E43" s="11">
        <v>0.99</v>
      </c>
      <c r="F43" s="11">
        <v>12.75</v>
      </c>
      <c r="G43" s="11">
        <v>77.7</v>
      </c>
      <c r="H43" s="11">
        <v>0.06</v>
      </c>
      <c r="I43" s="11"/>
      <c r="J43" s="11"/>
      <c r="K43" s="11">
        <v>0.54</v>
      </c>
      <c r="L43" s="11">
        <v>13.8</v>
      </c>
      <c r="M43" s="11">
        <v>63.6</v>
      </c>
      <c r="N43" s="11">
        <v>15</v>
      </c>
      <c r="O43" s="11">
        <v>1.86</v>
      </c>
    </row>
    <row r="44" spans="1:15" ht="15" customHeight="1" x14ac:dyDescent="0.25">
      <c r="A44" s="11">
        <v>14</v>
      </c>
      <c r="B44" s="33" t="s">
        <v>80</v>
      </c>
      <c r="C44" s="13">
        <v>10</v>
      </c>
      <c r="D44" s="11">
        <v>0.08</v>
      </c>
      <c r="E44" s="11">
        <v>7.25</v>
      </c>
      <c r="F44" s="11">
        <v>0.13</v>
      </c>
      <c r="G44" s="11">
        <v>66</v>
      </c>
      <c r="H44" s="11"/>
      <c r="I44" s="11"/>
      <c r="J44" s="11"/>
      <c r="K44" s="11"/>
      <c r="L44" s="11"/>
      <c r="M44" s="11"/>
      <c r="N44" s="11"/>
      <c r="O44" s="11"/>
    </row>
    <row r="45" spans="1:15" ht="15" customHeight="1" x14ac:dyDescent="0.25">
      <c r="A45" s="11">
        <v>338</v>
      </c>
      <c r="B45" s="33" t="s">
        <v>69</v>
      </c>
      <c r="C45" s="13">
        <v>150</v>
      </c>
      <c r="D45" s="11">
        <v>0.6</v>
      </c>
      <c r="E45" s="11">
        <v>0.6</v>
      </c>
      <c r="F45" s="11">
        <v>14.7</v>
      </c>
      <c r="G45" s="11">
        <v>70.5</v>
      </c>
      <c r="H45" s="11">
        <v>0.02</v>
      </c>
      <c r="I45" s="11">
        <v>5</v>
      </c>
      <c r="J45" s="11" t="s">
        <v>27</v>
      </c>
      <c r="K45" s="11">
        <v>0.4</v>
      </c>
      <c r="L45" s="11">
        <v>19</v>
      </c>
      <c r="M45" s="11">
        <v>16</v>
      </c>
      <c r="N45" s="11">
        <v>12</v>
      </c>
      <c r="O45" s="11">
        <v>2.2999999999999998</v>
      </c>
    </row>
    <row r="46" spans="1:15" ht="15" customHeight="1" x14ac:dyDescent="0.25">
      <c r="A46" s="11"/>
      <c r="B46" s="34" t="s">
        <v>26</v>
      </c>
      <c r="C46" s="12">
        <v>1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" customHeight="1" x14ac:dyDescent="0.25">
      <c r="A47" s="10" t="s">
        <v>25</v>
      </c>
      <c r="B47" s="36"/>
      <c r="C47" s="25">
        <f>SUM(C40:C45)</f>
        <v>620</v>
      </c>
      <c r="D47" s="25">
        <f t="shared" ref="D47:O47" si="2">SUM(D40:D45)</f>
        <v>27.24</v>
      </c>
      <c r="E47" s="25">
        <f t="shared" si="2"/>
        <v>45.5</v>
      </c>
      <c r="F47" s="25">
        <f t="shared" si="2"/>
        <v>62.33</v>
      </c>
      <c r="G47" s="25">
        <f t="shared" si="2"/>
        <v>780.2</v>
      </c>
      <c r="H47" s="25">
        <f t="shared" si="2"/>
        <v>0.56000000000000005</v>
      </c>
      <c r="I47" s="25">
        <f t="shared" si="2"/>
        <v>6.65</v>
      </c>
      <c r="J47" s="25">
        <f t="shared" si="2"/>
        <v>452.76</v>
      </c>
      <c r="K47" s="25">
        <f t="shared" si="2"/>
        <v>1.33</v>
      </c>
      <c r="L47" s="25">
        <f t="shared" si="2"/>
        <v>551.67999999999995</v>
      </c>
      <c r="M47" s="25">
        <f t="shared" si="2"/>
        <v>496.73</v>
      </c>
      <c r="N47" s="25">
        <f t="shared" si="2"/>
        <v>72.419999999999987</v>
      </c>
      <c r="O47" s="25">
        <f t="shared" si="2"/>
        <v>8.129999999999999</v>
      </c>
    </row>
    <row r="50" spans="1:15" ht="31.5" customHeight="1" x14ac:dyDescent="0.25">
      <c r="A50" s="18" t="s">
        <v>68</v>
      </c>
      <c r="B50" s="40" t="s">
        <v>59</v>
      </c>
    </row>
    <row r="52" spans="1:15" ht="36" customHeight="1" x14ac:dyDescent="0.25">
      <c r="A52" s="16" t="s">
        <v>46</v>
      </c>
      <c r="B52" s="35" t="s">
        <v>45</v>
      </c>
      <c r="C52" s="56" t="s">
        <v>61</v>
      </c>
      <c r="D52" s="58" t="s">
        <v>43</v>
      </c>
      <c r="E52" s="59"/>
      <c r="F52" s="60"/>
      <c r="G52" s="71" t="s">
        <v>22</v>
      </c>
      <c r="H52" s="58" t="s">
        <v>42</v>
      </c>
      <c r="I52" s="59"/>
      <c r="J52" s="59"/>
      <c r="K52" s="60"/>
      <c r="L52" s="58" t="s">
        <v>41</v>
      </c>
      <c r="M52" s="59"/>
      <c r="N52" s="59"/>
      <c r="O52" s="60"/>
    </row>
    <row r="53" spans="1:15" ht="16.5" customHeight="1" x14ac:dyDescent="0.25">
      <c r="A53" s="16"/>
      <c r="B53" s="35"/>
      <c r="C53" s="57"/>
      <c r="D53" s="14" t="s">
        <v>20</v>
      </c>
      <c r="E53" s="14" t="s">
        <v>19</v>
      </c>
      <c r="F53" s="14" t="s">
        <v>18</v>
      </c>
      <c r="G53" s="72"/>
      <c r="H53" s="14" t="s">
        <v>40</v>
      </c>
      <c r="I53" s="14" t="s">
        <v>39</v>
      </c>
      <c r="J53" s="14" t="s">
        <v>38</v>
      </c>
      <c r="K53" s="14" t="s">
        <v>37</v>
      </c>
      <c r="L53" s="14" t="s">
        <v>36</v>
      </c>
      <c r="M53" s="14" t="s">
        <v>35</v>
      </c>
      <c r="N53" s="14" t="s">
        <v>34</v>
      </c>
      <c r="O53" s="14" t="s">
        <v>33</v>
      </c>
    </row>
    <row r="54" spans="1:15" ht="15" customHeight="1" x14ac:dyDescent="0.25">
      <c r="A54" s="11">
        <v>302</v>
      </c>
      <c r="B54" s="33" t="s">
        <v>65</v>
      </c>
      <c r="C54" s="13">
        <v>200</v>
      </c>
      <c r="D54" s="11">
        <v>4.8600000000000003</v>
      </c>
      <c r="E54" s="11">
        <v>7.16</v>
      </c>
      <c r="F54" s="11">
        <v>48.92</v>
      </c>
      <c r="G54" s="11">
        <v>279.60000000000002</v>
      </c>
      <c r="H54" s="11">
        <v>0.05</v>
      </c>
      <c r="I54" s="11" t="s">
        <v>27</v>
      </c>
      <c r="J54" s="11" t="s">
        <v>27</v>
      </c>
      <c r="K54" s="11">
        <v>1.28</v>
      </c>
      <c r="L54" s="11">
        <v>2.09</v>
      </c>
      <c r="M54" s="11">
        <v>93.46</v>
      </c>
      <c r="N54" s="11">
        <v>25.05</v>
      </c>
      <c r="O54" s="11">
        <v>0.82</v>
      </c>
    </row>
    <row r="55" spans="1:15" ht="29.25" customHeight="1" x14ac:dyDescent="0.25">
      <c r="A55" s="11">
        <v>278</v>
      </c>
      <c r="B55" s="33" t="s">
        <v>107</v>
      </c>
      <c r="C55" s="13">
        <v>100</v>
      </c>
      <c r="D55" s="11">
        <v>7.39</v>
      </c>
      <c r="E55" s="11">
        <v>8.19</v>
      </c>
      <c r="F55" s="11">
        <v>9.75</v>
      </c>
      <c r="G55" s="11">
        <v>142.72999999999999</v>
      </c>
      <c r="H55" s="11">
        <v>0.04</v>
      </c>
      <c r="I55" s="11">
        <v>3.83</v>
      </c>
      <c r="J55" s="11">
        <v>32.869999999999997</v>
      </c>
      <c r="K55" s="11">
        <v>3.29</v>
      </c>
      <c r="L55" s="11">
        <v>62.33</v>
      </c>
      <c r="M55" s="11"/>
      <c r="N55" s="11">
        <v>47.59</v>
      </c>
      <c r="O55" s="11">
        <v>1.0900000000000001</v>
      </c>
    </row>
    <row r="56" spans="1:15" ht="15" customHeight="1" x14ac:dyDescent="0.25">
      <c r="A56" s="11">
        <v>376</v>
      </c>
      <c r="B56" s="33" t="s">
        <v>63</v>
      </c>
      <c r="C56" s="13">
        <v>200</v>
      </c>
      <c r="D56" s="11">
        <v>7.0000000000000007E-2</v>
      </c>
      <c r="E56" s="11">
        <v>0.02</v>
      </c>
      <c r="F56" s="11">
        <v>15</v>
      </c>
      <c r="G56" s="11">
        <v>60</v>
      </c>
      <c r="H56" s="11" t="s">
        <v>27</v>
      </c>
      <c r="I56" s="11">
        <v>0.03</v>
      </c>
      <c r="J56" s="11" t="s">
        <v>27</v>
      </c>
      <c r="K56" s="11" t="s">
        <v>27</v>
      </c>
      <c r="L56" s="11">
        <v>11.1</v>
      </c>
      <c r="M56" s="11">
        <v>2.8</v>
      </c>
      <c r="N56" s="11">
        <v>1.4</v>
      </c>
      <c r="O56" s="11">
        <v>0.28000000000000003</v>
      </c>
    </row>
    <row r="57" spans="1:15" ht="15" customHeight="1" x14ac:dyDescent="0.25">
      <c r="A57" s="55"/>
      <c r="B57" s="33" t="s">
        <v>81</v>
      </c>
      <c r="C57" s="13">
        <v>30</v>
      </c>
      <c r="D57" s="55">
        <v>2.5499999999999998</v>
      </c>
      <c r="E57" s="55">
        <v>0.99</v>
      </c>
      <c r="F57" s="55">
        <v>12.75</v>
      </c>
      <c r="G57" s="55">
        <v>77.7</v>
      </c>
      <c r="H57" s="55">
        <v>0.06</v>
      </c>
      <c r="I57" s="55"/>
      <c r="J57" s="55"/>
      <c r="K57" s="55">
        <v>0.54</v>
      </c>
      <c r="L57" s="55">
        <v>13.8</v>
      </c>
      <c r="M57" s="55">
        <v>63.6</v>
      </c>
      <c r="N57" s="55">
        <v>15</v>
      </c>
      <c r="O57" s="55">
        <v>1.86</v>
      </c>
    </row>
    <row r="58" spans="1:15" ht="15" customHeight="1" x14ac:dyDescent="0.25">
      <c r="A58" s="11" t="s">
        <v>29</v>
      </c>
      <c r="B58" s="33" t="s">
        <v>28</v>
      </c>
      <c r="C58" s="13">
        <v>30</v>
      </c>
      <c r="D58" s="11">
        <v>2.25</v>
      </c>
      <c r="E58" s="11">
        <v>0.87</v>
      </c>
      <c r="F58" s="11">
        <v>15.27</v>
      </c>
      <c r="G58" s="11">
        <v>79.2</v>
      </c>
      <c r="H58" s="11">
        <v>0.03</v>
      </c>
      <c r="I58" s="11" t="s">
        <v>27</v>
      </c>
      <c r="J58" s="11" t="s">
        <v>27</v>
      </c>
      <c r="K58" s="11">
        <v>0.39</v>
      </c>
      <c r="L58" s="11">
        <v>6.9</v>
      </c>
      <c r="M58" s="11">
        <v>26.1</v>
      </c>
      <c r="N58" s="11">
        <v>9.9</v>
      </c>
      <c r="O58" s="11">
        <v>0.33</v>
      </c>
    </row>
    <row r="59" spans="1:15" ht="15" customHeight="1" x14ac:dyDescent="0.25">
      <c r="A59" s="11" t="s">
        <v>29</v>
      </c>
      <c r="B59" s="33" t="s">
        <v>101</v>
      </c>
      <c r="C59" s="13">
        <v>40</v>
      </c>
      <c r="D59" s="11">
        <v>2.6</v>
      </c>
      <c r="E59" s="11">
        <v>2.4</v>
      </c>
      <c r="F59" s="11">
        <v>28</v>
      </c>
      <c r="G59" s="11">
        <v>144.80000000000001</v>
      </c>
      <c r="H59" s="11">
        <v>0.03</v>
      </c>
      <c r="I59" s="11"/>
      <c r="J59" s="11"/>
      <c r="K59" s="11">
        <v>6.4</v>
      </c>
      <c r="L59" s="11">
        <v>0.44</v>
      </c>
      <c r="M59" s="11">
        <v>2.52</v>
      </c>
      <c r="N59" s="11">
        <v>0.92</v>
      </c>
      <c r="O59" s="11">
        <v>1.76</v>
      </c>
    </row>
    <row r="60" spans="1:15" ht="15" customHeight="1" x14ac:dyDescent="0.25">
      <c r="A60" s="11"/>
      <c r="B60" s="34" t="s">
        <v>26</v>
      </c>
      <c r="C60" s="12">
        <v>1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ht="15" customHeight="1" x14ac:dyDescent="0.25">
      <c r="A61" s="10" t="s">
        <v>25</v>
      </c>
      <c r="B61" s="36"/>
      <c r="C61" s="10">
        <f>SUM(C54:C59)</f>
        <v>600</v>
      </c>
      <c r="D61" s="10">
        <f t="shared" ref="D61:O61" si="3">SUM(D54:D59)</f>
        <v>19.720000000000002</v>
      </c>
      <c r="E61" s="10">
        <f t="shared" si="3"/>
        <v>19.63</v>
      </c>
      <c r="F61" s="10">
        <f t="shared" si="3"/>
        <v>129.69</v>
      </c>
      <c r="G61" s="10">
        <f t="shared" si="3"/>
        <v>784.0300000000002</v>
      </c>
      <c r="H61" s="10">
        <f t="shared" si="3"/>
        <v>0.21</v>
      </c>
      <c r="I61" s="10">
        <f t="shared" si="3"/>
        <v>3.86</v>
      </c>
      <c r="J61" s="10">
        <f t="shared" si="3"/>
        <v>32.869999999999997</v>
      </c>
      <c r="K61" s="10">
        <f t="shared" si="3"/>
        <v>11.9</v>
      </c>
      <c r="L61" s="10">
        <f t="shared" si="3"/>
        <v>96.66</v>
      </c>
      <c r="M61" s="10">
        <f t="shared" si="3"/>
        <v>188.48</v>
      </c>
      <c r="N61" s="10">
        <f t="shared" si="3"/>
        <v>99.860000000000014</v>
      </c>
      <c r="O61" s="10">
        <f t="shared" si="3"/>
        <v>6.1400000000000006</v>
      </c>
    </row>
    <row r="63" spans="1:15" ht="30" customHeight="1" x14ac:dyDescent="0.25">
      <c r="A63" s="18" t="s">
        <v>68</v>
      </c>
      <c r="B63" s="40" t="s">
        <v>96</v>
      </c>
    </row>
    <row r="64" spans="1:15" ht="18" customHeight="1" x14ac:dyDescent="0.25"/>
    <row r="65" spans="1:15" ht="29.25" customHeight="1" x14ac:dyDescent="0.25">
      <c r="A65" s="56" t="s">
        <v>46</v>
      </c>
      <c r="B65" s="62" t="s">
        <v>45</v>
      </c>
      <c r="C65" s="56" t="s">
        <v>61</v>
      </c>
      <c r="D65" s="58" t="s">
        <v>43</v>
      </c>
      <c r="E65" s="59"/>
      <c r="F65" s="60"/>
      <c r="G65" s="71" t="s">
        <v>22</v>
      </c>
      <c r="H65" s="58" t="s">
        <v>42</v>
      </c>
      <c r="I65" s="59"/>
      <c r="J65" s="59"/>
      <c r="K65" s="60"/>
      <c r="L65" s="58" t="s">
        <v>41</v>
      </c>
      <c r="M65" s="59"/>
      <c r="N65" s="59"/>
      <c r="O65" s="60"/>
    </row>
    <row r="66" spans="1:15" ht="15" customHeight="1" x14ac:dyDescent="0.25">
      <c r="A66" s="57"/>
      <c r="B66" s="64"/>
      <c r="C66" s="57"/>
      <c r="D66" s="14" t="s">
        <v>20</v>
      </c>
      <c r="E66" s="14" t="s">
        <v>19</v>
      </c>
      <c r="F66" s="14" t="s">
        <v>18</v>
      </c>
      <c r="G66" s="72"/>
      <c r="H66" s="14" t="s">
        <v>40</v>
      </c>
      <c r="I66" s="14" t="s">
        <v>39</v>
      </c>
      <c r="J66" s="14" t="s">
        <v>38</v>
      </c>
      <c r="K66" s="14" t="s">
        <v>37</v>
      </c>
      <c r="L66" s="14" t="s">
        <v>36</v>
      </c>
      <c r="M66" s="14" t="s">
        <v>35</v>
      </c>
      <c r="N66" s="14" t="s">
        <v>34</v>
      </c>
      <c r="O66" s="14" t="s">
        <v>33</v>
      </c>
    </row>
    <row r="67" spans="1:15" ht="30" customHeight="1" x14ac:dyDescent="0.25">
      <c r="A67" s="11">
        <v>173</v>
      </c>
      <c r="B67" s="33" t="s">
        <v>104</v>
      </c>
      <c r="C67" s="13">
        <v>250</v>
      </c>
      <c r="D67" s="11">
        <v>9.8800000000000008</v>
      </c>
      <c r="E67" s="11">
        <v>12.6</v>
      </c>
      <c r="F67" s="11">
        <v>58.12</v>
      </c>
      <c r="G67" s="11">
        <v>385.22</v>
      </c>
      <c r="H67" s="11">
        <v>0.08</v>
      </c>
      <c r="I67" s="11">
        <v>1.2</v>
      </c>
      <c r="J67" s="11">
        <v>18.5</v>
      </c>
      <c r="K67" s="11">
        <v>0.15</v>
      </c>
      <c r="L67" s="11">
        <v>161.46</v>
      </c>
      <c r="M67" s="11">
        <v>193.05</v>
      </c>
      <c r="N67" s="11">
        <v>45.59</v>
      </c>
      <c r="O67" s="11">
        <v>0.51</v>
      </c>
    </row>
    <row r="68" spans="1:15" ht="15" customHeight="1" x14ac:dyDescent="0.25">
      <c r="A68" s="11">
        <v>382</v>
      </c>
      <c r="B68" s="33" t="s">
        <v>60</v>
      </c>
      <c r="C68" s="13">
        <v>200</v>
      </c>
      <c r="D68" s="11">
        <v>4.08</v>
      </c>
      <c r="E68" s="11">
        <v>3.54</v>
      </c>
      <c r="F68" s="11">
        <v>17.579999999999998</v>
      </c>
      <c r="G68" s="11">
        <v>118.6</v>
      </c>
      <c r="H68" s="11">
        <v>0.05</v>
      </c>
      <c r="I68" s="11">
        <v>1.33</v>
      </c>
      <c r="J68" s="11">
        <v>24.4</v>
      </c>
      <c r="K68" s="11" t="s">
        <v>27</v>
      </c>
      <c r="L68" s="11">
        <v>133.32</v>
      </c>
      <c r="M68" s="11">
        <v>124.67</v>
      </c>
      <c r="N68" s="11">
        <v>25.56</v>
      </c>
      <c r="O68" s="11">
        <v>2</v>
      </c>
    </row>
    <row r="69" spans="1:15" ht="15" customHeight="1" x14ac:dyDescent="0.25">
      <c r="A69" s="24" t="s">
        <v>29</v>
      </c>
      <c r="B69" s="33" t="s">
        <v>28</v>
      </c>
      <c r="C69" s="13">
        <v>30</v>
      </c>
      <c r="D69" s="24">
        <v>2.25</v>
      </c>
      <c r="E69" s="24">
        <v>0.87</v>
      </c>
      <c r="F69" s="24">
        <v>15.27</v>
      </c>
      <c r="G69" s="24">
        <v>79.2</v>
      </c>
      <c r="H69" s="24">
        <v>0.03</v>
      </c>
      <c r="I69" s="24" t="s">
        <v>27</v>
      </c>
      <c r="J69" s="24" t="s">
        <v>27</v>
      </c>
      <c r="K69" s="24">
        <v>0.39</v>
      </c>
      <c r="L69" s="24">
        <v>6.9</v>
      </c>
      <c r="M69" s="24">
        <v>26.1</v>
      </c>
      <c r="N69" s="24">
        <v>9.9</v>
      </c>
      <c r="O69" s="24">
        <v>0.33</v>
      </c>
    </row>
    <row r="70" spans="1:15" ht="15" customHeight="1" x14ac:dyDescent="0.25">
      <c r="A70" s="11">
        <v>338</v>
      </c>
      <c r="B70" s="33" t="s">
        <v>69</v>
      </c>
      <c r="C70" s="13">
        <v>150</v>
      </c>
      <c r="D70" s="11">
        <v>0.6</v>
      </c>
      <c r="E70" s="11">
        <v>0.6</v>
      </c>
      <c r="F70" s="11">
        <v>14.7</v>
      </c>
      <c r="G70" s="11">
        <v>70.5</v>
      </c>
      <c r="H70" s="11">
        <v>0.02</v>
      </c>
      <c r="I70" s="11">
        <v>5</v>
      </c>
      <c r="J70" s="11" t="s">
        <v>27</v>
      </c>
      <c r="K70" s="11">
        <v>0.4</v>
      </c>
      <c r="L70" s="11">
        <v>19</v>
      </c>
      <c r="M70" s="11">
        <v>16</v>
      </c>
      <c r="N70" s="11">
        <v>12</v>
      </c>
      <c r="O70" s="11">
        <v>2.2999999999999998</v>
      </c>
    </row>
    <row r="71" spans="1:15" ht="15" customHeight="1" x14ac:dyDescent="0.25">
      <c r="A71" s="11"/>
      <c r="B71" s="34" t="s">
        <v>26</v>
      </c>
      <c r="C71" s="12">
        <v>1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ht="15" customHeight="1" x14ac:dyDescent="0.25">
      <c r="A72" s="10" t="s">
        <v>25</v>
      </c>
      <c r="B72" s="36"/>
      <c r="C72" s="10">
        <f t="shared" ref="C72:O72" si="4">SUM(C67:C70)</f>
        <v>630</v>
      </c>
      <c r="D72" s="10">
        <f t="shared" si="4"/>
        <v>16.810000000000002</v>
      </c>
      <c r="E72" s="10">
        <f t="shared" si="4"/>
        <v>17.610000000000003</v>
      </c>
      <c r="F72" s="10">
        <f t="shared" si="4"/>
        <v>105.66999999999999</v>
      </c>
      <c r="G72" s="10">
        <f t="shared" si="4"/>
        <v>653.5200000000001</v>
      </c>
      <c r="H72" s="10">
        <f t="shared" si="4"/>
        <v>0.18</v>
      </c>
      <c r="I72" s="10">
        <f t="shared" si="4"/>
        <v>7.53</v>
      </c>
      <c r="J72" s="10">
        <f t="shared" si="4"/>
        <v>42.9</v>
      </c>
      <c r="K72" s="10">
        <f t="shared" si="4"/>
        <v>0.94000000000000006</v>
      </c>
      <c r="L72" s="10">
        <f t="shared" si="4"/>
        <v>320.67999999999995</v>
      </c>
      <c r="M72" s="10">
        <f t="shared" si="4"/>
        <v>359.82000000000005</v>
      </c>
      <c r="N72" s="10">
        <f t="shared" si="4"/>
        <v>93.050000000000011</v>
      </c>
      <c r="O72" s="10">
        <f t="shared" si="4"/>
        <v>5.14</v>
      </c>
    </row>
    <row r="74" spans="1:15" ht="27.75" customHeight="1" x14ac:dyDescent="0.25">
      <c r="A74" s="18" t="s">
        <v>49</v>
      </c>
      <c r="B74" s="40" t="s">
        <v>89</v>
      </c>
      <c r="F74">
        <v>0</v>
      </c>
    </row>
    <row r="75" spans="1:15" ht="15" customHeight="1" x14ac:dyDescent="0.25">
      <c r="A75" s="18"/>
      <c r="B75" s="40"/>
    </row>
    <row r="76" spans="1:15" ht="32.25" customHeight="1" x14ac:dyDescent="0.25">
      <c r="A76" s="56" t="s">
        <v>46</v>
      </c>
      <c r="B76" s="62" t="s">
        <v>45</v>
      </c>
      <c r="C76" s="56" t="s">
        <v>61</v>
      </c>
      <c r="D76" s="58" t="s">
        <v>43</v>
      </c>
      <c r="E76" s="59"/>
      <c r="F76" s="60"/>
      <c r="G76" s="71" t="s">
        <v>22</v>
      </c>
      <c r="H76" s="58" t="s">
        <v>42</v>
      </c>
      <c r="I76" s="59"/>
      <c r="J76" s="59"/>
      <c r="K76" s="60"/>
      <c r="L76" s="58" t="s">
        <v>41</v>
      </c>
      <c r="M76" s="59"/>
      <c r="N76" s="59"/>
      <c r="O76" s="60"/>
    </row>
    <row r="77" spans="1:15" ht="15" customHeight="1" x14ac:dyDescent="0.25">
      <c r="A77" s="57"/>
      <c r="B77" s="64"/>
      <c r="C77" s="57"/>
      <c r="D77" s="14" t="s">
        <v>20</v>
      </c>
      <c r="E77" s="14" t="s">
        <v>19</v>
      </c>
      <c r="F77" s="14" t="s">
        <v>18</v>
      </c>
      <c r="G77" s="72"/>
      <c r="H77" s="14" t="s">
        <v>40</v>
      </c>
      <c r="I77" s="14" t="s">
        <v>39</v>
      </c>
      <c r="J77" s="14" t="s">
        <v>38</v>
      </c>
      <c r="K77" s="14" t="s">
        <v>37</v>
      </c>
      <c r="L77" s="14" t="s">
        <v>36</v>
      </c>
      <c r="M77" s="14" t="s">
        <v>35</v>
      </c>
      <c r="N77" s="14" t="s">
        <v>34</v>
      </c>
      <c r="O77" s="14" t="s">
        <v>33</v>
      </c>
    </row>
    <row r="78" spans="1:15" ht="33.75" customHeight="1" x14ac:dyDescent="0.25">
      <c r="A78" s="11">
        <v>173</v>
      </c>
      <c r="B78" s="33" t="s">
        <v>108</v>
      </c>
      <c r="C78" s="13">
        <v>250</v>
      </c>
      <c r="D78" s="11">
        <v>9.83</v>
      </c>
      <c r="E78" s="11">
        <v>12.57</v>
      </c>
      <c r="F78" s="11">
        <v>61.83</v>
      </c>
      <c r="G78" s="11">
        <v>400</v>
      </c>
      <c r="H78" s="11">
        <v>0.08</v>
      </c>
      <c r="I78" s="11">
        <v>1.2</v>
      </c>
      <c r="J78" s="11">
        <v>18.5</v>
      </c>
      <c r="K78" s="11">
        <v>0.15</v>
      </c>
      <c r="L78" s="11">
        <v>161.46</v>
      </c>
      <c r="M78" s="11">
        <v>193.05</v>
      </c>
      <c r="N78" s="11">
        <v>45.59</v>
      </c>
      <c r="O78" s="11">
        <v>0.51</v>
      </c>
    </row>
    <row r="79" spans="1:15" ht="15" customHeight="1" x14ac:dyDescent="0.25">
      <c r="A79" s="11">
        <v>382</v>
      </c>
      <c r="B79" s="33" t="s">
        <v>60</v>
      </c>
      <c r="C79" s="13">
        <v>200</v>
      </c>
      <c r="D79" s="11">
        <v>4.08</v>
      </c>
      <c r="E79" s="11">
        <v>3.54</v>
      </c>
      <c r="F79" s="11">
        <v>17.579999999999998</v>
      </c>
      <c r="G79" s="11">
        <v>118.6</v>
      </c>
      <c r="H79" s="11">
        <v>0.05</v>
      </c>
      <c r="I79" s="11">
        <v>1.33</v>
      </c>
      <c r="J79" s="11">
        <v>24.4</v>
      </c>
      <c r="K79" s="11" t="s">
        <v>27</v>
      </c>
      <c r="L79" s="11">
        <v>133.32</v>
      </c>
      <c r="M79" s="11">
        <v>124.67</v>
      </c>
      <c r="N79" s="11">
        <v>25.56</v>
      </c>
      <c r="O79" s="11">
        <v>2</v>
      </c>
    </row>
    <row r="80" spans="1:15" ht="15" customHeight="1" x14ac:dyDescent="0.25">
      <c r="A80" s="11">
        <v>15</v>
      </c>
      <c r="B80" s="33" t="s">
        <v>74</v>
      </c>
      <c r="C80" s="13">
        <v>15</v>
      </c>
      <c r="D80" s="11">
        <v>3.48</v>
      </c>
      <c r="E80" s="11">
        <v>6.43</v>
      </c>
      <c r="F80" s="11">
        <v>0</v>
      </c>
      <c r="G80" s="11">
        <v>54</v>
      </c>
      <c r="H80" s="11">
        <v>0.01</v>
      </c>
      <c r="I80" s="11">
        <v>0.11</v>
      </c>
      <c r="J80" s="11">
        <v>39</v>
      </c>
      <c r="K80" s="11">
        <v>0.08</v>
      </c>
      <c r="L80" s="11">
        <v>13.2</v>
      </c>
      <c r="M80" s="11">
        <v>75</v>
      </c>
      <c r="N80" s="11">
        <v>5.25</v>
      </c>
      <c r="O80" s="11">
        <v>0.15</v>
      </c>
    </row>
    <row r="81" spans="1:15" ht="15" customHeight="1" x14ac:dyDescent="0.25">
      <c r="A81" s="24" t="s">
        <v>29</v>
      </c>
      <c r="B81" s="33" t="s">
        <v>28</v>
      </c>
      <c r="C81" s="13">
        <v>30</v>
      </c>
      <c r="D81" s="24">
        <v>2.25</v>
      </c>
      <c r="E81" s="24">
        <v>0.87</v>
      </c>
      <c r="F81" s="24">
        <v>15.27</v>
      </c>
      <c r="G81" s="24">
        <v>79.2</v>
      </c>
      <c r="H81" s="24">
        <v>0.03</v>
      </c>
      <c r="I81" s="24" t="s">
        <v>27</v>
      </c>
      <c r="J81" s="24" t="s">
        <v>27</v>
      </c>
      <c r="K81" s="24">
        <v>0.39</v>
      </c>
      <c r="L81" s="24">
        <v>6.9</v>
      </c>
      <c r="M81" s="24">
        <v>26.1</v>
      </c>
      <c r="N81" s="24">
        <v>9.9</v>
      </c>
      <c r="O81" s="24">
        <v>0.33</v>
      </c>
    </row>
    <row r="82" spans="1:15" ht="15" customHeight="1" x14ac:dyDescent="0.25">
      <c r="A82" s="11">
        <v>338</v>
      </c>
      <c r="B82" s="33" t="s">
        <v>69</v>
      </c>
      <c r="C82" s="13">
        <v>150</v>
      </c>
      <c r="D82" s="11">
        <v>0.6</v>
      </c>
      <c r="E82" s="11">
        <v>0.6</v>
      </c>
      <c r="F82" s="11">
        <v>14.7</v>
      </c>
      <c r="G82" s="11">
        <v>70.5</v>
      </c>
      <c r="H82" s="11">
        <v>0.02</v>
      </c>
      <c r="I82" s="11">
        <v>5</v>
      </c>
      <c r="J82" s="11" t="s">
        <v>27</v>
      </c>
      <c r="K82" s="11">
        <v>0.4</v>
      </c>
      <c r="L82" s="11">
        <v>19</v>
      </c>
      <c r="M82" s="11">
        <v>16</v>
      </c>
      <c r="N82" s="11">
        <v>12</v>
      </c>
      <c r="O82" s="11">
        <v>2.2999999999999998</v>
      </c>
    </row>
    <row r="83" spans="1:15" ht="15" customHeight="1" x14ac:dyDescent="0.25">
      <c r="A83" s="11"/>
      <c r="B83" s="34" t="s">
        <v>26</v>
      </c>
      <c r="C83" s="12">
        <v>1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ht="15" customHeight="1" x14ac:dyDescent="0.25">
      <c r="A84" s="10" t="s">
        <v>25</v>
      </c>
      <c r="B84" s="36"/>
      <c r="C84" s="10">
        <f>SUM(C78:C82)</f>
        <v>645</v>
      </c>
      <c r="D84" s="10">
        <f t="shared" ref="D84:O84" si="5">SUM(D78:D82)</f>
        <v>20.240000000000002</v>
      </c>
      <c r="E84" s="10">
        <f t="shared" si="5"/>
        <v>24.01</v>
      </c>
      <c r="F84" s="10">
        <f t="shared" si="5"/>
        <v>109.38</v>
      </c>
      <c r="G84" s="10">
        <f t="shared" si="5"/>
        <v>722.30000000000007</v>
      </c>
      <c r="H84" s="10">
        <f t="shared" si="5"/>
        <v>0.19</v>
      </c>
      <c r="I84" s="10">
        <f t="shared" si="5"/>
        <v>7.6400000000000006</v>
      </c>
      <c r="J84" s="10">
        <f t="shared" si="5"/>
        <v>81.900000000000006</v>
      </c>
      <c r="K84" s="10">
        <f t="shared" si="5"/>
        <v>1.02</v>
      </c>
      <c r="L84" s="10">
        <f t="shared" si="5"/>
        <v>333.87999999999994</v>
      </c>
      <c r="M84" s="10">
        <f t="shared" si="5"/>
        <v>434.82000000000005</v>
      </c>
      <c r="N84" s="10">
        <f t="shared" si="5"/>
        <v>98.300000000000011</v>
      </c>
      <c r="O84" s="10">
        <f t="shared" si="5"/>
        <v>5.2899999999999991</v>
      </c>
    </row>
    <row r="85" spans="1:15" ht="15" customHeight="1" x14ac:dyDescent="0.25">
      <c r="A85" s="18"/>
      <c r="B85" s="40"/>
    </row>
    <row r="86" spans="1:15" ht="27" customHeight="1" x14ac:dyDescent="0.25">
      <c r="A86" s="18" t="s">
        <v>49</v>
      </c>
      <c r="B86" s="40" t="s">
        <v>97</v>
      </c>
    </row>
    <row r="88" spans="1:15" ht="30" customHeight="1" x14ac:dyDescent="0.25">
      <c r="A88" s="56" t="s">
        <v>46</v>
      </c>
      <c r="B88" s="35" t="s">
        <v>45</v>
      </c>
      <c r="C88" s="56" t="s">
        <v>44</v>
      </c>
      <c r="D88" s="58" t="s">
        <v>43</v>
      </c>
      <c r="E88" s="59"/>
      <c r="F88" s="60"/>
      <c r="G88" s="71" t="s">
        <v>22</v>
      </c>
      <c r="H88" s="58" t="s">
        <v>42</v>
      </c>
      <c r="I88" s="59"/>
      <c r="J88" s="59"/>
      <c r="K88" s="60"/>
      <c r="L88" s="58" t="s">
        <v>41</v>
      </c>
      <c r="M88" s="59"/>
      <c r="N88" s="59"/>
      <c r="O88" s="60"/>
    </row>
    <row r="89" spans="1:15" ht="15" customHeight="1" x14ac:dyDescent="0.25">
      <c r="A89" s="57"/>
      <c r="B89" s="35"/>
      <c r="C89" s="57"/>
      <c r="D89" s="14" t="s">
        <v>20</v>
      </c>
      <c r="E89" s="14" t="s">
        <v>19</v>
      </c>
      <c r="F89" s="14" t="s">
        <v>18</v>
      </c>
      <c r="G89" s="72"/>
      <c r="H89" s="14" t="s">
        <v>40</v>
      </c>
      <c r="I89" s="14" t="s">
        <v>39</v>
      </c>
      <c r="J89" s="14" t="s">
        <v>38</v>
      </c>
      <c r="K89" s="14" t="s">
        <v>37</v>
      </c>
      <c r="L89" s="14" t="s">
        <v>36</v>
      </c>
      <c r="M89" s="14" t="s">
        <v>35</v>
      </c>
      <c r="N89" s="14" t="s">
        <v>34</v>
      </c>
      <c r="O89" s="14" t="s">
        <v>33</v>
      </c>
    </row>
    <row r="90" spans="1:15" ht="33" customHeight="1" x14ac:dyDescent="0.25">
      <c r="A90" s="11">
        <v>222</v>
      </c>
      <c r="B90" s="33" t="s">
        <v>58</v>
      </c>
      <c r="C90" s="13">
        <v>230</v>
      </c>
      <c r="D90" s="11">
        <v>23.69</v>
      </c>
      <c r="E90" s="11">
        <v>20.010000000000002</v>
      </c>
      <c r="F90" s="11">
        <v>40.94</v>
      </c>
      <c r="G90" s="11">
        <v>439.88</v>
      </c>
      <c r="H90" s="11" t="s">
        <v>57</v>
      </c>
      <c r="I90" s="11">
        <v>0.44</v>
      </c>
      <c r="J90" s="11">
        <v>33.270000000000003</v>
      </c>
      <c r="K90" s="11">
        <v>0.26</v>
      </c>
      <c r="L90" s="11">
        <v>262.44</v>
      </c>
      <c r="M90" s="11">
        <v>96.77</v>
      </c>
      <c r="N90" s="11">
        <v>48.36</v>
      </c>
      <c r="O90" s="11">
        <v>2.12</v>
      </c>
    </row>
    <row r="91" spans="1:15" ht="15" customHeight="1" x14ac:dyDescent="0.25">
      <c r="A91" s="11">
        <v>377</v>
      </c>
      <c r="B91" s="33" t="s">
        <v>30</v>
      </c>
      <c r="C91" s="13">
        <v>200</v>
      </c>
      <c r="D91" s="11">
        <v>0.13</v>
      </c>
      <c r="E91" s="11">
        <v>0.02</v>
      </c>
      <c r="F91" s="11">
        <v>13.7</v>
      </c>
      <c r="G91" s="11">
        <v>55.86</v>
      </c>
      <c r="H91" s="11" t="s">
        <v>27</v>
      </c>
      <c r="I91" s="11">
        <v>2.83</v>
      </c>
      <c r="J91" s="11" t="s">
        <v>27</v>
      </c>
      <c r="K91" s="11">
        <v>0.01</v>
      </c>
      <c r="L91" s="11">
        <v>14.2</v>
      </c>
      <c r="M91" s="11">
        <v>4.4000000000000004</v>
      </c>
      <c r="N91" s="11">
        <v>2.4</v>
      </c>
      <c r="O91" s="11">
        <v>0.36</v>
      </c>
    </row>
    <row r="92" spans="1:15" ht="15" customHeight="1" x14ac:dyDescent="0.25">
      <c r="A92" s="11" t="s">
        <v>29</v>
      </c>
      <c r="B92" s="33" t="s">
        <v>28</v>
      </c>
      <c r="C92" s="13">
        <v>30</v>
      </c>
      <c r="D92" s="11">
        <v>2.25</v>
      </c>
      <c r="E92" s="11">
        <v>0.87</v>
      </c>
      <c r="F92" s="11">
        <v>15.27</v>
      </c>
      <c r="G92" s="11">
        <v>79.2</v>
      </c>
      <c r="H92" s="11">
        <v>0.03</v>
      </c>
      <c r="I92" s="11" t="s">
        <v>27</v>
      </c>
      <c r="J92" s="11" t="s">
        <v>27</v>
      </c>
      <c r="K92" s="11">
        <v>0.39</v>
      </c>
      <c r="L92" s="11">
        <v>6.9</v>
      </c>
      <c r="M92" s="11">
        <v>26.1</v>
      </c>
      <c r="N92" s="11">
        <v>9.9</v>
      </c>
      <c r="O92" s="11">
        <v>0.33</v>
      </c>
    </row>
    <row r="93" spans="1:15" ht="15" customHeight="1" x14ac:dyDescent="0.25">
      <c r="A93" s="24">
        <v>338</v>
      </c>
      <c r="B93" s="33" t="s">
        <v>69</v>
      </c>
      <c r="C93" s="13">
        <v>150</v>
      </c>
      <c r="D93" s="24">
        <v>0.6</v>
      </c>
      <c r="E93" s="24">
        <v>0.6</v>
      </c>
      <c r="F93" s="24">
        <v>14.7</v>
      </c>
      <c r="G93" s="24">
        <v>70.5</v>
      </c>
      <c r="H93" s="24">
        <v>0.03</v>
      </c>
      <c r="I93" s="24">
        <v>10</v>
      </c>
      <c r="J93" s="24"/>
      <c r="K93" s="24">
        <v>0.2</v>
      </c>
      <c r="L93" s="24">
        <v>16</v>
      </c>
      <c r="M93" s="24">
        <v>11</v>
      </c>
      <c r="N93" s="24">
        <v>9</v>
      </c>
      <c r="O93" s="24">
        <v>2.2000000000000002</v>
      </c>
    </row>
    <row r="94" spans="1:15" ht="15" customHeight="1" x14ac:dyDescent="0.25">
      <c r="A94" s="11"/>
      <c r="B94" s="34" t="s">
        <v>26</v>
      </c>
      <c r="C94" s="12">
        <v>1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15" ht="15" customHeight="1" thickBot="1" x14ac:dyDescent="0.3">
      <c r="A95" s="20" t="s">
        <v>25</v>
      </c>
      <c r="B95" s="37"/>
      <c r="C95" s="19">
        <f>SUM(C90:C93)</f>
        <v>610</v>
      </c>
      <c r="D95" s="19">
        <f t="shared" ref="D95:O95" si="6">SUM(D90:D93)</f>
        <v>26.67</v>
      </c>
      <c r="E95" s="19">
        <f t="shared" si="6"/>
        <v>21.500000000000004</v>
      </c>
      <c r="F95" s="19">
        <f t="shared" si="6"/>
        <v>84.61</v>
      </c>
      <c r="G95" s="19">
        <f t="shared" si="6"/>
        <v>645.44000000000005</v>
      </c>
      <c r="H95" s="19">
        <f t="shared" si="6"/>
        <v>0.06</v>
      </c>
      <c r="I95" s="19">
        <f t="shared" si="6"/>
        <v>13.27</v>
      </c>
      <c r="J95" s="19">
        <f t="shared" si="6"/>
        <v>33.270000000000003</v>
      </c>
      <c r="K95" s="19">
        <f t="shared" si="6"/>
        <v>0.8600000000000001</v>
      </c>
      <c r="L95" s="19">
        <f t="shared" si="6"/>
        <v>299.53999999999996</v>
      </c>
      <c r="M95" s="19">
        <f t="shared" si="6"/>
        <v>138.27000000000001</v>
      </c>
      <c r="N95" s="19">
        <f t="shared" si="6"/>
        <v>69.66</v>
      </c>
      <c r="O95" s="19">
        <f t="shared" si="6"/>
        <v>5.01</v>
      </c>
    </row>
    <row r="98" spans="1:15" ht="29.25" customHeight="1" x14ac:dyDescent="0.25">
      <c r="A98" s="18" t="s">
        <v>49</v>
      </c>
      <c r="B98" s="40" t="s">
        <v>67</v>
      </c>
    </row>
    <row r="101" spans="1:15" ht="27.75" customHeight="1" x14ac:dyDescent="0.25">
      <c r="A101" s="56" t="s">
        <v>46</v>
      </c>
      <c r="B101" s="35" t="s">
        <v>45</v>
      </c>
      <c r="C101" s="56" t="s">
        <v>61</v>
      </c>
      <c r="D101" s="58" t="s">
        <v>43</v>
      </c>
      <c r="E101" s="59"/>
      <c r="F101" s="60"/>
      <c r="G101" s="71" t="s">
        <v>22</v>
      </c>
      <c r="H101" s="58" t="s">
        <v>42</v>
      </c>
      <c r="I101" s="59"/>
      <c r="J101" s="59"/>
      <c r="K101" s="60"/>
      <c r="L101" s="58" t="s">
        <v>41</v>
      </c>
      <c r="M101" s="59"/>
      <c r="N101" s="59"/>
      <c r="O101" s="60"/>
    </row>
    <row r="102" spans="1:15" ht="16.5" customHeight="1" x14ac:dyDescent="0.25">
      <c r="A102" s="57"/>
      <c r="B102" s="35"/>
      <c r="C102" s="57"/>
      <c r="D102" s="14" t="s">
        <v>20</v>
      </c>
      <c r="E102" s="14" t="s">
        <v>19</v>
      </c>
      <c r="F102" s="14" t="s">
        <v>18</v>
      </c>
      <c r="G102" s="72"/>
      <c r="H102" s="14" t="s">
        <v>40</v>
      </c>
      <c r="I102" s="14" t="s">
        <v>39</v>
      </c>
      <c r="J102" s="14" t="s">
        <v>38</v>
      </c>
      <c r="K102" s="14" t="s">
        <v>37</v>
      </c>
      <c r="L102" s="14" t="s">
        <v>36</v>
      </c>
      <c r="M102" s="14" t="s">
        <v>35</v>
      </c>
      <c r="N102" s="14" t="s">
        <v>34</v>
      </c>
      <c r="O102" s="14" t="s">
        <v>33</v>
      </c>
    </row>
    <row r="103" spans="1:15" ht="15" customHeight="1" x14ac:dyDescent="0.25">
      <c r="A103" s="11">
        <v>183</v>
      </c>
      <c r="B103" s="33" t="s">
        <v>98</v>
      </c>
      <c r="C103" s="13">
        <v>250</v>
      </c>
      <c r="D103" s="11">
        <v>9.8800000000000008</v>
      </c>
      <c r="E103" s="11">
        <v>12.6</v>
      </c>
      <c r="F103" s="11">
        <v>58.12</v>
      </c>
      <c r="G103" s="11">
        <v>385.22</v>
      </c>
      <c r="H103" s="11">
        <v>0.09</v>
      </c>
      <c r="I103" s="11">
        <v>1.4</v>
      </c>
      <c r="J103" s="11" t="s">
        <v>27</v>
      </c>
      <c r="K103" s="11" t="s">
        <v>72</v>
      </c>
      <c r="L103" s="11">
        <v>182</v>
      </c>
      <c r="M103" s="11">
        <v>288.75</v>
      </c>
      <c r="N103" s="11">
        <v>118</v>
      </c>
      <c r="O103" s="11">
        <v>3.25</v>
      </c>
    </row>
    <row r="104" spans="1:15" s="32" customFormat="1" ht="27.75" customHeight="1" x14ac:dyDescent="0.25">
      <c r="A104" s="47">
        <v>379</v>
      </c>
      <c r="B104" s="33" t="s">
        <v>99</v>
      </c>
      <c r="C104" s="13">
        <v>200</v>
      </c>
      <c r="D104" s="50">
        <v>3.16</v>
      </c>
      <c r="E104" s="50">
        <v>2.6</v>
      </c>
      <c r="F104" s="50">
        <v>15.8</v>
      </c>
      <c r="G104" s="50">
        <v>100.6</v>
      </c>
      <c r="H104" s="50">
        <v>1E-3</v>
      </c>
      <c r="I104" s="50">
        <v>1.2</v>
      </c>
      <c r="J104" s="50">
        <v>20</v>
      </c>
      <c r="K104" s="50"/>
      <c r="L104" s="50">
        <v>125.6</v>
      </c>
      <c r="M104" s="50">
        <v>90</v>
      </c>
      <c r="N104" s="50">
        <v>14</v>
      </c>
      <c r="O104" s="50">
        <v>1E-3</v>
      </c>
    </row>
    <row r="105" spans="1:15" ht="15" customHeight="1" x14ac:dyDescent="0.25">
      <c r="A105" s="54" t="s">
        <v>29</v>
      </c>
      <c r="B105" s="52" t="s">
        <v>28</v>
      </c>
      <c r="C105" s="49">
        <v>30</v>
      </c>
      <c r="D105" s="54">
        <v>2.25</v>
      </c>
      <c r="E105" s="54">
        <v>0.87</v>
      </c>
      <c r="F105" s="54">
        <v>15.27</v>
      </c>
      <c r="G105" s="54">
        <v>79.2</v>
      </c>
      <c r="H105" s="54">
        <v>0.03</v>
      </c>
      <c r="I105" s="54" t="s">
        <v>27</v>
      </c>
      <c r="J105" s="54" t="s">
        <v>27</v>
      </c>
      <c r="K105" s="54">
        <v>0.39</v>
      </c>
      <c r="L105" s="54">
        <v>6.9</v>
      </c>
      <c r="M105" s="54">
        <v>26.1</v>
      </c>
      <c r="N105" s="54">
        <v>9.9</v>
      </c>
      <c r="O105" s="54">
        <v>0.33</v>
      </c>
    </row>
    <row r="106" spans="1:15" ht="15" customHeight="1" x14ac:dyDescent="0.25">
      <c r="A106" s="11" t="s">
        <v>29</v>
      </c>
      <c r="B106" s="33" t="s">
        <v>70</v>
      </c>
      <c r="C106" s="13">
        <v>40</v>
      </c>
      <c r="D106" s="11">
        <v>2.2400000000000002</v>
      </c>
      <c r="E106" s="11">
        <v>2</v>
      </c>
      <c r="F106" s="11">
        <v>30.52</v>
      </c>
      <c r="G106" s="11">
        <v>144.80000000000001</v>
      </c>
      <c r="H106" s="11">
        <v>2.12</v>
      </c>
      <c r="I106" s="11" t="s">
        <v>27</v>
      </c>
      <c r="J106" s="11" t="s">
        <v>27</v>
      </c>
      <c r="K106" s="11">
        <v>6.4</v>
      </c>
      <c r="L106" s="11">
        <v>0</v>
      </c>
      <c r="M106" s="11">
        <v>95.4</v>
      </c>
      <c r="N106" s="11">
        <v>12</v>
      </c>
      <c r="O106" s="11">
        <v>0.96</v>
      </c>
    </row>
    <row r="107" spans="1:15" ht="15" customHeight="1" x14ac:dyDescent="0.25">
      <c r="A107" s="11">
        <v>338</v>
      </c>
      <c r="B107" s="33" t="s">
        <v>69</v>
      </c>
      <c r="C107" s="13">
        <v>100</v>
      </c>
      <c r="D107" s="11">
        <v>0.4</v>
      </c>
      <c r="E107" s="11">
        <v>0.4</v>
      </c>
      <c r="F107" s="11">
        <v>9.8000000000000007</v>
      </c>
      <c r="G107" s="11">
        <v>47</v>
      </c>
      <c r="H107" s="11">
        <v>0.02</v>
      </c>
      <c r="I107" s="11">
        <v>5</v>
      </c>
      <c r="J107" s="11" t="s">
        <v>27</v>
      </c>
      <c r="K107" s="11">
        <v>0.4</v>
      </c>
      <c r="L107" s="11">
        <v>19</v>
      </c>
      <c r="M107" s="11">
        <v>16</v>
      </c>
      <c r="N107" s="11">
        <v>12</v>
      </c>
      <c r="O107" s="11">
        <v>2.2999999999999998</v>
      </c>
    </row>
    <row r="108" spans="1:15" ht="15" customHeight="1" x14ac:dyDescent="0.25">
      <c r="A108" s="11"/>
      <c r="B108" s="34" t="s">
        <v>26</v>
      </c>
      <c r="C108" s="12">
        <v>1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ht="15" customHeight="1" x14ac:dyDescent="0.25">
      <c r="A109" s="22" t="s">
        <v>25</v>
      </c>
      <c r="B109" s="38"/>
      <c r="C109" s="23">
        <f>SUM(C103:C107)</f>
        <v>620</v>
      </c>
      <c r="D109" s="23">
        <f t="shared" ref="D109:O109" si="7">SUM(D103:D107)</f>
        <v>17.93</v>
      </c>
      <c r="E109" s="23">
        <f t="shared" si="7"/>
        <v>18.47</v>
      </c>
      <c r="F109" s="23">
        <f t="shared" si="7"/>
        <v>129.51</v>
      </c>
      <c r="G109" s="23">
        <f t="shared" si="7"/>
        <v>756.82000000000016</v>
      </c>
      <c r="H109" s="23">
        <f t="shared" si="7"/>
        <v>2.2610000000000001</v>
      </c>
      <c r="I109" s="23">
        <f t="shared" si="7"/>
        <v>7.6</v>
      </c>
      <c r="J109" s="23">
        <f t="shared" si="7"/>
        <v>20</v>
      </c>
      <c r="K109" s="23">
        <f t="shared" si="7"/>
        <v>7.19</v>
      </c>
      <c r="L109" s="23">
        <f t="shared" si="7"/>
        <v>333.5</v>
      </c>
      <c r="M109" s="23">
        <f t="shared" si="7"/>
        <v>516.25</v>
      </c>
      <c r="N109" s="23">
        <f t="shared" si="7"/>
        <v>165.9</v>
      </c>
      <c r="O109" s="23">
        <f t="shared" si="7"/>
        <v>6.8410000000000002</v>
      </c>
    </row>
    <row r="112" spans="1:15" ht="28.5" customHeight="1" x14ac:dyDescent="0.25">
      <c r="A112" s="18" t="s">
        <v>49</v>
      </c>
      <c r="B112" s="40" t="s">
        <v>59</v>
      </c>
    </row>
    <row r="115" spans="1:15" ht="32.25" customHeight="1" x14ac:dyDescent="0.25">
      <c r="A115" s="56" t="s">
        <v>46</v>
      </c>
      <c r="B115" s="35" t="s">
        <v>45</v>
      </c>
      <c r="C115" s="56" t="s">
        <v>44</v>
      </c>
      <c r="D115" s="58" t="s">
        <v>43</v>
      </c>
      <c r="E115" s="59"/>
      <c r="F115" s="60"/>
      <c r="G115" s="71" t="s">
        <v>22</v>
      </c>
      <c r="H115" s="58" t="s">
        <v>42</v>
      </c>
      <c r="I115" s="59"/>
      <c r="J115" s="59"/>
      <c r="K115" s="60"/>
      <c r="L115" s="58" t="s">
        <v>41</v>
      </c>
      <c r="M115" s="59"/>
      <c r="N115" s="59"/>
      <c r="O115" s="60"/>
    </row>
    <row r="116" spans="1:15" ht="15" customHeight="1" x14ac:dyDescent="0.25">
      <c r="A116" s="57"/>
      <c r="B116" s="35"/>
      <c r="C116" s="57"/>
      <c r="D116" s="14" t="s">
        <v>20</v>
      </c>
      <c r="E116" s="14" t="s">
        <v>19</v>
      </c>
      <c r="F116" s="14" t="s">
        <v>18</v>
      </c>
      <c r="G116" s="72"/>
      <c r="H116" s="14" t="s">
        <v>40</v>
      </c>
      <c r="I116" s="14" t="s">
        <v>39</v>
      </c>
      <c r="J116" s="14" t="s">
        <v>38</v>
      </c>
      <c r="K116" s="14" t="s">
        <v>37</v>
      </c>
      <c r="L116" s="14" t="s">
        <v>36</v>
      </c>
      <c r="M116" s="14" t="s">
        <v>35</v>
      </c>
      <c r="N116" s="14" t="s">
        <v>34</v>
      </c>
      <c r="O116" s="14" t="s">
        <v>33</v>
      </c>
    </row>
    <row r="117" spans="1:15" ht="30" customHeight="1" x14ac:dyDescent="0.25">
      <c r="A117" s="11">
        <v>294</v>
      </c>
      <c r="B117" s="33" t="s">
        <v>105</v>
      </c>
      <c r="C117" s="13">
        <v>100</v>
      </c>
      <c r="D117" s="11">
        <v>8.4499999999999993</v>
      </c>
      <c r="E117" s="11">
        <v>9.9499999999999993</v>
      </c>
      <c r="F117" s="11">
        <v>10.36</v>
      </c>
      <c r="G117" s="11">
        <v>164</v>
      </c>
      <c r="H117" s="11">
        <v>0.17</v>
      </c>
      <c r="I117" s="11">
        <v>0.81</v>
      </c>
      <c r="J117" s="11">
        <v>30.26</v>
      </c>
      <c r="K117" s="11">
        <v>61.56</v>
      </c>
      <c r="L117" s="11">
        <v>53.79</v>
      </c>
      <c r="M117" s="11">
        <v>72</v>
      </c>
      <c r="N117" s="11">
        <v>19.98</v>
      </c>
      <c r="O117" s="11">
        <v>3.26</v>
      </c>
    </row>
    <row r="118" spans="1:15" ht="15" customHeight="1" x14ac:dyDescent="0.25">
      <c r="A118" s="11">
        <v>302</v>
      </c>
      <c r="B118" s="33" t="s">
        <v>31</v>
      </c>
      <c r="C118" s="13">
        <v>200</v>
      </c>
      <c r="D118" s="11">
        <v>11.46</v>
      </c>
      <c r="E118" s="11">
        <v>8.14</v>
      </c>
      <c r="F118" s="11">
        <v>51.54</v>
      </c>
      <c r="G118" s="11">
        <v>325</v>
      </c>
      <c r="H118" s="11">
        <v>0.32</v>
      </c>
      <c r="I118" s="11" t="s">
        <v>27</v>
      </c>
      <c r="J118" s="11" t="s">
        <v>27</v>
      </c>
      <c r="K118" s="11">
        <v>0.93</v>
      </c>
      <c r="L118" s="11">
        <v>29.47</v>
      </c>
      <c r="M118" s="11">
        <v>260.58</v>
      </c>
      <c r="N118" s="11">
        <v>169.93</v>
      </c>
      <c r="O118" s="11">
        <v>8.5399999999999991</v>
      </c>
    </row>
    <row r="119" spans="1:15" s="32" customFormat="1" ht="15" customHeight="1" x14ac:dyDescent="0.25">
      <c r="A119" s="47">
        <v>377</v>
      </c>
      <c r="B119" s="33" t="s">
        <v>30</v>
      </c>
      <c r="C119" s="13">
        <v>200</v>
      </c>
      <c r="D119" s="50">
        <v>0.13</v>
      </c>
      <c r="E119" s="50">
        <v>0.02</v>
      </c>
      <c r="F119" s="50">
        <v>13.7</v>
      </c>
      <c r="G119" s="50">
        <v>55.86</v>
      </c>
      <c r="H119" s="50"/>
      <c r="I119" s="50">
        <v>2.83</v>
      </c>
      <c r="J119" s="50"/>
      <c r="K119" s="50"/>
      <c r="L119" s="50">
        <v>14.2</v>
      </c>
      <c r="M119" s="50">
        <v>0.03</v>
      </c>
      <c r="N119" s="50">
        <v>2.4</v>
      </c>
      <c r="O119" s="50">
        <v>0.36</v>
      </c>
    </row>
    <row r="120" spans="1:15" ht="15" customHeight="1" x14ac:dyDescent="0.25">
      <c r="A120" s="54" t="s">
        <v>29</v>
      </c>
      <c r="B120" s="52" t="s">
        <v>28</v>
      </c>
      <c r="C120" s="49">
        <v>30</v>
      </c>
      <c r="D120" s="54">
        <v>2.25</v>
      </c>
      <c r="E120" s="54">
        <v>0.87</v>
      </c>
      <c r="F120" s="54">
        <v>15.27</v>
      </c>
      <c r="G120" s="54">
        <v>79.2</v>
      </c>
      <c r="H120" s="54">
        <v>0.03</v>
      </c>
      <c r="I120" s="54" t="s">
        <v>27</v>
      </c>
      <c r="J120" s="54" t="s">
        <v>27</v>
      </c>
      <c r="K120" s="54">
        <v>0.39</v>
      </c>
      <c r="L120" s="54">
        <v>6.9</v>
      </c>
      <c r="M120" s="54">
        <v>26.1</v>
      </c>
      <c r="N120" s="54">
        <v>9.9</v>
      </c>
      <c r="O120" s="54">
        <v>0.33</v>
      </c>
    </row>
    <row r="121" spans="1:15" ht="15" customHeight="1" x14ac:dyDescent="0.25">
      <c r="A121" s="11"/>
      <c r="B121" s="34" t="s">
        <v>26</v>
      </c>
      <c r="C121" s="12">
        <v>1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ht="15" customHeight="1" x14ac:dyDescent="0.25">
      <c r="A122" s="10" t="s">
        <v>25</v>
      </c>
      <c r="B122" s="36"/>
      <c r="C122" s="10">
        <f>SUM(C117:C120)</f>
        <v>530</v>
      </c>
      <c r="D122" s="10">
        <f t="shared" ref="D122:O122" si="8">SUM(D117:D120)</f>
        <v>22.29</v>
      </c>
      <c r="E122" s="10">
        <f t="shared" si="8"/>
        <v>18.98</v>
      </c>
      <c r="F122" s="10">
        <f t="shared" si="8"/>
        <v>90.86999999999999</v>
      </c>
      <c r="G122" s="10">
        <f t="shared" si="8"/>
        <v>624.06000000000006</v>
      </c>
      <c r="H122" s="10">
        <f t="shared" si="8"/>
        <v>0.52</v>
      </c>
      <c r="I122" s="10">
        <f t="shared" si="8"/>
        <v>3.64</v>
      </c>
      <c r="J122" s="10">
        <f t="shared" si="8"/>
        <v>30.26</v>
      </c>
      <c r="K122" s="10">
        <f t="shared" si="8"/>
        <v>62.88</v>
      </c>
      <c r="L122" s="10">
        <f t="shared" si="8"/>
        <v>104.36</v>
      </c>
      <c r="M122" s="10">
        <f t="shared" si="8"/>
        <v>358.71</v>
      </c>
      <c r="N122" s="10">
        <f t="shared" si="8"/>
        <v>202.21</v>
      </c>
      <c r="O122" s="10">
        <f t="shared" si="8"/>
        <v>12.489999999999998</v>
      </c>
    </row>
    <row r="125" spans="1:15" ht="26.25" customHeight="1" x14ac:dyDescent="0.25">
      <c r="A125" s="18" t="s">
        <v>49</v>
      </c>
      <c r="B125" s="40" t="s">
        <v>48</v>
      </c>
    </row>
    <row r="128" spans="1:15" ht="15" customHeight="1" x14ac:dyDescent="0.25">
      <c r="A128" s="56" t="s">
        <v>46</v>
      </c>
      <c r="B128" s="62" t="s">
        <v>45</v>
      </c>
      <c r="C128" s="56" t="s">
        <v>61</v>
      </c>
      <c r="D128" s="65" t="s">
        <v>78</v>
      </c>
      <c r="E128" s="66"/>
      <c r="F128" s="67"/>
      <c r="G128" s="71" t="s">
        <v>22</v>
      </c>
      <c r="H128" s="65" t="s">
        <v>42</v>
      </c>
      <c r="I128" s="66"/>
      <c r="J128" s="66"/>
      <c r="K128" s="67"/>
      <c r="L128" s="65" t="s">
        <v>41</v>
      </c>
      <c r="M128" s="66"/>
      <c r="N128" s="66"/>
      <c r="O128" s="67"/>
    </row>
    <row r="129" spans="1:15" ht="15" customHeight="1" x14ac:dyDescent="0.25">
      <c r="A129" s="61"/>
      <c r="B129" s="63"/>
      <c r="C129" s="61"/>
      <c r="D129" s="68"/>
      <c r="E129" s="69"/>
      <c r="F129" s="70"/>
      <c r="G129" s="86"/>
      <c r="H129" s="68"/>
      <c r="I129" s="69"/>
      <c r="J129" s="69"/>
      <c r="K129" s="70"/>
      <c r="L129" s="68"/>
      <c r="M129" s="69"/>
      <c r="N129" s="69"/>
      <c r="O129" s="70"/>
    </row>
    <row r="130" spans="1:15" ht="15" customHeight="1" x14ac:dyDescent="0.25">
      <c r="A130" s="57"/>
      <c r="B130" s="64"/>
      <c r="C130" s="57"/>
      <c r="D130" s="14" t="s">
        <v>20</v>
      </c>
      <c r="E130" s="14" t="s">
        <v>19</v>
      </c>
      <c r="F130" s="14" t="s">
        <v>18</v>
      </c>
      <c r="G130" s="72"/>
      <c r="H130" s="14" t="s">
        <v>40</v>
      </c>
      <c r="I130" s="14" t="s">
        <v>39</v>
      </c>
      <c r="J130" s="14" t="s">
        <v>38</v>
      </c>
      <c r="K130" s="14" t="s">
        <v>37</v>
      </c>
      <c r="L130" s="14" t="s">
        <v>36</v>
      </c>
      <c r="M130" s="14" t="s">
        <v>35</v>
      </c>
      <c r="N130" s="14" t="s">
        <v>34</v>
      </c>
      <c r="O130" s="14" t="s">
        <v>33</v>
      </c>
    </row>
    <row r="131" spans="1:15" ht="15" customHeight="1" x14ac:dyDescent="0.25">
      <c r="A131" s="11">
        <v>210</v>
      </c>
      <c r="B131" s="33" t="s">
        <v>102</v>
      </c>
      <c r="C131" s="13">
        <v>200</v>
      </c>
      <c r="D131" s="11">
        <v>18.579999999999998</v>
      </c>
      <c r="E131" s="11">
        <v>33.1</v>
      </c>
      <c r="F131" s="11">
        <v>3.52</v>
      </c>
      <c r="G131" s="11">
        <v>386.2</v>
      </c>
      <c r="H131" s="11">
        <v>0.17</v>
      </c>
      <c r="I131" s="11">
        <v>0.81</v>
      </c>
      <c r="J131" s="11">
        <v>30.26</v>
      </c>
      <c r="K131" s="11">
        <v>61.56</v>
      </c>
      <c r="L131" s="11">
        <v>53.79</v>
      </c>
      <c r="M131" s="11">
        <v>72</v>
      </c>
      <c r="N131" s="11">
        <v>19.98</v>
      </c>
      <c r="O131" s="11">
        <v>3.26</v>
      </c>
    </row>
    <row r="132" spans="1:15" ht="30" customHeight="1" x14ac:dyDescent="0.25">
      <c r="A132" s="41"/>
      <c r="B132" s="51" t="s">
        <v>103</v>
      </c>
      <c r="C132" s="13">
        <v>30</v>
      </c>
      <c r="D132" s="46">
        <v>1.1000000000000001</v>
      </c>
      <c r="E132" s="46">
        <v>0.4</v>
      </c>
      <c r="F132" s="46">
        <v>2.4500000000000002</v>
      </c>
      <c r="G132" s="46">
        <v>14.57</v>
      </c>
      <c r="H132" s="46">
        <v>1.27</v>
      </c>
      <c r="I132" s="46">
        <v>2.17</v>
      </c>
      <c r="J132" s="46">
        <v>2.1</v>
      </c>
      <c r="K132" s="46">
        <v>0.03</v>
      </c>
      <c r="L132" s="46">
        <v>0.5</v>
      </c>
      <c r="M132" s="46">
        <v>1.97</v>
      </c>
      <c r="N132" s="46">
        <v>1.2</v>
      </c>
      <c r="O132" s="46">
        <v>1.8</v>
      </c>
    </row>
    <row r="133" spans="1:15" s="32" customFormat="1" ht="15" customHeight="1" x14ac:dyDescent="0.25">
      <c r="A133" s="46">
        <v>382</v>
      </c>
      <c r="B133" s="33" t="s">
        <v>60</v>
      </c>
      <c r="C133" s="13">
        <v>200</v>
      </c>
      <c r="D133" s="50">
        <v>4.08</v>
      </c>
      <c r="E133" s="50">
        <v>3.54</v>
      </c>
      <c r="F133" s="50">
        <v>17.579999999999998</v>
      </c>
      <c r="G133" s="50">
        <v>118.6</v>
      </c>
      <c r="H133" s="50">
        <v>0.05</v>
      </c>
      <c r="I133" s="50">
        <v>1.2</v>
      </c>
      <c r="J133" s="50">
        <v>21.96</v>
      </c>
      <c r="K133" s="50"/>
      <c r="L133" s="50">
        <v>119.9</v>
      </c>
      <c r="M133" s="50">
        <v>112.2</v>
      </c>
      <c r="N133" s="50">
        <v>23</v>
      </c>
      <c r="O133" s="50">
        <v>1.8</v>
      </c>
    </row>
    <row r="134" spans="1:15" ht="15" customHeight="1" x14ac:dyDescent="0.25">
      <c r="A134" s="48" t="s">
        <v>29</v>
      </c>
      <c r="B134" s="52" t="s">
        <v>28</v>
      </c>
      <c r="C134" s="49">
        <v>30</v>
      </c>
      <c r="D134" s="48">
        <v>2.25</v>
      </c>
      <c r="E134" s="48">
        <v>0.87</v>
      </c>
      <c r="F134" s="48">
        <v>15.27</v>
      </c>
      <c r="G134" s="48">
        <v>79.2</v>
      </c>
      <c r="H134" s="48">
        <v>0.03</v>
      </c>
      <c r="I134" s="48" t="s">
        <v>27</v>
      </c>
      <c r="J134" s="48" t="s">
        <v>27</v>
      </c>
      <c r="K134" s="48">
        <v>0.39</v>
      </c>
      <c r="L134" s="48">
        <v>6.9</v>
      </c>
      <c r="M134" s="48">
        <v>26.1</v>
      </c>
      <c r="N134" s="48">
        <v>9.9</v>
      </c>
      <c r="O134" s="48">
        <v>0.33</v>
      </c>
    </row>
    <row r="135" spans="1:15" ht="15" customHeight="1" x14ac:dyDescent="0.25">
      <c r="A135" s="24">
        <v>338</v>
      </c>
      <c r="B135" s="33" t="s">
        <v>69</v>
      </c>
      <c r="C135" s="13">
        <v>150</v>
      </c>
      <c r="D135" s="24">
        <v>0.6</v>
      </c>
      <c r="E135" s="24">
        <v>0.6</v>
      </c>
      <c r="F135" s="24">
        <v>14.7</v>
      </c>
      <c r="G135" s="24">
        <v>70.5</v>
      </c>
      <c r="H135" s="24">
        <v>0.03</v>
      </c>
      <c r="I135" s="24">
        <v>10</v>
      </c>
      <c r="J135" s="24"/>
      <c r="K135" s="24">
        <v>0.2</v>
      </c>
      <c r="L135" s="24">
        <v>16</v>
      </c>
      <c r="M135" s="24">
        <v>11</v>
      </c>
      <c r="N135" s="24">
        <v>9</v>
      </c>
      <c r="O135" s="24">
        <v>2.2000000000000002</v>
      </c>
    </row>
    <row r="136" spans="1:15" ht="15" customHeight="1" x14ac:dyDescent="0.25">
      <c r="A136" s="11"/>
      <c r="B136" s="34" t="s">
        <v>26</v>
      </c>
      <c r="C136" s="12">
        <v>1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ht="15" customHeight="1" x14ac:dyDescent="0.25">
      <c r="A137" s="10" t="s">
        <v>25</v>
      </c>
      <c r="B137" s="36"/>
      <c r="C137" s="10">
        <f>SUM(C131:C135)</f>
        <v>610</v>
      </c>
      <c r="D137" s="10">
        <f>SUM(D131:D135)</f>
        <v>26.61</v>
      </c>
      <c r="E137" s="10">
        <f>SUM(E131:E135)</f>
        <v>38.51</v>
      </c>
      <c r="F137" s="10">
        <f t="shared" ref="F137:O137" si="9">SUM(F131:F135)</f>
        <v>53.519999999999996</v>
      </c>
      <c r="G137" s="10">
        <f t="shared" si="9"/>
        <v>669.07</v>
      </c>
      <c r="H137" s="10">
        <f t="shared" si="9"/>
        <v>1.55</v>
      </c>
      <c r="I137" s="10">
        <f t="shared" si="9"/>
        <v>14.18</v>
      </c>
      <c r="J137" s="10">
        <f t="shared" si="9"/>
        <v>54.32</v>
      </c>
      <c r="K137" s="10">
        <f t="shared" si="9"/>
        <v>62.180000000000007</v>
      </c>
      <c r="L137" s="10">
        <f t="shared" si="9"/>
        <v>197.09</v>
      </c>
      <c r="M137" s="10">
        <f t="shared" si="9"/>
        <v>223.27</v>
      </c>
      <c r="N137" s="10">
        <f t="shared" si="9"/>
        <v>63.08</v>
      </c>
      <c r="O137" s="10">
        <f t="shared" si="9"/>
        <v>9.39</v>
      </c>
    </row>
    <row r="140" spans="1:15" ht="15" customHeight="1" x14ac:dyDescent="0.25">
      <c r="B140" s="107"/>
      <c r="C140" s="107"/>
      <c r="D140" s="107"/>
      <c r="E140" s="107"/>
      <c r="F140" s="107"/>
    </row>
    <row r="141" spans="1:15" ht="15" customHeight="1" x14ac:dyDescent="0.25">
      <c r="B141" s="107"/>
      <c r="C141" s="107"/>
      <c r="D141" s="107"/>
      <c r="E141" s="107"/>
      <c r="F141" s="107"/>
    </row>
    <row r="142" spans="1:15" ht="15" customHeight="1" x14ac:dyDescent="0.25">
      <c r="B142" s="107"/>
      <c r="C142" s="107"/>
      <c r="D142" s="107"/>
      <c r="E142" s="107"/>
      <c r="F142" s="107"/>
    </row>
    <row r="143" spans="1:15" ht="15" customHeight="1" x14ac:dyDescent="0.25">
      <c r="B143" s="107"/>
      <c r="C143" s="107"/>
      <c r="D143" s="107"/>
      <c r="E143" s="107"/>
      <c r="F143" s="107"/>
    </row>
    <row r="144" spans="1:15" ht="15" customHeight="1" x14ac:dyDescent="0.25">
      <c r="B144" s="42"/>
      <c r="C144" s="43"/>
      <c r="D144" s="43"/>
      <c r="E144" s="43"/>
      <c r="F144" s="43"/>
    </row>
    <row r="145" spans="2:6" ht="15" customHeight="1" x14ac:dyDescent="0.25">
      <c r="B145" s="42"/>
      <c r="C145" s="43"/>
      <c r="D145" s="43"/>
      <c r="E145" s="43"/>
      <c r="F145" s="43"/>
    </row>
    <row r="146" spans="2:6" ht="15" customHeight="1" x14ac:dyDescent="0.25">
      <c r="B146" s="42"/>
      <c r="C146" s="43"/>
      <c r="D146" s="43"/>
      <c r="E146" s="43"/>
      <c r="F146" s="43"/>
    </row>
    <row r="147" spans="2:6" ht="15" customHeight="1" x14ac:dyDescent="0.25">
      <c r="B147" s="42"/>
      <c r="C147" s="43"/>
      <c r="D147" s="43"/>
      <c r="E147" s="43"/>
      <c r="F147" s="43"/>
    </row>
    <row r="148" spans="2:6" ht="15" customHeight="1" x14ac:dyDescent="0.25">
      <c r="B148" s="42"/>
      <c r="C148" s="43"/>
      <c r="D148" s="43"/>
      <c r="E148" s="43"/>
      <c r="F148" s="43"/>
    </row>
    <row r="149" spans="2:6" ht="15" customHeight="1" x14ac:dyDescent="0.25">
      <c r="B149" s="42"/>
      <c r="C149" s="43"/>
      <c r="D149" s="43"/>
      <c r="E149" s="43"/>
      <c r="F149" s="43"/>
    </row>
    <row r="150" spans="2:6" ht="15" customHeight="1" x14ac:dyDescent="0.25">
      <c r="B150" s="42"/>
      <c r="C150" s="43"/>
      <c r="D150" s="43"/>
      <c r="E150" s="43"/>
      <c r="F150" s="43"/>
    </row>
    <row r="151" spans="2:6" ht="15" customHeight="1" x14ac:dyDescent="0.25">
      <c r="B151" s="42"/>
      <c r="C151" s="43"/>
      <c r="D151" s="43"/>
      <c r="E151" s="43"/>
      <c r="F151" s="43"/>
    </row>
    <row r="152" spans="2:6" ht="15" customHeight="1" x14ac:dyDescent="0.25">
      <c r="B152" s="42"/>
      <c r="C152" s="43"/>
      <c r="D152" s="43"/>
      <c r="E152" s="43"/>
      <c r="F152" s="43"/>
    </row>
    <row r="153" spans="2:6" ht="15" customHeight="1" x14ac:dyDescent="0.25">
      <c r="B153" s="42"/>
      <c r="C153" s="43"/>
      <c r="D153" s="43"/>
      <c r="E153" s="43"/>
      <c r="F153" s="43"/>
    </row>
    <row r="154" spans="2:6" ht="15" customHeight="1" x14ac:dyDescent="0.25">
      <c r="B154" s="42"/>
      <c r="C154" s="43"/>
      <c r="D154" s="43"/>
      <c r="E154" s="43"/>
      <c r="F154" s="43"/>
    </row>
    <row r="155" spans="2:6" ht="22.5" customHeight="1" x14ac:dyDescent="0.25">
      <c r="B155" s="44"/>
      <c r="C155" s="43"/>
      <c r="D155" s="43"/>
      <c r="E155" s="43"/>
      <c r="F155" s="43"/>
    </row>
    <row r="156" spans="2:6" ht="15" customHeight="1" x14ac:dyDescent="0.25">
      <c r="B156" s="83"/>
      <c r="C156" s="45"/>
      <c r="D156" s="84"/>
      <c r="E156" s="84"/>
      <c r="F156" s="84"/>
    </row>
    <row r="157" spans="2:6" ht="82.5" customHeight="1" x14ac:dyDescent="0.25">
      <c r="B157" s="83"/>
      <c r="C157" s="45"/>
      <c r="D157" s="84"/>
      <c r="E157" s="84"/>
      <c r="F157" s="84"/>
    </row>
  </sheetData>
  <mergeCells count="71">
    <mergeCell ref="H101:K101"/>
    <mergeCell ref="L101:O101"/>
    <mergeCell ref="H128:K129"/>
    <mergeCell ref="L128:O129"/>
    <mergeCell ref="B156:B157"/>
    <mergeCell ref="D156:D157"/>
    <mergeCell ref="E156:E157"/>
    <mergeCell ref="F156:F157"/>
    <mergeCell ref="D115:F115"/>
    <mergeCell ref="H115:K115"/>
    <mergeCell ref="L115:O115"/>
    <mergeCell ref="G101:G102"/>
    <mergeCell ref="G128:G130"/>
    <mergeCell ref="G115:G116"/>
    <mergeCell ref="H88:K88"/>
    <mergeCell ref="L88:O88"/>
    <mergeCell ref="A76:A77"/>
    <mergeCell ref="B76:B77"/>
    <mergeCell ref="C76:C77"/>
    <mergeCell ref="D76:F76"/>
    <mergeCell ref="H76:K76"/>
    <mergeCell ref="L76:O76"/>
    <mergeCell ref="G76:G77"/>
    <mergeCell ref="G88:G89"/>
    <mergeCell ref="A38:A39"/>
    <mergeCell ref="G38:G39"/>
    <mergeCell ref="D65:F65"/>
    <mergeCell ref="H65:K65"/>
    <mergeCell ref="L65:O65"/>
    <mergeCell ref="A65:A66"/>
    <mergeCell ref="D38:F38"/>
    <mergeCell ref="H38:K38"/>
    <mergeCell ref="L38:O38"/>
    <mergeCell ref="D52:F52"/>
    <mergeCell ref="H52:K52"/>
    <mergeCell ref="L52:O52"/>
    <mergeCell ref="C38:C39"/>
    <mergeCell ref="B38:B39"/>
    <mergeCell ref="D19:O19"/>
    <mergeCell ref="A20:B20"/>
    <mergeCell ref="A1:O1"/>
    <mergeCell ref="A4:O4"/>
    <mergeCell ref="A5:O5"/>
    <mergeCell ref="A11:A12"/>
    <mergeCell ref="B11:B12"/>
    <mergeCell ref="C11:C12"/>
    <mergeCell ref="D11:F11"/>
    <mergeCell ref="G11:G12"/>
    <mergeCell ref="H11:K11"/>
    <mergeCell ref="L11:O11"/>
    <mergeCell ref="D26:F26"/>
    <mergeCell ref="H26:K26"/>
    <mergeCell ref="L26:O26"/>
    <mergeCell ref="B65:B66"/>
    <mergeCell ref="C65:C66"/>
    <mergeCell ref="G26:G27"/>
    <mergeCell ref="C52:C53"/>
    <mergeCell ref="G52:G53"/>
    <mergeCell ref="G65:G66"/>
    <mergeCell ref="A101:A102"/>
    <mergeCell ref="C101:C102"/>
    <mergeCell ref="D101:F101"/>
    <mergeCell ref="D88:F88"/>
    <mergeCell ref="A128:A130"/>
    <mergeCell ref="B128:B130"/>
    <mergeCell ref="C128:C130"/>
    <mergeCell ref="D128:F129"/>
    <mergeCell ref="C88:C89"/>
    <mergeCell ref="A88:A89"/>
    <mergeCell ref="C115:C116"/>
    <mergeCell ref="A115:A11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topLeftCell="A98" workbookViewId="0">
      <selection activeCell="P104" sqref="A104:XFD112"/>
    </sheetView>
  </sheetViews>
  <sheetFormatPr defaultRowHeight="15" customHeight="1" x14ac:dyDescent="0.25"/>
  <cols>
    <col min="1" max="1" width="10" customWidth="1"/>
    <col min="2" max="2" width="28.140625" customWidth="1"/>
    <col min="3" max="3" width="10.85546875" customWidth="1"/>
    <col min="4" max="5" width="11.7109375" customWidth="1"/>
    <col min="6" max="6" width="14.42578125" customWidth="1"/>
  </cols>
  <sheetData>
    <row r="1" spans="1:15" ht="15" customHeight="1" x14ac:dyDescent="0.25">
      <c r="A1" s="78" t="s">
        <v>93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5" customHeight="1" x14ac:dyDescent="0.25">
      <c r="A2" s="28"/>
    </row>
    <row r="3" spans="1:15" ht="15" customHeight="1" x14ac:dyDescent="0.25">
      <c r="A3" s="27" t="s">
        <v>92</v>
      </c>
    </row>
    <row r="4" spans="1:15" ht="15" customHeight="1" x14ac:dyDescent="0.25">
      <c r="A4" s="79" t="s">
        <v>91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ht="15" customHeight="1" x14ac:dyDescent="0.25">
      <c r="A5" s="80" t="s">
        <v>90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8" spans="1:15" ht="15" customHeight="1" x14ac:dyDescent="0.25">
      <c r="A8" s="18" t="s">
        <v>68</v>
      </c>
      <c r="B8" s="17" t="s">
        <v>89</v>
      </c>
    </row>
    <row r="9" spans="1:15" ht="15" customHeight="1" x14ac:dyDescent="0.25">
      <c r="B9" t="s">
        <v>66</v>
      </c>
    </row>
    <row r="11" spans="1:15" ht="15" customHeight="1" x14ac:dyDescent="0.25">
      <c r="A11" s="102" t="s">
        <v>46</v>
      </c>
      <c r="B11" s="102" t="s">
        <v>45</v>
      </c>
      <c r="C11" s="102" t="s">
        <v>61</v>
      </c>
      <c r="D11" s="102" t="s">
        <v>43</v>
      </c>
      <c r="E11" s="102"/>
      <c r="F11" s="102"/>
      <c r="G11" s="106" t="s">
        <v>22</v>
      </c>
      <c r="H11" s="102" t="s">
        <v>42</v>
      </c>
      <c r="I11" s="102"/>
      <c r="J11" s="102"/>
      <c r="K11" s="102"/>
      <c r="L11" s="102" t="s">
        <v>41</v>
      </c>
      <c r="M11" s="102"/>
      <c r="N11" s="102"/>
      <c r="O11" s="102"/>
    </row>
    <row r="12" spans="1:15" ht="15" customHeight="1" x14ac:dyDescent="0.25">
      <c r="A12" s="102"/>
      <c r="B12" s="102"/>
      <c r="C12" s="102"/>
      <c r="D12" s="14" t="s">
        <v>20</v>
      </c>
      <c r="E12" s="14" t="s">
        <v>19</v>
      </c>
      <c r="F12" s="14" t="s">
        <v>18</v>
      </c>
      <c r="G12" s="106"/>
      <c r="H12" s="14" t="s">
        <v>40</v>
      </c>
      <c r="I12" s="14" t="s">
        <v>39</v>
      </c>
      <c r="J12" s="14" t="s">
        <v>38</v>
      </c>
      <c r="K12" s="14" t="s">
        <v>37</v>
      </c>
      <c r="L12" s="14" t="s">
        <v>36</v>
      </c>
      <c r="M12" s="14" t="s">
        <v>35</v>
      </c>
      <c r="N12" s="14" t="s">
        <v>34</v>
      </c>
      <c r="O12" s="14" t="s">
        <v>33</v>
      </c>
    </row>
    <row r="13" spans="1:15" ht="15" customHeight="1" thickBot="1" x14ac:dyDescent="0.3">
      <c r="A13" s="30">
        <v>183</v>
      </c>
      <c r="B13" s="31" t="s">
        <v>98</v>
      </c>
      <c r="C13" s="13">
        <v>250</v>
      </c>
      <c r="D13" s="11">
        <v>10.5</v>
      </c>
      <c r="E13" s="11">
        <v>4.75</v>
      </c>
      <c r="F13" s="11">
        <v>55.25</v>
      </c>
      <c r="G13" s="11">
        <v>307.5</v>
      </c>
      <c r="H13" s="11">
        <v>0.09</v>
      </c>
      <c r="I13" s="11" t="s">
        <v>88</v>
      </c>
      <c r="J13" s="11" t="s">
        <v>27</v>
      </c>
      <c r="K13" s="11" t="s">
        <v>72</v>
      </c>
      <c r="L13" s="11">
        <v>182</v>
      </c>
      <c r="M13" s="11">
        <v>288.75</v>
      </c>
      <c r="N13" s="11">
        <v>118</v>
      </c>
      <c r="O13" s="11">
        <v>3.25</v>
      </c>
    </row>
    <row r="14" spans="1:15" ht="15" customHeight="1" x14ac:dyDescent="0.25">
      <c r="A14" s="11">
        <v>382</v>
      </c>
      <c r="B14" s="13" t="s">
        <v>87</v>
      </c>
      <c r="C14" s="13">
        <v>200</v>
      </c>
      <c r="D14" s="11">
        <v>6.56</v>
      </c>
      <c r="E14" s="11">
        <v>4.25</v>
      </c>
      <c r="F14" s="11">
        <v>21.75</v>
      </c>
      <c r="G14" s="11">
        <v>118.6</v>
      </c>
      <c r="H14" s="11">
        <v>0.06</v>
      </c>
      <c r="I14" s="11">
        <v>1.2</v>
      </c>
      <c r="J14" s="11">
        <v>24.4</v>
      </c>
      <c r="K14" s="11" t="s">
        <v>72</v>
      </c>
      <c r="L14" s="11">
        <v>133.19999999999999</v>
      </c>
      <c r="M14" s="11">
        <v>124.55</v>
      </c>
      <c r="N14" s="11">
        <v>25.4</v>
      </c>
      <c r="O14" s="11">
        <v>2</v>
      </c>
    </row>
    <row r="15" spans="1:15" ht="15" customHeight="1" x14ac:dyDescent="0.25">
      <c r="A15" s="11">
        <v>15</v>
      </c>
      <c r="B15" s="13" t="s">
        <v>74</v>
      </c>
      <c r="C15" s="13">
        <v>15</v>
      </c>
      <c r="D15" s="11">
        <v>3.48</v>
      </c>
      <c r="E15" s="11">
        <v>4.43</v>
      </c>
      <c r="F15" s="11"/>
      <c r="G15" s="11">
        <v>54</v>
      </c>
      <c r="H15" s="11">
        <v>0.01</v>
      </c>
      <c r="I15" s="11">
        <v>0.11</v>
      </c>
      <c r="J15" s="11">
        <v>39</v>
      </c>
      <c r="K15" s="11">
        <v>0.08</v>
      </c>
      <c r="L15" s="11">
        <v>132</v>
      </c>
      <c r="M15" s="11">
        <v>75</v>
      </c>
      <c r="N15" s="11">
        <v>5.25</v>
      </c>
      <c r="O15" s="11">
        <v>0.15</v>
      </c>
    </row>
    <row r="16" spans="1:15" ht="15" customHeight="1" x14ac:dyDescent="0.25">
      <c r="A16" s="11">
        <v>14</v>
      </c>
      <c r="B16" s="13" t="s">
        <v>80</v>
      </c>
      <c r="C16" s="13">
        <v>10</v>
      </c>
      <c r="D16" s="11">
        <v>0.08</v>
      </c>
      <c r="E16" s="26">
        <v>7.25</v>
      </c>
      <c r="F16" s="11">
        <v>0.13</v>
      </c>
      <c r="G16" s="11">
        <v>66</v>
      </c>
      <c r="H16" s="11" t="s">
        <v>27</v>
      </c>
      <c r="I16" s="11" t="s">
        <v>72</v>
      </c>
      <c r="J16" s="11">
        <v>40</v>
      </c>
      <c r="K16" s="11">
        <v>0.1</v>
      </c>
      <c r="L16" s="11">
        <v>2.4</v>
      </c>
      <c r="M16" s="11">
        <v>3</v>
      </c>
      <c r="N16" s="11" t="s">
        <v>72</v>
      </c>
      <c r="O16" s="11">
        <v>0.2</v>
      </c>
    </row>
    <row r="17" spans="1:15" ht="15" customHeight="1" x14ac:dyDescent="0.25">
      <c r="A17" s="11" t="s">
        <v>29</v>
      </c>
      <c r="B17" s="13" t="s">
        <v>28</v>
      </c>
      <c r="C17" s="13">
        <v>30</v>
      </c>
      <c r="D17" s="11">
        <v>2.25</v>
      </c>
      <c r="E17" s="11">
        <v>0.84</v>
      </c>
      <c r="F17" s="11">
        <v>15.42</v>
      </c>
      <c r="G17" s="11">
        <v>85.8</v>
      </c>
      <c r="H17" s="11">
        <v>0.3</v>
      </c>
      <c r="I17" s="11" t="s">
        <v>27</v>
      </c>
      <c r="J17" s="11" t="s">
        <v>27</v>
      </c>
      <c r="K17" s="11">
        <v>0.39</v>
      </c>
      <c r="L17" s="11">
        <v>6.9</v>
      </c>
      <c r="M17" s="11">
        <v>26.1</v>
      </c>
      <c r="N17" s="11">
        <v>9.9</v>
      </c>
      <c r="O17" s="11">
        <v>0.33</v>
      </c>
    </row>
    <row r="18" spans="1:15" ht="15" customHeight="1" x14ac:dyDescent="0.25">
      <c r="A18" s="11">
        <v>338</v>
      </c>
      <c r="B18" s="13" t="s">
        <v>69</v>
      </c>
      <c r="C18" s="13">
        <v>100</v>
      </c>
      <c r="D18" s="11">
        <v>0.4</v>
      </c>
      <c r="E18" s="11">
        <v>0.4</v>
      </c>
      <c r="F18" s="11">
        <v>9.8000000000000007</v>
      </c>
      <c r="G18" s="11">
        <v>47</v>
      </c>
      <c r="H18" s="11">
        <v>0.03</v>
      </c>
      <c r="I18" s="11">
        <v>10</v>
      </c>
      <c r="J18" s="11" t="s">
        <v>27</v>
      </c>
      <c r="K18" s="11">
        <v>0.2</v>
      </c>
      <c r="L18" s="11">
        <v>16</v>
      </c>
      <c r="M18" s="11">
        <v>11</v>
      </c>
      <c r="N18" s="11">
        <v>9</v>
      </c>
      <c r="O18" s="11">
        <v>2.2000000000000002</v>
      </c>
    </row>
    <row r="19" spans="1:15" ht="15" customHeight="1" x14ac:dyDescent="0.25">
      <c r="A19" s="11"/>
      <c r="B19" s="12" t="s">
        <v>26</v>
      </c>
      <c r="C19" s="12">
        <v>1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ht="15" customHeight="1" x14ac:dyDescent="0.25">
      <c r="A20" s="105" t="s">
        <v>25</v>
      </c>
      <c r="B20" s="105"/>
      <c r="C20" s="10">
        <f>SUM(C13:C18)</f>
        <v>605</v>
      </c>
      <c r="D20" s="10">
        <f t="shared" ref="D20:O20" si="0">SUM(D13:D18)</f>
        <v>23.269999999999996</v>
      </c>
      <c r="E20" s="10">
        <f t="shared" si="0"/>
        <v>21.919999999999998</v>
      </c>
      <c r="F20" s="10">
        <f t="shared" si="0"/>
        <v>102.35</v>
      </c>
      <c r="G20" s="10">
        <f t="shared" si="0"/>
        <v>678.9</v>
      </c>
      <c r="H20" s="10">
        <f t="shared" si="0"/>
        <v>0.49</v>
      </c>
      <c r="I20" s="10">
        <f t="shared" si="0"/>
        <v>11.31</v>
      </c>
      <c r="J20" s="10">
        <f t="shared" si="0"/>
        <v>103.4</v>
      </c>
      <c r="K20" s="10">
        <f t="shared" si="0"/>
        <v>0.77</v>
      </c>
      <c r="L20" s="10">
        <f t="shared" si="0"/>
        <v>472.49999999999994</v>
      </c>
      <c r="M20" s="10">
        <f t="shared" si="0"/>
        <v>528.4</v>
      </c>
      <c r="N20" s="10">
        <f t="shared" si="0"/>
        <v>167.55</v>
      </c>
      <c r="O20" s="10">
        <f t="shared" si="0"/>
        <v>8.1300000000000008</v>
      </c>
    </row>
    <row r="23" spans="1:15" ht="15" customHeight="1" x14ac:dyDescent="0.25">
      <c r="A23" s="18" t="s">
        <v>68</v>
      </c>
      <c r="B23" s="17" t="s">
        <v>86</v>
      </c>
    </row>
    <row r="24" spans="1:15" ht="15" customHeight="1" x14ac:dyDescent="0.25">
      <c r="B24" t="s">
        <v>85</v>
      </c>
    </row>
    <row r="26" spans="1:15" ht="15" customHeight="1" x14ac:dyDescent="0.25">
      <c r="A26" s="56" t="s">
        <v>46</v>
      </c>
      <c r="B26" s="16" t="s">
        <v>45</v>
      </c>
      <c r="C26" s="16" t="s">
        <v>61</v>
      </c>
      <c r="D26" s="58" t="s">
        <v>43</v>
      </c>
      <c r="E26" s="59"/>
      <c r="F26" s="60"/>
      <c r="G26" s="81" t="s">
        <v>22</v>
      </c>
      <c r="H26" s="58" t="s">
        <v>42</v>
      </c>
      <c r="I26" s="59"/>
      <c r="J26" s="59"/>
      <c r="K26" s="60"/>
      <c r="L26" s="58" t="s">
        <v>41</v>
      </c>
      <c r="M26" s="59"/>
      <c r="N26" s="59"/>
      <c r="O26" s="60"/>
    </row>
    <row r="27" spans="1:15" ht="15" customHeight="1" x14ac:dyDescent="0.25">
      <c r="A27" s="57"/>
      <c r="B27" s="16"/>
      <c r="C27" s="16"/>
      <c r="D27" s="14" t="s">
        <v>20</v>
      </c>
      <c r="E27" s="14" t="s">
        <v>19</v>
      </c>
      <c r="F27" s="14" t="s">
        <v>18</v>
      </c>
      <c r="G27" s="82"/>
      <c r="H27" s="14" t="s">
        <v>84</v>
      </c>
      <c r="I27" s="14" t="s">
        <v>39</v>
      </c>
      <c r="J27" s="14" t="s">
        <v>38</v>
      </c>
      <c r="K27" s="14" t="s">
        <v>37</v>
      </c>
      <c r="L27" s="14" t="s">
        <v>36</v>
      </c>
      <c r="M27" s="14" t="s">
        <v>35</v>
      </c>
      <c r="N27" s="14" t="s">
        <v>34</v>
      </c>
      <c r="O27" s="14" t="s">
        <v>33</v>
      </c>
    </row>
    <row r="28" spans="1:15" ht="15" customHeight="1" x14ac:dyDescent="0.25">
      <c r="A28" s="11">
        <v>210</v>
      </c>
      <c r="B28" s="13" t="s">
        <v>83</v>
      </c>
      <c r="C28" s="13">
        <v>200</v>
      </c>
      <c r="D28" s="11">
        <v>18.59</v>
      </c>
      <c r="E28" s="11">
        <v>33.11</v>
      </c>
      <c r="F28" s="11">
        <v>3.52</v>
      </c>
      <c r="G28" s="11">
        <v>386.2</v>
      </c>
      <c r="H28" s="11">
        <v>0.15</v>
      </c>
      <c r="I28" s="11">
        <v>0.35</v>
      </c>
      <c r="J28" s="11">
        <v>432.76</v>
      </c>
      <c r="K28" s="11" t="s">
        <v>27</v>
      </c>
      <c r="L28" s="11">
        <v>386.2</v>
      </c>
      <c r="M28" s="11">
        <v>301.02999999999997</v>
      </c>
      <c r="N28" s="11">
        <v>21.52</v>
      </c>
      <c r="O28" s="11">
        <v>3.52</v>
      </c>
    </row>
    <row r="29" spans="1:15" ht="15" customHeight="1" x14ac:dyDescent="0.25">
      <c r="A29" s="11">
        <v>379</v>
      </c>
      <c r="B29" s="13" t="s">
        <v>82</v>
      </c>
      <c r="C29" s="13">
        <v>200</v>
      </c>
      <c r="D29" s="11">
        <v>3.17</v>
      </c>
      <c r="E29" s="11">
        <v>2.68</v>
      </c>
      <c r="F29" s="11">
        <v>15.96</v>
      </c>
      <c r="G29" s="11">
        <v>100.6</v>
      </c>
      <c r="H29" s="11">
        <v>0.03</v>
      </c>
      <c r="I29" s="11">
        <v>1.3</v>
      </c>
      <c r="J29" s="11">
        <v>20</v>
      </c>
      <c r="K29" s="11" t="s">
        <v>27</v>
      </c>
      <c r="L29" s="11">
        <v>125.78</v>
      </c>
      <c r="M29" s="11">
        <v>90</v>
      </c>
      <c r="N29" s="11">
        <v>14</v>
      </c>
      <c r="O29" s="11">
        <v>0.12</v>
      </c>
    </row>
    <row r="30" spans="1:15" ht="15" customHeight="1" x14ac:dyDescent="0.25">
      <c r="A30" s="11" t="s">
        <v>29</v>
      </c>
      <c r="B30" s="13" t="s">
        <v>28</v>
      </c>
      <c r="C30" s="13">
        <v>30</v>
      </c>
      <c r="D30" s="11">
        <v>2.25</v>
      </c>
      <c r="E30" s="11">
        <v>0.84</v>
      </c>
      <c r="F30" s="11">
        <v>15.42</v>
      </c>
      <c r="G30" s="11">
        <v>85.8</v>
      </c>
      <c r="H30" s="11">
        <v>0.3</v>
      </c>
      <c r="I30" s="11" t="s">
        <v>27</v>
      </c>
      <c r="J30" s="11" t="s">
        <v>27</v>
      </c>
      <c r="K30" s="11">
        <v>0.39</v>
      </c>
      <c r="L30" s="11">
        <v>6.9</v>
      </c>
      <c r="M30" s="11">
        <v>26.1</v>
      </c>
      <c r="N30" s="11">
        <v>9.9</v>
      </c>
      <c r="O30" s="11">
        <v>0.33</v>
      </c>
    </row>
    <row r="31" spans="1:15" ht="15" customHeight="1" x14ac:dyDescent="0.25">
      <c r="A31" s="11" t="s">
        <v>29</v>
      </c>
      <c r="B31" s="13" t="s">
        <v>81</v>
      </c>
      <c r="C31" s="13">
        <v>30</v>
      </c>
      <c r="D31" s="11">
        <v>2.1</v>
      </c>
      <c r="E31" s="11">
        <v>0.6</v>
      </c>
      <c r="F31" s="11">
        <v>11.7</v>
      </c>
      <c r="G31" s="11">
        <v>63</v>
      </c>
      <c r="H31" s="11">
        <v>0.06</v>
      </c>
      <c r="I31" s="11"/>
      <c r="J31" s="11"/>
      <c r="K31" s="11">
        <v>0.54</v>
      </c>
      <c r="L31" s="11">
        <v>13.8</v>
      </c>
      <c r="M31" s="11">
        <v>63.6</v>
      </c>
      <c r="N31" s="11">
        <v>15</v>
      </c>
      <c r="O31" s="11">
        <v>1.86</v>
      </c>
    </row>
    <row r="32" spans="1:15" ht="15" customHeight="1" x14ac:dyDescent="0.25">
      <c r="A32" s="11">
        <v>14</v>
      </c>
      <c r="B32" s="13" t="s">
        <v>80</v>
      </c>
      <c r="C32" s="13">
        <v>10</v>
      </c>
      <c r="D32" s="11">
        <v>0.08</v>
      </c>
      <c r="E32" s="11">
        <v>7.25</v>
      </c>
      <c r="F32" s="11">
        <v>0.13</v>
      </c>
      <c r="G32" s="11">
        <v>66</v>
      </c>
      <c r="H32" s="11"/>
      <c r="I32" s="11"/>
      <c r="J32" s="11"/>
      <c r="K32" s="11"/>
      <c r="L32" s="11"/>
      <c r="M32" s="11"/>
      <c r="N32" s="11"/>
      <c r="O32" s="11"/>
    </row>
    <row r="33" spans="1:15" ht="15" customHeight="1" x14ac:dyDescent="0.25">
      <c r="A33" s="11">
        <v>338</v>
      </c>
      <c r="B33" s="13" t="s">
        <v>79</v>
      </c>
      <c r="C33" s="13">
        <v>100</v>
      </c>
      <c r="D33" s="11">
        <v>0.4</v>
      </c>
      <c r="E33" s="11">
        <v>0.3</v>
      </c>
      <c r="F33" s="11">
        <v>10.3</v>
      </c>
      <c r="G33" s="11">
        <v>47</v>
      </c>
      <c r="H33" s="11">
        <v>0.02</v>
      </c>
      <c r="I33" s="11">
        <v>5</v>
      </c>
      <c r="J33" s="11" t="s">
        <v>27</v>
      </c>
      <c r="K33" s="11">
        <v>0.4</v>
      </c>
      <c r="L33" s="11">
        <v>19</v>
      </c>
      <c r="M33" s="11">
        <v>16</v>
      </c>
      <c r="N33" s="11">
        <v>12</v>
      </c>
      <c r="O33" s="11">
        <v>2.2999999999999998</v>
      </c>
    </row>
    <row r="34" spans="1:15" ht="15" customHeight="1" x14ac:dyDescent="0.25">
      <c r="A34" s="11"/>
      <c r="B34" s="12" t="s">
        <v>26</v>
      </c>
      <c r="C34" s="12">
        <v>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5" customHeight="1" x14ac:dyDescent="0.25">
      <c r="A35" s="10" t="s">
        <v>25</v>
      </c>
      <c r="B35" s="10"/>
      <c r="C35" s="25">
        <f>SUM(C28:C34)</f>
        <v>571</v>
      </c>
      <c r="D35" s="25">
        <f t="shared" ref="D35:O35" si="1">SUM(D28:D34)</f>
        <v>26.589999999999996</v>
      </c>
      <c r="E35" s="25">
        <f t="shared" si="1"/>
        <v>44.78</v>
      </c>
      <c r="F35" s="25">
        <f t="shared" si="1"/>
        <v>57.03</v>
      </c>
      <c r="G35" s="25">
        <f t="shared" si="1"/>
        <v>748.59999999999991</v>
      </c>
      <c r="H35" s="25">
        <f t="shared" si="1"/>
        <v>0.56000000000000005</v>
      </c>
      <c r="I35" s="25">
        <f t="shared" si="1"/>
        <v>6.65</v>
      </c>
      <c r="J35" s="25">
        <f t="shared" si="1"/>
        <v>452.76</v>
      </c>
      <c r="K35" s="25">
        <f t="shared" si="1"/>
        <v>1.33</v>
      </c>
      <c r="L35" s="25">
        <f t="shared" si="1"/>
        <v>551.67999999999995</v>
      </c>
      <c r="M35" s="25">
        <f t="shared" si="1"/>
        <v>496.73</v>
      </c>
      <c r="N35" s="25">
        <f t="shared" si="1"/>
        <v>72.419999999999987</v>
      </c>
      <c r="O35" s="25">
        <f t="shared" si="1"/>
        <v>8.129999999999999</v>
      </c>
    </row>
    <row r="38" spans="1:15" ht="15" customHeight="1" x14ac:dyDescent="0.25">
      <c r="A38" s="18" t="s">
        <v>68</v>
      </c>
      <c r="B38" s="17" t="s">
        <v>94</v>
      </c>
    </row>
    <row r="40" spans="1:15" ht="15" customHeight="1" x14ac:dyDescent="0.25">
      <c r="A40" s="16" t="s">
        <v>46</v>
      </c>
      <c r="B40" s="16" t="s">
        <v>45</v>
      </c>
      <c r="C40" s="16" t="s">
        <v>61</v>
      </c>
      <c r="D40" s="102" t="s">
        <v>43</v>
      </c>
      <c r="E40" s="102"/>
      <c r="F40" s="102"/>
      <c r="G40" s="15" t="s">
        <v>22</v>
      </c>
      <c r="H40" s="102" t="s">
        <v>42</v>
      </c>
      <c r="I40" s="102"/>
      <c r="J40" s="102"/>
      <c r="K40" s="102"/>
      <c r="L40" s="102" t="s">
        <v>41</v>
      </c>
      <c r="M40" s="102"/>
      <c r="N40" s="102"/>
      <c r="O40" s="102"/>
    </row>
    <row r="41" spans="1:15" ht="15" customHeight="1" x14ac:dyDescent="0.25">
      <c r="A41" s="16"/>
      <c r="B41" s="16"/>
      <c r="C41" s="16"/>
      <c r="D41" s="14" t="s">
        <v>20</v>
      </c>
      <c r="E41" s="14" t="s">
        <v>19</v>
      </c>
      <c r="F41" s="14" t="s">
        <v>18</v>
      </c>
      <c r="G41" s="15"/>
      <c r="H41" s="14" t="s">
        <v>40</v>
      </c>
      <c r="I41" s="14" t="s">
        <v>39</v>
      </c>
      <c r="J41" s="14" t="s">
        <v>38</v>
      </c>
      <c r="K41" s="14" t="s">
        <v>37</v>
      </c>
      <c r="L41" s="14" t="s">
        <v>36</v>
      </c>
      <c r="M41" s="14" t="s">
        <v>35</v>
      </c>
      <c r="N41" s="14" t="s">
        <v>34</v>
      </c>
      <c r="O41" s="14" t="s">
        <v>33</v>
      </c>
    </row>
    <row r="42" spans="1:15" ht="15" customHeight="1" x14ac:dyDescent="0.25">
      <c r="A42" s="11">
        <v>302</v>
      </c>
      <c r="B42" s="13" t="s">
        <v>65</v>
      </c>
      <c r="C42" s="13">
        <v>180</v>
      </c>
      <c r="D42" s="11">
        <v>12.42</v>
      </c>
      <c r="E42" s="11">
        <v>15.4</v>
      </c>
      <c r="F42" s="11">
        <v>55.62</v>
      </c>
      <c r="G42" s="11">
        <v>244.26</v>
      </c>
      <c r="H42" s="11">
        <v>0.05</v>
      </c>
      <c r="I42" s="11" t="s">
        <v>27</v>
      </c>
      <c r="J42" s="11" t="s">
        <v>27</v>
      </c>
      <c r="K42" s="11">
        <v>1.28</v>
      </c>
      <c r="L42" s="11">
        <v>2.09</v>
      </c>
      <c r="M42" s="11">
        <v>93.46</v>
      </c>
      <c r="N42" s="11">
        <v>25.05</v>
      </c>
      <c r="O42" s="11">
        <v>0.82</v>
      </c>
    </row>
    <row r="43" spans="1:15" ht="15" customHeight="1" x14ac:dyDescent="0.25">
      <c r="A43" s="11">
        <v>278</v>
      </c>
      <c r="B43" s="13" t="s">
        <v>64</v>
      </c>
      <c r="C43" s="13">
        <v>100</v>
      </c>
      <c r="D43" s="11">
        <v>12.7</v>
      </c>
      <c r="E43" s="11">
        <v>9.2899999999999991</v>
      </c>
      <c r="F43" s="11">
        <v>12.17</v>
      </c>
      <c r="G43" s="11">
        <v>183.72</v>
      </c>
      <c r="H43" s="11">
        <v>0.04</v>
      </c>
      <c r="I43" s="11">
        <v>3.83</v>
      </c>
      <c r="J43" s="11">
        <v>32.869999999999997</v>
      </c>
      <c r="K43" s="11">
        <v>3.29</v>
      </c>
      <c r="L43" s="11">
        <v>62.33</v>
      </c>
      <c r="M43" s="11"/>
      <c r="N43" s="11">
        <v>47.59</v>
      </c>
      <c r="O43" s="11">
        <v>1.0900000000000001</v>
      </c>
    </row>
    <row r="44" spans="1:15" ht="15" customHeight="1" x14ac:dyDescent="0.25">
      <c r="A44" s="11">
        <v>376</v>
      </c>
      <c r="B44" s="13" t="s">
        <v>63</v>
      </c>
      <c r="C44" s="13">
        <v>200</v>
      </c>
      <c r="D44" s="11">
        <v>7.0000000000000007E-2</v>
      </c>
      <c r="E44" s="11">
        <v>0.02</v>
      </c>
      <c r="F44" s="11">
        <v>15</v>
      </c>
      <c r="G44" s="11">
        <v>60</v>
      </c>
      <c r="H44" s="11" t="s">
        <v>27</v>
      </c>
      <c r="I44" s="11">
        <v>0.03</v>
      </c>
      <c r="J44" s="11" t="s">
        <v>27</v>
      </c>
      <c r="K44" s="11" t="s">
        <v>27</v>
      </c>
      <c r="L44" s="11">
        <v>11.1</v>
      </c>
      <c r="M44" s="11">
        <v>2.8</v>
      </c>
      <c r="N44" s="11">
        <v>1.4</v>
      </c>
      <c r="O44" s="11">
        <v>0.28000000000000003</v>
      </c>
    </row>
    <row r="45" spans="1:15" ht="15" customHeight="1" x14ac:dyDescent="0.25">
      <c r="A45" s="11" t="s">
        <v>29</v>
      </c>
      <c r="B45" s="13" t="s">
        <v>28</v>
      </c>
      <c r="C45" s="13">
        <v>30</v>
      </c>
      <c r="D45" s="11">
        <v>2.25</v>
      </c>
      <c r="E45" s="11">
        <v>0.84</v>
      </c>
      <c r="F45" s="11">
        <v>15.42</v>
      </c>
      <c r="G45" s="11">
        <v>85.8</v>
      </c>
      <c r="H45" s="11">
        <v>0.03</v>
      </c>
      <c r="I45" s="11" t="s">
        <v>27</v>
      </c>
      <c r="J45" s="11" t="s">
        <v>27</v>
      </c>
      <c r="K45" s="11">
        <v>0.39</v>
      </c>
      <c r="L45" s="11">
        <v>6.9</v>
      </c>
      <c r="M45" s="11">
        <v>26.1</v>
      </c>
      <c r="N45" s="11">
        <v>9.9</v>
      </c>
      <c r="O45" s="11">
        <v>0.33</v>
      </c>
    </row>
    <row r="46" spans="1:15" ht="15" customHeight="1" x14ac:dyDescent="0.25">
      <c r="A46" s="11" t="s">
        <v>29</v>
      </c>
      <c r="B46" s="13" t="s">
        <v>62</v>
      </c>
      <c r="C46" s="13">
        <v>40</v>
      </c>
      <c r="D46" s="11">
        <v>2.6</v>
      </c>
      <c r="E46" s="11">
        <v>2.4</v>
      </c>
      <c r="F46" s="11">
        <v>28</v>
      </c>
      <c r="G46" s="11">
        <v>144.80000000000001</v>
      </c>
      <c r="H46" s="11">
        <v>0.03</v>
      </c>
      <c r="I46" s="11"/>
      <c r="J46" s="11"/>
      <c r="K46" s="11">
        <v>6.4</v>
      </c>
      <c r="L46" s="11">
        <v>0.44</v>
      </c>
      <c r="M46" s="11">
        <v>2.52</v>
      </c>
      <c r="N46" s="11">
        <v>0.92</v>
      </c>
      <c r="O46" s="11">
        <v>1.76</v>
      </c>
    </row>
    <row r="47" spans="1:15" ht="15" customHeight="1" x14ac:dyDescent="0.25">
      <c r="A47" s="11"/>
      <c r="B47" s="12" t="s">
        <v>26</v>
      </c>
      <c r="C47" s="12">
        <v>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" customHeight="1" x14ac:dyDescent="0.25">
      <c r="A48" s="10" t="s">
        <v>25</v>
      </c>
      <c r="B48" s="10"/>
      <c r="C48" s="10">
        <f>SUM(C42:C46)</f>
        <v>550</v>
      </c>
      <c r="D48" s="10">
        <f t="shared" ref="D48:O48" si="2">SUM(D42:D46)</f>
        <v>30.04</v>
      </c>
      <c r="E48" s="10">
        <f t="shared" si="2"/>
        <v>27.949999999999996</v>
      </c>
      <c r="F48" s="10">
        <f t="shared" si="2"/>
        <v>126.21</v>
      </c>
      <c r="G48" s="10">
        <f t="shared" si="2"/>
        <v>718.57999999999993</v>
      </c>
      <c r="H48" s="10">
        <f t="shared" si="2"/>
        <v>0.15</v>
      </c>
      <c r="I48" s="10">
        <f t="shared" si="2"/>
        <v>3.86</v>
      </c>
      <c r="J48" s="10">
        <f t="shared" si="2"/>
        <v>32.869999999999997</v>
      </c>
      <c r="K48" s="10">
        <f t="shared" si="2"/>
        <v>11.36</v>
      </c>
      <c r="L48" s="10">
        <f t="shared" si="2"/>
        <v>82.86</v>
      </c>
      <c r="M48" s="10">
        <f t="shared" si="2"/>
        <v>124.87999999999998</v>
      </c>
      <c r="N48" s="10">
        <f t="shared" si="2"/>
        <v>84.860000000000014</v>
      </c>
      <c r="O48" s="10">
        <f t="shared" si="2"/>
        <v>4.28</v>
      </c>
    </row>
    <row r="52" spans="1:15" ht="15" customHeight="1" x14ac:dyDescent="0.25">
      <c r="A52" s="18" t="s">
        <v>76</v>
      </c>
      <c r="B52" s="17" t="s">
        <v>59</v>
      </c>
      <c r="C52" t="s">
        <v>47</v>
      </c>
    </row>
    <row r="54" spans="1:15" ht="15" customHeight="1" x14ac:dyDescent="0.25">
      <c r="A54" s="102" t="s">
        <v>46</v>
      </c>
      <c r="B54" s="102" t="s">
        <v>45</v>
      </c>
      <c r="C54" s="102" t="s">
        <v>61</v>
      </c>
      <c r="D54" s="102" t="s">
        <v>43</v>
      </c>
      <c r="E54" s="102"/>
      <c r="F54" s="102"/>
      <c r="G54" s="15" t="s">
        <v>22</v>
      </c>
      <c r="H54" s="102" t="s">
        <v>42</v>
      </c>
      <c r="I54" s="102"/>
      <c r="J54" s="102"/>
      <c r="K54" s="102"/>
      <c r="L54" s="102" t="s">
        <v>41</v>
      </c>
      <c r="M54" s="102"/>
      <c r="N54" s="102"/>
      <c r="O54" s="102"/>
    </row>
    <row r="55" spans="1:15" ht="15" customHeight="1" x14ac:dyDescent="0.25">
      <c r="A55" s="102"/>
      <c r="B55" s="102"/>
      <c r="C55" s="102"/>
      <c r="D55" s="14" t="s">
        <v>20</v>
      </c>
      <c r="E55" s="14" t="s">
        <v>19</v>
      </c>
      <c r="F55" s="14" t="s">
        <v>18</v>
      </c>
      <c r="G55" s="15"/>
      <c r="H55" s="14" t="s">
        <v>40</v>
      </c>
      <c r="I55" s="14" t="s">
        <v>39</v>
      </c>
      <c r="J55" s="14" t="s">
        <v>38</v>
      </c>
      <c r="K55" s="14" t="s">
        <v>37</v>
      </c>
      <c r="L55" s="14" t="s">
        <v>36</v>
      </c>
      <c r="M55" s="14" t="s">
        <v>35</v>
      </c>
      <c r="N55" s="14" t="s">
        <v>34</v>
      </c>
      <c r="O55" s="14" t="s">
        <v>33</v>
      </c>
    </row>
    <row r="56" spans="1:15" ht="15" customHeight="1" x14ac:dyDescent="0.25">
      <c r="A56" s="11">
        <v>174</v>
      </c>
      <c r="B56" s="13" t="s">
        <v>95</v>
      </c>
      <c r="C56" s="13">
        <v>250</v>
      </c>
      <c r="D56" s="11">
        <v>10.25</v>
      </c>
      <c r="E56" s="11">
        <v>13</v>
      </c>
      <c r="F56" s="11">
        <v>52.75</v>
      </c>
      <c r="G56" s="11">
        <v>371.25</v>
      </c>
      <c r="H56" s="11">
        <v>0.08</v>
      </c>
      <c r="I56" s="11">
        <v>1.2</v>
      </c>
      <c r="J56" s="11">
        <v>18.5</v>
      </c>
      <c r="K56" s="11">
        <v>0.15</v>
      </c>
      <c r="L56" s="11">
        <v>161.46</v>
      </c>
      <c r="M56" s="11">
        <v>193.05</v>
      </c>
      <c r="N56" s="11">
        <v>45.59</v>
      </c>
      <c r="O56" s="11">
        <v>0.51</v>
      </c>
    </row>
    <row r="57" spans="1:15" ht="15" customHeight="1" x14ac:dyDescent="0.25">
      <c r="A57" s="11">
        <v>382</v>
      </c>
      <c r="B57" s="13" t="s">
        <v>60</v>
      </c>
      <c r="C57" s="13">
        <v>200</v>
      </c>
      <c r="D57" s="11">
        <v>6.56</v>
      </c>
      <c r="E57" s="11">
        <v>1.34</v>
      </c>
      <c r="F57" s="11">
        <v>26</v>
      </c>
      <c r="G57" s="11">
        <v>125.1</v>
      </c>
      <c r="H57" s="11">
        <v>0.05</v>
      </c>
      <c r="I57" s="11">
        <v>1.33</v>
      </c>
      <c r="J57" s="11">
        <v>24.4</v>
      </c>
      <c r="K57" s="11" t="s">
        <v>27</v>
      </c>
      <c r="L57" s="11">
        <v>133.32</v>
      </c>
      <c r="M57" s="11">
        <v>124.67</v>
      </c>
      <c r="N57" s="11">
        <v>25.56</v>
      </c>
      <c r="O57" s="11">
        <v>2</v>
      </c>
    </row>
    <row r="58" spans="1:15" ht="15" customHeight="1" x14ac:dyDescent="0.25">
      <c r="A58" s="24" t="s">
        <v>29</v>
      </c>
      <c r="B58" s="13" t="s">
        <v>28</v>
      </c>
      <c r="C58" s="13">
        <v>30</v>
      </c>
      <c r="D58" s="24">
        <v>2.25</v>
      </c>
      <c r="E58" s="24">
        <v>0.84</v>
      </c>
      <c r="F58" s="24">
        <v>15.42</v>
      </c>
      <c r="G58" s="24">
        <v>85.8</v>
      </c>
      <c r="H58" s="24">
        <v>0.03</v>
      </c>
      <c r="I58" s="24" t="s">
        <v>27</v>
      </c>
      <c r="J58" s="24" t="s">
        <v>27</v>
      </c>
      <c r="K58" s="24">
        <v>0.39</v>
      </c>
      <c r="L58" s="24">
        <v>6.9</v>
      </c>
      <c r="M58" s="24">
        <v>26.1</v>
      </c>
      <c r="N58" s="24">
        <v>9.9</v>
      </c>
      <c r="O58" s="24">
        <v>0.33</v>
      </c>
    </row>
    <row r="59" spans="1:15" ht="15" customHeight="1" x14ac:dyDescent="0.25">
      <c r="A59" s="11">
        <v>338</v>
      </c>
      <c r="B59" s="13" t="s">
        <v>69</v>
      </c>
      <c r="C59" s="13">
        <v>100</v>
      </c>
      <c r="D59" s="11">
        <v>0.4</v>
      </c>
      <c r="E59" s="11">
        <v>0.3</v>
      </c>
      <c r="F59" s="11">
        <v>10.3</v>
      </c>
      <c r="G59" s="11">
        <v>47</v>
      </c>
      <c r="H59" s="11">
        <v>0.02</v>
      </c>
      <c r="I59" s="11">
        <v>5</v>
      </c>
      <c r="J59" s="11" t="s">
        <v>27</v>
      </c>
      <c r="K59" s="11">
        <v>0.4</v>
      </c>
      <c r="L59" s="11">
        <v>19</v>
      </c>
      <c r="M59" s="11">
        <v>16</v>
      </c>
      <c r="N59" s="11">
        <v>12</v>
      </c>
      <c r="O59" s="11">
        <v>2.2999999999999998</v>
      </c>
    </row>
    <row r="60" spans="1:15" ht="15" customHeight="1" x14ac:dyDescent="0.25">
      <c r="A60" s="11"/>
      <c r="B60" s="12" t="s">
        <v>26</v>
      </c>
      <c r="C60" s="12">
        <v>1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ht="15" customHeight="1" x14ac:dyDescent="0.25">
      <c r="A61" s="10" t="s">
        <v>25</v>
      </c>
      <c r="B61" s="10"/>
      <c r="C61" s="10">
        <f>SUM(C56:C59)</f>
        <v>580</v>
      </c>
      <c r="D61" s="10">
        <f t="shared" ref="D61:O61" si="3">SUM(D56:D59)</f>
        <v>19.459999999999997</v>
      </c>
      <c r="E61" s="10">
        <f t="shared" si="3"/>
        <v>15.48</v>
      </c>
      <c r="F61" s="10">
        <f t="shared" si="3"/>
        <v>104.47</v>
      </c>
      <c r="G61" s="10">
        <f t="shared" si="3"/>
        <v>629.15</v>
      </c>
      <c r="H61" s="10">
        <f t="shared" si="3"/>
        <v>0.18</v>
      </c>
      <c r="I61" s="10">
        <f t="shared" si="3"/>
        <v>7.53</v>
      </c>
      <c r="J61" s="10">
        <f t="shared" si="3"/>
        <v>42.9</v>
      </c>
      <c r="K61" s="10">
        <f t="shared" si="3"/>
        <v>0.94000000000000006</v>
      </c>
      <c r="L61" s="10">
        <f t="shared" si="3"/>
        <v>320.67999999999995</v>
      </c>
      <c r="M61" s="10">
        <f t="shared" si="3"/>
        <v>359.82000000000005</v>
      </c>
      <c r="N61" s="10">
        <f t="shared" si="3"/>
        <v>93.050000000000011</v>
      </c>
      <c r="O61" s="10">
        <f t="shared" si="3"/>
        <v>5.14</v>
      </c>
    </row>
    <row r="64" spans="1:15" ht="15" customHeight="1" x14ac:dyDescent="0.25">
      <c r="A64" s="18" t="s">
        <v>68</v>
      </c>
      <c r="B64" s="17" t="s">
        <v>96</v>
      </c>
    </row>
    <row r="65" spans="1:15" ht="18" customHeight="1" x14ac:dyDescent="0.25"/>
    <row r="66" spans="1:15" ht="15" customHeight="1" x14ac:dyDescent="0.25">
      <c r="A66" s="16" t="s">
        <v>46</v>
      </c>
      <c r="B66" s="16" t="s">
        <v>45</v>
      </c>
      <c r="C66" s="16" t="s">
        <v>61</v>
      </c>
      <c r="D66" s="102" t="s">
        <v>43</v>
      </c>
      <c r="E66" s="102"/>
      <c r="F66" s="102"/>
      <c r="G66" s="15" t="s">
        <v>22</v>
      </c>
      <c r="H66" s="102" t="s">
        <v>42</v>
      </c>
      <c r="I66" s="102"/>
      <c r="J66" s="102"/>
      <c r="K66" s="102"/>
      <c r="L66" s="102" t="s">
        <v>41</v>
      </c>
      <c r="M66" s="102"/>
      <c r="N66" s="102"/>
      <c r="O66" s="102"/>
    </row>
    <row r="67" spans="1:15" ht="15" customHeight="1" x14ac:dyDescent="0.25">
      <c r="A67" s="16"/>
      <c r="B67" s="16"/>
      <c r="C67" s="16"/>
      <c r="D67" s="14" t="s">
        <v>20</v>
      </c>
      <c r="E67" s="14" t="s">
        <v>19</v>
      </c>
      <c r="F67" s="14" t="s">
        <v>18</v>
      </c>
      <c r="G67" s="15"/>
      <c r="H67" s="14" t="s">
        <v>40</v>
      </c>
      <c r="I67" s="14" t="s">
        <v>39</v>
      </c>
      <c r="J67" s="14" t="s">
        <v>38</v>
      </c>
      <c r="K67" s="14" t="s">
        <v>37</v>
      </c>
      <c r="L67" s="14" t="s">
        <v>36</v>
      </c>
      <c r="M67" s="14" t="s">
        <v>35</v>
      </c>
      <c r="N67" s="14" t="s">
        <v>34</v>
      </c>
      <c r="O67" s="14" t="s">
        <v>33</v>
      </c>
    </row>
    <row r="68" spans="1:15" ht="15" customHeight="1" x14ac:dyDescent="0.25">
      <c r="A68" s="11">
        <v>223</v>
      </c>
      <c r="B68" s="13" t="s">
        <v>73</v>
      </c>
      <c r="C68" s="13">
        <v>230</v>
      </c>
      <c r="D68" s="11">
        <v>25.16</v>
      </c>
      <c r="E68" s="11">
        <v>17.25</v>
      </c>
      <c r="F68" s="11">
        <v>83.73</v>
      </c>
      <c r="G68" s="11">
        <v>583.6</v>
      </c>
      <c r="H68" s="11">
        <v>0.08</v>
      </c>
      <c r="I68" s="11">
        <v>0.52</v>
      </c>
      <c r="J68" s="11">
        <v>144.4</v>
      </c>
      <c r="K68" s="11">
        <v>1</v>
      </c>
      <c r="L68" s="11">
        <v>255.64</v>
      </c>
      <c r="M68" s="11">
        <v>427.24</v>
      </c>
      <c r="N68" s="11">
        <v>47.16</v>
      </c>
      <c r="O68" s="11">
        <v>1.64</v>
      </c>
    </row>
    <row r="69" spans="1:15" ht="15" customHeight="1" x14ac:dyDescent="0.25">
      <c r="A69" s="11">
        <v>376</v>
      </c>
      <c r="B69" s="13" t="s">
        <v>30</v>
      </c>
      <c r="C69" s="13">
        <v>200</v>
      </c>
      <c r="D69" s="11">
        <v>0.13</v>
      </c>
      <c r="E69" s="11">
        <v>0.02</v>
      </c>
      <c r="F69" s="11">
        <v>15</v>
      </c>
      <c r="G69" s="11">
        <v>62</v>
      </c>
      <c r="H69" s="11" t="s">
        <v>27</v>
      </c>
      <c r="I69" s="11">
        <v>0.03</v>
      </c>
      <c r="J69" s="11" t="s">
        <v>27</v>
      </c>
      <c r="K69" s="11" t="s">
        <v>27</v>
      </c>
      <c r="L69" s="11">
        <v>11.1</v>
      </c>
      <c r="M69" s="11">
        <v>2.8</v>
      </c>
      <c r="N69" s="11">
        <v>1.4</v>
      </c>
      <c r="O69" s="11">
        <v>0.28000000000000003</v>
      </c>
    </row>
    <row r="70" spans="1:15" ht="15" customHeight="1" x14ac:dyDescent="0.25">
      <c r="A70" s="24" t="s">
        <v>29</v>
      </c>
      <c r="B70" s="13" t="s">
        <v>28</v>
      </c>
      <c r="C70" s="13">
        <v>30</v>
      </c>
      <c r="D70" s="11">
        <v>2.25</v>
      </c>
      <c r="E70" s="11">
        <v>0.84</v>
      </c>
      <c r="F70" s="11">
        <v>15.42</v>
      </c>
      <c r="G70" s="11">
        <v>85.8</v>
      </c>
      <c r="H70" s="11">
        <v>0.03</v>
      </c>
      <c r="I70" s="11" t="s">
        <v>27</v>
      </c>
      <c r="J70" s="11" t="s">
        <v>27</v>
      </c>
      <c r="K70" s="11">
        <v>0.39</v>
      </c>
      <c r="L70" s="11">
        <v>6.9</v>
      </c>
      <c r="M70" s="11">
        <v>26.1</v>
      </c>
      <c r="N70" s="11">
        <v>9.9</v>
      </c>
      <c r="O70" s="11">
        <v>0.33</v>
      </c>
    </row>
    <row r="71" spans="1:15" ht="15" customHeight="1" x14ac:dyDescent="0.25">
      <c r="A71" s="11">
        <v>338</v>
      </c>
      <c r="B71" s="13" t="s">
        <v>69</v>
      </c>
      <c r="C71" s="13">
        <v>100</v>
      </c>
      <c r="D71" s="11">
        <v>0.4</v>
      </c>
      <c r="E71" s="11">
        <v>0.4</v>
      </c>
      <c r="F71" s="11">
        <v>9.8000000000000007</v>
      </c>
      <c r="G71" s="11">
        <v>47</v>
      </c>
      <c r="H71" s="11">
        <v>0.03</v>
      </c>
      <c r="I71" s="11">
        <v>10</v>
      </c>
      <c r="J71" s="11" t="s">
        <v>72</v>
      </c>
      <c r="K71" s="11">
        <v>0.2</v>
      </c>
      <c r="L71" s="11">
        <v>16</v>
      </c>
      <c r="M71" s="11">
        <v>11</v>
      </c>
      <c r="N71" s="11">
        <v>9</v>
      </c>
      <c r="O71" s="11">
        <v>2.2000000000000002</v>
      </c>
    </row>
    <row r="72" spans="1:15" ht="15" customHeight="1" x14ac:dyDescent="0.25">
      <c r="A72" s="11"/>
      <c r="B72" s="12" t="s">
        <v>26</v>
      </c>
      <c r="C72" s="12">
        <v>1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ht="15" customHeight="1" x14ac:dyDescent="0.25">
      <c r="A73" s="10" t="s">
        <v>25</v>
      </c>
      <c r="B73" s="10"/>
      <c r="C73" s="10">
        <f>SUM(C68:C71)</f>
        <v>560</v>
      </c>
      <c r="D73" s="10">
        <f t="shared" ref="D73:O73" si="4">SUM(D68:D71)</f>
        <v>27.939999999999998</v>
      </c>
      <c r="E73" s="10">
        <f t="shared" si="4"/>
        <v>18.509999999999998</v>
      </c>
      <c r="F73" s="10">
        <f t="shared" si="4"/>
        <v>123.95</v>
      </c>
      <c r="G73" s="10">
        <f t="shared" si="4"/>
        <v>778.4</v>
      </c>
      <c r="H73" s="10">
        <f t="shared" si="4"/>
        <v>0.14000000000000001</v>
      </c>
      <c r="I73" s="10">
        <f t="shared" si="4"/>
        <v>10.55</v>
      </c>
      <c r="J73" s="10">
        <f t="shared" si="4"/>
        <v>144.4</v>
      </c>
      <c r="K73" s="10">
        <f t="shared" si="4"/>
        <v>1.59</v>
      </c>
      <c r="L73" s="10">
        <f t="shared" si="4"/>
        <v>289.64</v>
      </c>
      <c r="M73" s="10">
        <f t="shared" si="4"/>
        <v>467.14000000000004</v>
      </c>
      <c r="N73" s="10">
        <f t="shared" si="4"/>
        <v>67.459999999999994</v>
      </c>
      <c r="O73" s="10">
        <f t="shared" si="4"/>
        <v>4.45</v>
      </c>
    </row>
    <row r="76" spans="1:15" ht="15" customHeight="1" x14ac:dyDescent="0.25">
      <c r="A76" s="18" t="s">
        <v>49</v>
      </c>
      <c r="B76" s="17" t="s">
        <v>89</v>
      </c>
    </row>
    <row r="77" spans="1:15" ht="15" customHeight="1" x14ac:dyDescent="0.25">
      <c r="A77" s="18"/>
      <c r="B77" s="17"/>
    </row>
    <row r="78" spans="1:15" ht="15" customHeight="1" x14ac:dyDescent="0.25">
      <c r="A78" s="102" t="s">
        <v>46</v>
      </c>
      <c r="B78" s="102" t="s">
        <v>45</v>
      </c>
      <c r="C78" s="102" t="s">
        <v>61</v>
      </c>
      <c r="D78" s="102" t="s">
        <v>43</v>
      </c>
      <c r="E78" s="102"/>
      <c r="F78" s="102"/>
      <c r="G78" s="15" t="s">
        <v>22</v>
      </c>
      <c r="H78" s="102" t="s">
        <v>42</v>
      </c>
      <c r="I78" s="102"/>
      <c r="J78" s="102"/>
      <c r="K78" s="102"/>
      <c r="L78" s="102" t="s">
        <v>41</v>
      </c>
      <c r="M78" s="102"/>
      <c r="N78" s="102"/>
      <c r="O78" s="102"/>
    </row>
    <row r="79" spans="1:15" ht="15" customHeight="1" x14ac:dyDescent="0.25">
      <c r="A79" s="102"/>
      <c r="B79" s="102"/>
      <c r="C79" s="102"/>
      <c r="D79" s="14" t="s">
        <v>20</v>
      </c>
      <c r="E79" s="14" t="s">
        <v>19</v>
      </c>
      <c r="F79" s="14" t="s">
        <v>18</v>
      </c>
      <c r="G79" s="15"/>
      <c r="H79" s="14" t="s">
        <v>40</v>
      </c>
      <c r="I79" s="14" t="s">
        <v>39</v>
      </c>
      <c r="J79" s="14" t="s">
        <v>38</v>
      </c>
      <c r="K79" s="14" t="s">
        <v>37</v>
      </c>
      <c r="L79" s="14" t="s">
        <v>36</v>
      </c>
      <c r="M79" s="14" t="s">
        <v>35</v>
      </c>
      <c r="N79" s="14" t="s">
        <v>34</v>
      </c>
      <c r="O79" s="14" t="s">
        <v>33</v>
      </c>
    </row>
    <row r="80" spans="1:15" ht="15" customHeight="1" x14ac:dyDescent="0.25">
      <c r="A80" s="11">
        <v>173</v>
      </c>
      <c r="B80" s="13" t="s">
        <v>75</v>
      </c>
      <c r="C80" s="13">
        <v>250</v>
      </c>
      <c r="D80" s="11">
        <v>7.4</v>
      </c>
      <c r="E80" s="11">
        <v>7.23</v>
      </c>
      <c r="F80" s="11">
        <v>53.53</v>
      </c>
      <c r="G80" s="11">
        <v>309.79000000000002</v>
      </c>
      <c r="H80" s="11">
        <v>0.08</v>
      </c>
      <c r="I80" s="11">
        <v>1.2</v>
      </c>
      <c r="J80" s="11">
        <v>18.5</v>
      </c>
      <c r="K80" s="11">
        <v>0.15</v>
      </c>
      <c r="L80" s="11">
        <v>161.46</v>
      </c>
      <c r="M80" s="11">
        <v>193.05</v>
      </c>
      <c r="N80" s="11">
        <v>45.59</v>
      </c>
      <c r="O80" s="11">
        <v>0.51</v>
      </c>
    </row>
    <row r="81" spans="1:15" ht="15" customHeight="1" x14ac:dyDescent="0.25">
      <c r="A81" s="11">
        <v>382</v>
      </c>
      <c r="B81" s="13" t="s">
        <v>60</v>
      </c>
      <c r="C81" s="13">
        <v>200</v>
      </c>
      <c r="D81" s="11">
        <v>6.56</v>
      </c>
      <c r="E81" s="11">
        <v>1.34</v>
      </c>
      <c r="F81" s="11">
        <v>26</v>
      </c>
      <c r="G81" s="11">
        <v>125.1</v>
      </c>
      <c r="H81" s="11">
        <v>0.05</v>
      </c>
      <c r="I81" s="11">
        <v>1.33</v>
      </c>
      <c r="J81" s="11">
        <v>24.4</v>
      </c>
      <c r="K81" s="11" t="s">
        <v>27</v>
      </c>
      <c r="L81" s="11">
        <v>133.32</v>
      </c>
      <c r="M81" s="11">
        <v>124.67</v>
      </c>
      <c r="N81" s="11">
        <v>25.56</v>
      </c>
      <c r="O81" s="11">
        <v>2</v>
      </c>
    </row>
    <row r="82" spans="1:15" ht="15" customHeight="1" x14ac:dyDescent="0.25">
      <c r="A82" s="11">
        <v>15</v>
      </c>
      <c r="B82" s="13" t="s">
        <v>74</v>
      </c>
      <c r="C82" s="13">
        <v>15</v>
      </c>
      <c r="D82" s="11">
        <v>3.48</v>
      </c>
      <c r="E82" s="11">
        <v>6.43</v>
      </c>
      <c r="F82" s="11"/>
      <c r="G82" s="11">
        <v>54</v>
      </c>
      <c r="H82" s="11">
        <v>0.01</v>
      </c>
      <c r="I82" s="11">
        <v>0.11</v>
      </c>
      <c r="J82" s="11">
        <v>39</v>
      </c>
      <c r="K82" s="11">
        <v>0.08</v>
      </c>
      <c r="L82" s="11">
        <v>13.2</v>
      </c>
      <c r="M82" s="11">
        <v>75</v>
      </c>
      <c r="N82" s="11">
        <v>5.25</v>
      </c>
      <c r="O82" s="11">
        <v>0.15</v>
      </c>
    </row>
    <row r="83" spans="1:15" ht="15" customHeight="1" x14ac:dyDescent="0.25">
      <c r="A83" s="24" t="s">
        <v>29</v>
      </c>
      <c r="B83" s="13" t="s">
        <v>28</v>
      </c>
      <c r="C83" s="13">
        <v>30</v>
      </c>
      <c r="D83" s="24">
        <v>2.25</v>
      </c>
      <c r="E83" s="24">
        <v>0.84</v>
      </c>
      <c r="F83" s="24">
        <v>15.42</v>
      </c>
      <c r="G83" s="24">
        <v>85.8</v>
      </c>
      <c r="H83" s="24">
        <v>0.03</v>
      </c>
      <c r="I83" s="24" t="s">
        <v>27</v>
      </c>
      <c r="J83" s="24" t="s">
        <v>27</v>
      </c>
      <c r="K83" s="24">
        <v>0.39</v>
      </c>
      <c r="L83" s="24">
        <v>6.9</v>
      </c>
      <c r="M83" s="24">
        <v>26.1</v>
      </c>
      <c r="N83" s="24">
        <v>9.9</v>
      </c>
      <c r="O83" s="24">
        <v>0.33</v>
      </c>
    </row>
    <row r="84" spans="1:15" ht="15" customHeight="1" x14ac:dyDescent="0.25">
      <c r="A84" s="11">
        <v>338</v>
      </c>
      <c r="B84" s="13" t="s">
        <v>69</v>
      </c>
      <c r="C84" s="13">
        <v>100</v>
      </c>
      <c r="D84" s="11">
        <v>0.4</v>
      </c>
      <c r="E84" s="11">
        <v>0.3</v>
      </c>
      <c r="F84" s="11">
        <v>10.3</v>
      </c>
      <c r="G84" s="11">
        <v>47</v>
      </c>
      <c r="H84" s="11">
        <v>0.02</v>
      </c>
      <c r="I84" s="11">
        <v>5</v>
      </c>
      <c r="J84" s="11" t="s">
        <v>27</v>
      </c>
      <c r="K84" s="11">
        <v>0.4</v>
      </c>
      <c r="L84" s="11">
        <v>19</v>
      </c>
      <c r="M84" s="11">
        <v>16</v>
      </c>
      <c r="N84" s="11">
        <v>12</v>
      </c>
      <c r="O84" s="11">
        <v>2.2999999999999998</v>
      </c>
    </row>
    <row r="85" spans="1:15" ht="15" customHeight="1" x14ac:dyDescent="0.25">
      <c r="A85" s="11"/>
      <c r="B85" s="12" t="s">
        <v>26</v>
      </c>
      <c r="C85" s="12">
        <v>1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ht="15" customHeight="1" x14ac:dyDescent="0.25">
      <c r="A86" s="10" t="s">
        <v>25</v>
      </c>
      <c r="B86" s="10"/>
      <c r="C86" s="10">
        <f>SUM(C80:C84)</f>
        <v>595</v>
      </c>
      <c r="D86" s="10">
        <f t="shared" ref="D86:O86" si="5">SUM(D80:D84)</f>
        <v>20.09</v>
      </c>
      <c r="E86" s="10">
        <f t="shared" si="5"/>
        <v>16.14</v>
      </c>
      <c r="F86" s="10">
        <f t="shared" si="5"/>
        <v>105.25</v>
      </c>
      <c r="G86" s="10">
        <f t="shared" si="5"/>
        <v>621.68999999999994</v>
      </c>
      <c r="H86" s="10">
        <f t="shared" si="5"/>
        <v>0.19</v>
      </c>
      <c r="I86" s="10">
        <f t="shared" si="5"/>
        <v>7.6400000000000006</v>
      </c>
      <c r="J86" s="10">
        <f t="shared" si="5"/>
        <v>81.900000000000006</v>
      </c>
      <c r="K86" s="10">
        <f t="shared" si="5"/>
        <v>1.02</v>
      </c>
      <c r="L86" s="10">
        <f t="shared" si="5"/>
        <v>333.87999999999994</v>
      </c>
      <c r="M86" s="10">
        <f t="shared" si="5"/>
        <v>434.82000000000005</v>
      </c>
      <c r="N86" s="10">
        <f t="shared" si="5"/>
        <v>98.300000000000011</v>
      </c>
      <c r="O86" s="10">
        <f t="shared" si="5"/>
        <v>5.2899999999999991</v>
      </c>
    </row>
    <row r="87" spans="1:15" ht="15" customHeight="1" x14ac:dyDescent="0.25">
      <c r="A87" s="18"/>
      <c r="B87" s="17"/>
    </row>
    <row r="88" spans="1:15" ht="15" customHeight="1" x14ac:dyDescent="0.25">
      <c r="A88" s="18"/>
      <c r="B88" s="17" t="s">
        <v>97</v>
      </c>
    </row>
    <row r="90" spans="1:15" ht="15" customHeight="1" x14ac:dyDescent="0.25">
      <c r="A90" s="102" t="s">
        <v>46</v>
      </c>
      <c r="B90" s="16" t="s">
        <v>45</v>
      </c>
      <c r="C90" s="102" t="s">
        <v>61</v>
      </c>
      <c r="D90" s="102" t="s">
        <v>43</v>
      </c>
      <c r="E90" s="102"/>
      <c r="F90" s="102"/>
      <c r="G90" s="103" t="s">
        <v>22</v>
      </c>
      <c r="H90" s="102" t="s">
        <v>42</v>
      </c>
      <c r="I90" s="102"/>
      <c r="J90" s="102"/>
      <c r="K90" s="102"/>
      <c r="L90" s="102" t="s">
        <v>41</v>
      </c>
      <c r="M90" s="102"/>
      <c r="N90" s="102"/>
      <c r="O90" s="102"/>
    </row>
    <row r="91" spans="1:15" ht="15" customHeight="1" x14ac:dyDescent="0.25">
      <c r="A91" s="102"/>
      <c r="B91" s="16"/>
      <c r="C91" s="102"/>
      <c r="D91" s="14" t="s">
        <v>20</v>
      </c>
      <c r="E91" s="14" t="s">
        <v>19</v>
      </c>
      <c r="F91" s="14" t="s">
        <v>18</v>
      </c>
      <c r="G91" s="103"/>
      <c r="H91" s="14" t="s">
        <v>40</v>
      </c>
      <c r="I91" s="14" t="s">
        <v>39</v>
      </c>
      <c r="J91" s="14" t="s">
        <v>38</v>
      </c>
      <c r="K91" s="14" t="s">
        <v>37</v>
      </c>
      <c r="L91" s="14" t="s">
        <v>36</v>
      </c>
      <c r="M91" s="14" t="s">
        <v>35</v>
      </c>
      <c r="N91" s="14" t="s">
        <v>34</v>
      </c>
      <c r="O91" s="14" t="s">
        <v>33</v>
      </c>
    </row>
    <row r="92" spans="1:15" ht="15" customHeight="1" x14ac:dyDescent="0.25">
      <c r="A92" s="11">
        <v>309</v>
      </c>
      <c r="B92" s="13" t="s">
        <v>71</v>
      </c>
      <c r="C92" s="13">
        <v>230</v>
      </c>
      <c r="D92" s="11">
        <v>11.6</v>
      </c>
      <c r="E92" s="11">
        <v>12.46</v>
      </c>
      <c r="F92" s="11">
        <v>40.65</v>
      </c>
      <c r="G92" s="11">
        <v>308.89</v>
      </c>
      <c r="H92" s="11">
        <v>0.09</v>
      </c>
      <c r="I92" s="11" t="s">
        <v>27</v>
      </c>
      <c r="J92" s="11" t="s">
        <v>27</v>
      </c>
      <c r="K92" s="11">
        <v>1.48</v>
      </c>
      <c r="L92" s="11">
        <v>9.2899999999999991</v>
      </c>
      <c r="M92" s="11">
        <v>51.88</v>
      </c>
      <c r="N92" s="11">
        <v>32.380000000000003</v>
      </c>
      <c r="O92" s="11">
        <v>1.71</v>
      </c>
    </row>
    <row r="93" spans="1:15" ht="15" customHeight="1" x14ac:dyDescent="0.25">
      <c r="A93" s="11">
        <v>376</v>
      </c>
      <c r="B93" s="13" t="s">
        <v>30</v>
      </c>
      <c r="C93" s="13">
        <v>200</v>
      </c>
      <c r="D93" s="11">
        <v>0.13</v>
      </c>
      <c r="E93" s="11">
        <v>0.02</v>
      </c>
      <c r="F93" s="11">
        <v>15</v>
      </c>
      <c r="G93" s="11">
        <v>62</v>
      </c>
      <c r="H93" s="11" t="s">
        <v>27</v>
      </c>
      <c r="I93" s="11">
        <v>0.03</v>
      </c>
      <c r="J93" s="11" t="s">
        <v>27</v>
      </c>
      <c r="K93" s="11" t="s">
        <v>27</v>
      </c>
      <c r="L93" s="11">
        <v>11.1</v>
      </c>
      <c r="M93" s="11">
        <v>2.8</v>
      </c>
      <c r="N93" s="11">
        <v>1.4</v>
      </c>
      <c r="O93" s="11">
        <v>0.28000000000000003</v>
      </c>
    </row>
    <row r="94" spans="1:15" ht="15" customHeight="1" x14ac:dyDescent="0.25">
      <c r="A94" s="11" t="s">
        <v>29</v>
      </c>
      <c r="B94" s="13" t="s">
        <v>28</v>
      </c>
      <c r="C94" s="13">
        <v>30</v>
      </c>
      <c r="D94" s="11">
        <v>2.25</v>
      </c>
      <c r="E94" s="11">
        <v>0.84</v>
      </c>
      <c r="F94" s="11">
        <v>15.42</v>
      </c>
      <c r="G94" s="11">
        <v>85.8</v>
      </c>
      <c r="H94" s="11">
        <v>0.03</v>
      </c>
      <c r="I94" s="11" t="s">
        <v>27</v>
      </c>
      <c r="J94" s="11" t="s">
        <v>27</v>
      </c>
      <c r="K94" s="11">
        <v>0.39</v>
      </c>
      <c r="L94" s="11">
        <v>6.9</v>
      </c>
      <c r="M94" s="11">
        <v>26.1</v>
      </c>
      <c r="N94" s="11">
        <v>9.9</v>
      </c>
      <c r="O94" s="11">
        <v>0.33</v>
      </c>
    </row>
    <row r="95" spans="1:15" ht="15" customHeight="1" x14ac:dyDescent="0.25">
      <c r="A95" s="11" t="s">
        <v>29</v>
      </c>
      <c r="B95" s="13" t="s">
        <v>70</v>
      </c>
      <c r="C95" s="13">
        <v>40</v>
      </c>
      <c r="D95" s="11">
        <v>2.2400000000000002</v>
      </c>
      <c r="E95" s="11">
        <v>2</v>
      </c>
      <c r="F95" s="11">
        <v>30.52</v>
      </c>
      <c r="G95" s="11">
        <v>144.80000000000001</v>
      </c>
      <c r="H95" s="11">
        <v>2.12</v>
      </c>
      <c r="I95" s="11" t="s">
        <v>27</v>
      </c>
      <c r="J95" s="11" t="s">
        <v>27</v>
      </c>
      <c r="K95" s="11">
        <v>6.4</v>
      </c>
      <c r="L95" s="11">
        <v>0</v>
      </c>
      <c r="M95" s="11">
        <v>95.4</v>
      </c>
      <c r="N95" s="11">
        <v>12</v>
      </c>
      <c r="O95" s="11">
        <v>0.96</v>
      </c>
    </row>
    <row r="96" spans="1:15" ht="15" customHeight="1" x14ac:dyDescent="0.25">
      <c r="A96" s="11">
        <v>338</v>
      </c>
      <c r="B96" s="13" t="s">
        <v>69</v>
      </c>
      <c r="C96" s="13">
        <v>100</v>
      </c>
      <c r="D96" s="11">
        <v>0.4</v>
      </c>
      <c r="E96" s="11">
        <v>0.4</v>
      </c>
      <c r="F96" s="11">
        <v>9.8000000000000007</v>
      </c>
      <c r="G96" s="11">
        <v>47</v>
      </c>
      <c r="H96" s="11">
        <v>0.02</v>
      </c>
      <c r="I96" s="11">
        <v>5</v>
      </c>
      <c r="J96" s="11" t="s">
        <v>27</v>
      </c>
      <c r="K96" s="11">
        <v>0.4</v>
      </c>
      <c r="L96" s="11">
        <v>19</v>
      </c>
      <c r="M96" s="11">
        <v>16</v>
      </c>
      <c r="N96" s="11">
        <v>12</v>
      </c>
      <c r="O96" s="11">
        <v>2.2999999999999998</v>
      </c>
    </row>
    <row r="97" spans="1:15" ht="15" customHeight="1" x14ac:dyDescent="0.25">
      <c r="A97" s="11"/>
      <c r="B97" s="12" t="s">
        <v>26</v>
      </c>
      <c r="C97" s="12">
        <v>1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1:15" ht="15" customHeight="1" x14ac:dyDescent="0.25">
      <c r="A98" s="22" t="s">
        <v>25</v>
      </c>
      <c r="B98" s="22"/>
      <c r="C98" s="23">
        <f>SUM(C92:C96)</f>
        <v>600</v>
      </c>
      <c r="D98" s="23">
        <f t="shared" ref="D98:O98" si="6">SUM(D92:D96)</f>
        <v>16.619999999999997</v>
      </c>
      <c r="E98" s="23">
        <f t="shared" si="6"/>
        <v>15.72</v>
      </c>
      <c r="F98" s="23">
        <f t="shared" si="6"/>
        <v>111.38999999999999</v>
      </c>
      <c r="G98" s="23">
        <f t="shared" si="6"/>
        <v>648.49</v>
      </c>
      <c r="H98" s="23">
        <f t="shared" si="6"/>
        <v>2.2600000000000002</v>
      </c>
      <c r="I98" s="23">
        <f t="shared" si="6"/>
        <v>5.03</v>
      </c>
      <c r="J98" s="23">
        <f t="shared" si="6"/>
        <v>0</v>
      </c>
      <c r="K98" s="23">
        <f t="shared" si="6"/>
        <v>8.67</v>
      </c>
      <c r="L98" s="23">
        <f t="shared" si="6"/>
        <v>46.29</v>
      </c>
      <c r="M98" s="23">
        <f t="shared" si="6"/>
        <v>192.18</v>
      </c>
      <c r="N98" s="23">
        <f t="shared" si="6"/>
        <v>67.680000000000007</v>
      </c>
      <c r="O98" s="23">
        <f t="shared" si="6"/>
        <v>5.58</v>
      </c>
    </row>
    <row r="101" spans="1:15" ht="15" customHeight="1" x14ac:dyDescent="0.25">
      <c r="A101" s="18" t="s">
        <v>68</v>
      </c>
      <c r="B101" s="17" t="s">
        <v>67</v>
      </c>
    </row>
    <row r="102" spans="1:15" ht="15" customHeight="1" x14ac:dyDescent="0.25">
      <c r="B102" t="s">
        <v>66</v>
      </c>
    </row>
    <row r="104" spans="1:15" ht="15" customHeight="1" x14ac:dyDescent="0.25">
      <c r="A104" s="102" t="s">
        <v>46</v>
      </c>
      <c r="B104" s="102" t="s">
        <v>45</v>
      </c>
      <c r="C104" s="102" t="s">
        <v>61</v>
      </c>
      <c r="D104" s="102" t="s">
        <v>78</v>
      </c>
      <c r="E104" s="102"/>
      <c r="F104" s="102"/>
      <c r="G104" s="103" t="s">
        <v>22</v>
      </c>
      <c r="H104" s="102" t="s">
        <v>42</v>
      </c>
      <c r="I104" s="102"/>
      <c r="J104" s="102"/>
      <c r="K104" s="102"/>
      <c r="L104" s="102" t="s">
        <v>41</v>
      </c>
      <c r="M104" s="102"/>
      <c r="N104" s="102"/>
      <c r="O104" s="102"/>
    </row>
    <row r="105" spans="1:15" ht="15" customHeight="1" x14ac:dyDescent="0.25">
      <c r="A105" s="102"/>
      <c r="B105" s="102"/>
      <c r="C105" s="102"/>
      <c r="D105" s="102"/>
      <c r="E105" s="102"/>
      <c r="F105" s="102"/>
      <c r="G105" s="103"/>
      <c r="H105" s="102"/>
      <c r="I105" s="102"/>
      <c r="J105" s="102"/>
      <c r="K105" s="102"/>
      <c r="L105" s="102"/>
      <c r="M105" s="102"/>
      <c r="N105" s="102"/>
      <c r="O105" s="102"/>
    </row>
    <row r="106" spans="1:15" ht="15" customHeight="1" x14ac:dyDescent="0.25">
      <c r="A106" s="102"/>
      <c r="B106" s="102"/>
      <c r="C106" s="102"/>
      <c r="D106" s="14" t="s">
        <v>20</v>
      </c>
      <c r="E106" s="14" t="s">
        <v>19</v>
      </c>
      <c r="F106" s="14" t="s">
        <v>18</v>
      </c>
      <c r="G106" s="103"/>
      <c r="H106" s="14" t="s">
        <v>40</v>
      </c>
      <c r="I106" s="14" t="s">
        <v>39</v>
      </c>
      <c r="J106" s="14" t="s">
        <v>38</v>
      </c>
      <c r="K106" s="14" t="s">
        <v>37</v>
      </c>
      <c r="L106" s="14" t="s">
        <v>36</v>
      </c>
      <c r="M106" s="14" t="s">
        <v>35</v>
      </c>
      <c r="N106" s="14" t="s">
        <v>34</v>
      </c>
      <c r="O106" s="14" t="s">
        <v>33</v>
      </c>
    </row>
    <row r="107" spans="1:15" ht="15" customHeight="1" x14ac:dyDescent="0.25">
      <c r="A107" s="11">
        <v>294</v>
      </c>
      <c r="B107" s="13" t="s">
        <v>77</v>
      </c>
      <c r="C107" s="13">
        <v>220</v>
      </c>
      <c r="D107" s="11">
        <v>20.399999999999999</v>
      </c>
      <c r="E107" s="11">
        <v>36.6</v>
      </c>
      <c r="F107" s="11">
        <v>3.8</v>
      </c>
      <c r="G107" s="11">
        <v>429</v>
      </c>
      <c r="H107" s="11">
        <v>0.17</v>
      </c>
      <c r="I107" s="11">
        <v>0.81</v>
      </c>
      <c r="J107" s="11">
        <v>30.26</v>
      </c>
      <c r="K107" s="11">
        <v>61.56</v>
      </c>
      <c r="L107" s="11">
        <v>53.79</v>
      </c>
      <c r="M107" s="11">
        <v>72</v>
      </c>
      <c r="N107" s="11">
        <v>19.98</v>
      </c>
      <c r="O107" s="11">
        <v>3.26</v>
      </c>
    </row>
    <row r="108" spans="1:15" ht="15" customHeight="1" x14ac:dyDescent="0.25">
      <c r="A108" s="11">
        <v>379</v>
      </c>
      <c r="B108" s="13" t="s">
        <v>82</v>
      </c>
      <c r="C108" s="13">
        <v>200</v>
      </c>
      <c r="D108" s="11">
        <v>3.17</v>
      </c>
      <c r="E108" s="11">
        <v>2.68</v>
      </c>
      <c r="F108" s="11">
        <v>15.96</v>
      </c>
      <c r="G108" s="11">
        <v>100.6</v>
      </c>
      <c r="H108" s="11">
        <v>0.03</v>
      </c>
      <c r="I108" s="11">
        <v>1.3</v>
      </c>
      <c r="J108" s="11">
        <v>20</v>
      </c>
      <c r="K108" s="11" t="s">
        <v>27</v>
      </c>
      <c r="L108" s="11">
        <v>125.78</v>
      </c>
      <c r="M108" s="11">
        <v>90</v>
      </c>
      <c r="N108" s="11">
        <v>14</v>
      </c>
      <c r="O108" s="11">
        <v>0.12</v>
      </c>
    </row>
    <row r="109" spans="1:15" ht="15" customHeight="1" x14ac:dyDescent="0.25">
      <c r="A109" s="24" t="s">
        <v>29</v>
      </c>
      <c r="B109" s="13" t="s">
        <v>28</v>
      </c>
      <c r="C109" s="13">
        <v>30</v>
      </c>
      <c r="D109" s="24">
        <v>2.25</v>
      </c>
      <c r="E109" s="24">
        <v>0.84</v>
      </c>
      <c r="F109" s="24">
        <v>15.42</v>
      </c>
      <c r="G109" s="24">
        <v>85.8</v>
      </c>
      <c r="H109" s="24">
        <v>0.03</v>
      </c>
      <c r="I109" s="24" t="s">
        <v>27</v>
      </c>
      <c r="J109" s="24" t="s">
        <v>27</v>
      </c>
      <c r="K109" s="24">
        <v>0.39</v>
      </c>
      <c r="L109" s="24">
        <v>6.9</v>
      </c>
      <c r="M109" s="24">
        <v>26.1</v>
      </c>
      <c r="N109" s="24">
        <v>9.9</v>
      </c>
      <c r="O109" s="24">
        <v>0.33</v>
      </c>
    </row>
    <row r="110" spans="1:15" ht="15" customHeight="1" x14ac:dyDescent="0.25">
      <c r="A110" s="24">
        <v>338</v>
      </c>
      <c r="B110" s="13" t="s">
        <v>69</v>
      </c>
      <c r="C110" s="13">
        <v>100</v>
      </c>
      <c r="D110" s="24">
        <v>0.4</v>
      </c>
      <c r="E110" s="24">
        <v>0.4</v>
      </c>
      <c r="F110" s="24">
        <v>9.8000000000000007</v>
      </c>
      <c r="G110" s="24">
        <v>47</v>
      </c>
      <c r="H110" s="24">
        <v>0.03</v>
      </c>
      <c r="I110" s="24">
        <v>10</v>
      </c>
      <c r="J110" s="24"/>
      <c r="K110" s="24">
        <v>0.2</v>
      </c>
      <c r="L110" s="24">
        <v>16</v>
      </c>
      <c r="M110" s="24">
        <v>11</v>
      </c>
      <c r="N110" s="24">
        <v>9</v>
      </c>
      <c r="O110" s="24">
        <v>2.2000000000000002</v>
      </c>
    </row>
    <row r="111" spans="1:15" ht="15" customHeight="1" x14ac:dyDescent="0.25">
      <c r="A111" s="11"/>
      <c r="B111" s="12" t="s">
        <v>26</v>
      </c>
      <c r="C111" s="12">
        <v>1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ht="15" customHeight="1" x14ac:dyDescent="0.25">
      <c r="A112" s="10" t="s">
        <v>25</v>
      </c>
      <c r="B112" s="10"/>
      <c r="C112" s="10">
        <f>SUM(C107:C110)</f>
        <v>550</v>
      </c>
      <c r="D112" s="10">
        <f t="shared" ref="D112:O112" si="7">SUM(D107:D110)</f>
        <v>26.22</v>
      </c>
      <c r="E112" s="10">
        <f t="shared" si="7"/>
        <v>40.520000000000003</v>
      </c>
      <c r="F112" s="10">
        <f t="shared" si="7"/>
        <v>44.980000000000004</v>
      </c>
      <c r="G112" s="10">
        <f t="shared" si="7"/>
        <v>662.4</v>
      </c>
      <c r="H112" s="10">
        <f t="shared" si="7"/>
        <v>0.26</v>
      </c>
      <c r="I112" s="10">
        <f t="shared" si="7"/>
        <v>12.11</v>
      </c>
      <c r="J112" s="10">
        <f t="shared" si="7"/>
        <v>50.260000000000005</v>
      </c>
      <c r="K112" s="10">
        <f t="shared" si="7"/>
        <v>62.150000000000006</v>
      </c>
      <c r="L112" s="10">
        <f t="shared" si="7"/>
        <v>202.47</v>
      </c>
      <c r="M112" s="10">
        <f t="shared" si="7"/>
        <v>199.1</v>
      </c>
      <c r="N112" s="10">
        <f t="shared" si="7"/>
        <v>52.88</v>
      </c>
      <c r="O112" s="10">
        <f t="shared" si="7"/>
        <v>5.91</v>
      </c>
    </row>
    <row r="117" spans="1:15" ht="15" customHeight="1" x14ac:dyDescent="0.25">
      <c r="A117" s="18" t="s">
        <v>49</v>
      </c>
      <c r="B117" s="17" t="s">
        <v>59</v>
      </c>
    </row>
    <row r="118" spans="1:15" ht="15" customHeight="1" x14ac:dyDescent="0.25">
      <c r="B118" t="s">
        <v>47</v>
      </c>
    </row>
    <row r="120" spans="1:15" ht="15" customHeight="1" x14ac:dyDescent="0.25">
      <c r="A120" s="16" t="s">
        <v>46</v>
      </c>
      <c r="B120" s="16" t="s">
        <v>45</v>
      </c>
      <c r="C120" s="16" t="s">
        <v>44</v>
      </c>
      <c r="D120" s="102" t="s">
        <v>43</v>
      </c>
      <c r="E120" s="102"/>
      <c r="F120" s="102"/>
      <c r="G120" s="15" t="s">
        <v>22</v>
      </c>
      <c r="H120" s="102" t="s">
        <v>42</v>
      </c>
      <c r="I120" s="102"/>
      <c r="J120" s="102"/>
      <c r="K120" s="102"/>
      <c r="L120" s="102" t="s">
        <v>41</v>
      </c>
      <c r="M120" s="102"/>
      <c r="N120" s="102"/>
      <c r="O120" s="102"/>
    </row>
    <row r="121" spans="1:15" ht="15" customHeight="1" x14ac:dyDescent="0.25">
      <c r="A121" s="16"/>
      <c r="B121" s="16"/>
      <c r="C121" s="16"/>
      <c r="D121" s="14" t="s">
        <v>20</v>
      </c>
      <c r="E121" s="14" t="s">
        <v>19</v>
      </c>
      <c r="F121" s="14" t="s">
        <v>18</v>
      </c>
      <c r="G121" s="15"/>
      <c r="H121" s="14" t="s">
        <v>40</v>
      </c>
      <c r="I121" s="14" t="s">
        <v>39</v>
      </c>
      <c r="J121" s="14" t="s">
        <v>38</v>
      </c>
      <c r="K121" s="14" t="s">
        <v>37</v>
      </c>
      <c r="L121" s="14" t="s">
        <v>36</v>
      </c>
      <c r="M121" s="14" t="s">
        <v>35</v>
      </c>
      <c r="N121" s="14" t="s">
        <v>34</v>
      </c>
      <c r="O121" s="14" t="s">
        <v>33</v>
      </c>
    </row>
    <row r="122" spans="1:15" ht="15" customHeight="1" x14ac:dyDescent="0.25">
      <c r="A122" s="11">
        <v>222</v>
      </c>
      <c r="B122" s="13" t="s">
        <v>58</v>
      </c>
      <c r="C122" s="13">
        <v>230</v>
      </c>
      <c r="D122" s="11">
        <v>30.4</v>
      </c>
      <c r="E122" s="11">
        <v>21.4</v>
      </c>
      <c r="F122" s="11">
        <v>48.4</v>
      </c>
      <c r="G122" s="11">
        <v>511.4</v>
      </c>
      <c r="H122" s="11" t="s">
        <v>57</v>
      </c>
      <c r="I122" s="11" t="s">
        <v>56</v>
      </c>
      <c r="J122" s="11" t="s">
        <v>55</v>
      </c>
      <c r="K122" s="11" t="s">
        <v>54</v>
      </c>
      <c r="L122" s="11" t="s">
        <v>53</v>
      </c>
      <c r="M122" s="11" t="s">
        <v>52</v>
      </c>
      <c r="N122" s="11" t="s">
        <v>51</v>
      </c>
      <c r="O122" s="11" t="s">
        <v>50</v>
      </c>
    </row>
    <row r="123" spans="1:15" ht="15" customHeight="1" x14ac:dyDescent="0.25">
      <c r="A123" s="11">
        <v>377</v>
      </c>
      <c r="B123" s="13" t="s">
        <v>30</v>
      </c>
      <c r="C123" s="13">
        <v>200</v>
      </c>
      <c r="D123" s="11">
        <v>0.13</v>
      </c>
      <c r="E123" s="11">
        <v>0.01</v>
      </c>
      <c r="F123" s="11">
        <v>15.2</v>
      </c>
      <c r="G123" s="11">
        <v>62</v>
      </c>
      <c r="H123" s="11" t="s">
        <v>27</v>
      </c>
      <c r="I123" s="11">
        <v>2.83</v>
      </c>
      <c r="J123" s="11" t="s">
        <v>27</v>
      </c>
      <c r="K123" s="11">
        <v>0.01</v>
      </c>
      <c r="L123" s="11">
        <v>14.2</v>
      </c>
      <c r="M123" s="11">
        <v>4.4000000000000004</v>
      </c>
      <c r="N123" s="11">
        <v>2.4</v>
      </c>
      <c r="O123" s="11">
        <v>0.36</v>
      </c>
    </row>
    <row r="124" spans="1:15" ht="15" customHeight="1" x14ac:dyDescent="0.25">
      <c r="A124" s="11" t="s">
        <v>29</v>
      </c>
      <c r="B124" s="13" t="s">
        <v>28</v>
      </c>
      <c r="C124" s="13">
        <v>30</v>
      </c>
      <c r="D124" s="11">
        <v>2.25</v>
      </c>
      <c r="E124" s="11">
        <v>0.84</v>
      </c>
      <c r="F124" s="11">
        <v>15.42</v>
      </c>
      <c r="G124" s="11">
        <v>85.8</v>
      </c>
      <c r="H124" s="11">
        <v>0.03</v>
      </c>
      <c r="I124" s="11" t="s">
        <v>27</v>
      </c>
      <c r="J124" s="11" t="s">
        <v>27</v>
      </c>
      <c r="K124" s="11">
        <v>0.39</v>
      </c>
      <c r="L124" s="11">
        <v>6.9</v>
      </c>
      <c r="M124" s="11">
        <v>26.1</v>
      </c>
      <c r="N124" s="11">
        <v>9.9</v>
      </c>
      <c r="O124" s="11">
        <v>0.33</v>
      </c>
    </row>
    <row r="125" spans="1:15" ht="15" customHeight="1" x14ac:dyDescent="0.25">
      <c r="A125" s="24">
        <v>338</v>
      </c>
      <c r="B125" s="13" t="s">
        <v>69</v>
      </c>
      <c r="C125" s="13">
        <v>100</v>
      </c>
      <c r="D125" s="24">
        <v>0.4</v>
      </c>
      <c r="E125" s="24">
        <v>0.4</v>
      </c>
      <c r="F125" s="24">
        <v>9.8000000000000007</v>
      </c>
      <c r="G125" s="24">
        <v>47</v>
      </c>
      <c r="H125" s="24">
        <v>0.03</v>
      </c>
      <c r="I125" s="24">
        <v>10</v>
      </c>
      <c r="J125" s="24"/>
      <c r="K125" s="24">
        <v>0.2</v>
      </c>
      <c r="L125" s="24">
        <v>16</v>
      </c>
      <c r="M125" s="24">
        <v>11</v>
      </c>
      <c r="N125" s="24">
        <v>9</v>
      </c>
      <c r="O125" s="24">
        <v>2.2000000000000002</v>
      </c>
    </row>
    <row r="126" spans="1:15" ht="15" customHeight="1" x14ac:dyDescent="0.25">
      <c r="A126" s="11"/>
      <c r="B126" s="12" t="s">
        <v>26</v>
      </c>
      <c r="C126" s="12">
        <v>1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ht="15" customHeight="1" thickBot="1" x14ac:dyDescent="0.3">
      <c r="A127" s="20" t="s">
        <v>25</v>
      </c>
      <c r="B127" s="21"/>
      <c r="C127" s="19">
        <f>SUM(C122:C125)</f>
        <v>560</v>
      </c>
      <c r="D127" s="19">
        <f t="shared" ref="D127:O127" si="8">SUM(D122:D125)</f>
        <v>33.18</v>
      </c>
      <c r="E127" s="19">
        <f t="shared" si="8"/>
        <v>22.65</v>
      </c>
      <c r="F127" s="19">
        <f t="shared" si="8"/>
        <v>88.82</v>
      </c>
      <c r="G127" s="19">
        <f t="shared" si="8"/>
        <v>706.19999999999993</v>
      </c>
      <c r="H127" s="19">
        <f t="shared" si="8"/>
        <v>0.06</v>
      </c>
      <c r="I127" s="19">
        <f t="shared" si="8"/>
        <v>12.83</v>
      </c>
      <c r="J127" s="19">
        <f t="shared" si="8"/>
        <v>0</v>
      </c>
      <c r="K127" s="19">
        <f t="shared" si="8"/>
        <v>0.60000000000000009</v>
      </c>
      <c r="L127" s="19">
        <f t="shared" si="8"/>
        <v>37.1</v>
      </c>
      <c r="M127" s="19">
        <f t="shared" si="8"/>
        <v>41.5</v>
      </c>
      <c r="N127" s="19">
        <f t="shared" si="8"/>
        <v>21.3</v>
      </c>
      <c r="O127" s="19">
        <f t="shared" si="8"/>
        <v>2.89</v>
      </c>
    </row>
    <row r="130" spans="1:15" ht="15" customHeight="1" x14ac:dyDescent="0.25">
      <c r="A130" s="18" t="s">
        <v>49</v>
      </c>
      <c r="B130" s="17" t="s">
        <v>48</v>
      </c>
    </row>
    <row r="131" spans="1:15" ht="15" customHeight="1" x14ac:dyDescent="0.25">
      <c r="B131" t="s">
        <v>47</v>
      </c>
    </row>
    <row r="133" spans="1:15" ht="15" customHeight="1" x14ac:dyDescent="0.25">
      <c r="A133" s="16" t="s">
        <v>46</v>
      </c>
      <c r="B133" s="16" t="s">
        <v>45</v>
      </c>
      <c r="C133" s="16" t="s">
        <v>44</v>
      </c>
      <c r="D133" s="102" t="s">
        <v>43</v>
      </c>
      <c r="E133" s="102"/>
      <c r="F133" s="102"/>
      <c r="G133" s="15" t="s">
        <v>22</v>
      </c>
      <c r="H133" s="102" t="s">
        <v>42</v>
      </c>
      <c r="I133" s="102"/>
      <c r="J133" s="102"/>
      <c r="K133" s="102"/>
      <c r="L133" s="102" t="s">
        <v>41</v>
      </c>
      <c r="M133" s="102"/>
      <c r="N133" s="102"/>
      <c r="O133" s="102"/>
    </row>
    <row r="134" spans="1:15" ht="15" customHeight="1" x14ac:dyDescent="0.25">
      <c r="A134" s="16"/>
      <c r="B134" s="16"/>
      <c r="C134" s="16"/>
      <c r="D134" s="14" t="s">
        <v>20</v>
      </c>
      <c r="E134" s="14" t="s">
        <v>19</v>
      </c>
      <c r="F134" s="14" t="s">
        <v>18</v>
      </c>
      <c r="G134" s="15"/>
      <c r="H134" s="14" t="s">
        <v>40</v>
      </c>
      <c r="I134" s="14" t="s">
        <v>39</v>
      </c>
      <c r="J134" s="14" t="s">
        <v>38</v>
      </c>
      <c r="K134" s="14" t="s">
        <v>37</v>
      </c>
      <c r="L134" s="14" t="s">
        <v>36</v>
      </c>
      <c r="M134" s="14" t="s">
        <v>35</v>
      </c>
      <c r="N134" s="14" t="s">
        <v>34</v>
      </c>
      <c r="O134" s="14" t="s">
        <v>33</v>
      </c>
    </row>
    <row r="135" spans="1:15" ht="15" customHeight="1" x14ac:dyDescent="0.25">
      <c r="A135" s="11">
        <v>294</v>
      </c>
      <c r="B135" s="13" t="s">
        <v>32</v>
      </c>
      <c r="C135" s="13">
        <v>100</v>
      </c>
      <c r="D135" s="11">
        <v>15.69</v>
      </c>
      <c r="E135" s="11">
        <v>15.08</v>
      </c>
      <c r="F135" s="11">
        <v>14.65</v>
      </c>
      <c r="G135" s="11">
        <v>285.5</v>
      </c>
      <c r="H135" s="11">
        <v>0.17</v>
      </c>
      <c r="I135" s="11">
        <v>0.81</v>
      </c>
      <c r="J135" s="11">
        <v>30.26</v>
      </c>
      <c r="K135" s="11">
        <v>61.56</v>
      </c>
      <c r="L135" s="11">
        <v>53.79</v>
      </c>
      <c r="M135" s="11">
        <v>72</v>
      </c>
      <c r="N135" s="11">
        <v>19.98</v>
      </c>
      <c r="O135" s="11">
        <v>3.26</v>
      </c>
    </row>
    <row r="136" spans="1:15" ht="15" customHeight="1" x14ac:dyDescent="0.25">
      <c r="A136" s="11">
        <v>302</v>
      </c>
      <c r="B136" s="13" t="s">
        <v>31</v>
      </c>
      <c r="C136" s="13">
        <v>200</v>
      </c>
      <c r="D136" s="11">
        <v>13.31</v>
      </c>
      <c r="E136" s="11">
        <v>14.89</v>
      </c>
      <c r="F136" s="11">
        <v>59.34</v>
      </c>
      <c r="G136" s="11">
        <v>424.35</v>
      </c>
      <c r="H136" s="11">
        <v>0.32</v>
      </c>
      <c r="I136" s="11" t="s">
        <v>27</v>
      </c>
      <c r="J136" s="11" t="s">
        <v>27</v>
      </c>
      <c r="K136" s="11">
        <v>0.93</v>
      </c>
      <c r="L136" s="11">
        <v>29.47</v>
      </c>
      <c r="M136" s="11">
        <v>260.58</v>
      </c>
      <c r="N136" s="11">
        <v>169.93</v>
      </c>
      <c r="O136" s="11">
        <v>8.5399999999999991</v>
      </c>
    </row>
    <row r="137" spans="1:15" ht="15" customHeight="1" x14ac:dyDescent="0.25">
      <c r="A137" s="11">
        <v>376</v>
      </c>
      <c r="B137" s="13" t="s">
        <v>63</v>
      </c>
      <c r="C137" s="13">
        <v>200</v>
      </c>
      <c r="D137" s="11">
        <v>7.0000000000000007E-2</v>
      </c>
      <c r="E137" s="11">
        <v>0.02</v>
      </c>
      <c r="F137" s="11">
        <v>15</v>
      </c>
      <c r="G137" s="11">
        <v>60</v>
      </c>
      <c r="H137" s="11" t="s">
        <v>27</v>
      </c>
      <c r="I137" s="11">
        <v>0.03</v>
      </c>
      <c r="J137" s="11" t="s">
        <v>27</v>
      </c>
      <c r="K137" s="11" t="s">
        <v>27</v>
      </c>
      <c r="L137" s="11">
        <v>11.1</v>
      </c>
      <c r="M137" s="11">
        <v>2.8</v>
      </c>
      <c r="N137" s="11">
        <v>1.4</v>
      </c>
      <c r="O137" s="11">
        <v>0.28000000000000003</v>
      </c>
    </row>
    <row r="138" spans="1:15" ht="15" customHeight="1" x14ac:dyDescent="0.25">
      <c r="A138" s="11" t="s">
        <v>29</v>
      </c>
      <c r="B138" s="13" t="s">
        <v>28</v>
      </c>
      <c r="C138" s="13">
        <v>30</v>
      </c>
      <c r="D138" s="11">
        <v>2.25</v>
      </c>
      <c r="E138" s="11">
        <v>0.84</v>
      </c>
      <c r="F138" s="11">
        <v>15.42</v>
      </c>
      <c r="G138" s="11">
        <v>85.8</v>
      </c>
      <c r="H138" s="11">
        <v>0.03</v>
      </c>
      <c r="I138" s="11" t="s">
        <v>27</v>
      </c>
      <c r="J138" s="11" t="s">
        <v>27</v>
      </c>
      <c r="K138" s="11">
        <v>0.39</v>
      </c>
      <c r="L138" s="11">
        <v>6.9</v>
      </c>
      <c r="M138" s="11">
        <v>26.1</v>
      </c>
      <c r="N138" s="11">
        <v>9.9</v>
      </c>
      <c r="O138" s="11">
        <v>0.33</v>
      </c>
    </row>
    <row r="139" spans="1:15" ht="15" customHeight="1" x14ac:dyDescent="0.25">
      <c r="A139" s="11"/>
      <c r="B139" s="12" t="s">
        <v>26</v>
      </c>
      <c r="C139" s="12">
        <v>1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ht="15" customHeight="1" x14ac:dyDescent="0.25">
      <c r="A140" s="10" t="s">
        <v>25</v>
      </c>
      <c r="B140" s="10"/>
      <c r="C140" s="10">
        <f>SUM(C135:C138)</f>
        <v>530</v>
      </c>
      <c r="D140" s="10">
        <f t="shared" ref="D140:O140" si="9">SUM(D135:D138)</f>
        <v>31.32</v>
      </c>
      <c r="E140" s="10">
        <f t="shared" si="9"/>
        <v>30.83</v>
      </c>
      <c r="F140" s="10">
        <f t="shared" si="9"/>
        <v>104.41000000000001</v>
      </c>
      <c r="G140" s="10">
        <f t="shared" si="9"/>
        <v>855.65</v>
      </c>
      <c r="H140" s="10">
        <f t="shared" si="9"/>
        <v>0.52</v>
      </c>
      <c r="I140" s="10">
        <f t="shared" si="9"/>
        <v>0.84000000000000008</v>
      </c>
      <c r="J140" s="10">
        <f t="shared" si="9"/>
        <v>30.26</v>
      </c>
      <c r="K140" s="10">
        <f t="shared" si="9"/>
        <v>62.88</v>
      </c>
      <c r="L140" s="10">
        <f t="shared" si="9"/>
        <v>101.25999999999999</v>
      </c>
      <c r="M140" s="10">
        <f t="shared" si="9"/>
        <v>361.48</v>
      </c>
      <c r="N140" s="10">
        <f t="shared" si="9"/>
        <v>201.21</v>
      </c>
      <c r="O140" s="10">
        <f t="shared" si="9"/>
        <v>12.409999999999998</v>
      </c>
    </row>
    <row r="143" spans="1:15" ht="15" customHeight="1" thickBot="1" x14ac:dyDescent="0.3"/>
    <row r="144" spans="1:15" ht="15" customHeight="1" x14ac:dyDescent="0.25">
      <c r="B144" s="9" t="s">
        <v>24</v>
      </c>
      <c r="C144" s="87" t="s">
        <v>23</v>
      </c>
      <c r="D144" s="88"/>
      <c r="E144" s="89"/>
      <c r="F144" s="95" t="s">
        <v>22</v>
      </c>
    </row>
    <row r="145" spans="2:6" ht="15" customHeight="1" x14ac:dyDescent="0.25">
      <c r="B145" s="8"/>
      <c r="C145" s="90"/>
      <c r="D145" s="85"/>
      <c r="E145" s="91"/>
      <c r="F145" s="96"/>
    </row>
    <row r="146" spans="2:6" ht="15" customHeight="1" thickBot="1" x14ac:dyDescent="0.3">
      <c r="B146" s="8" t="s">
        <v>21</v>
      </c>
      <c r="C146" s="92"/>
      <c r="D146" s="93"/>
      <c r="E146" s="94"/>
      <c r="F146" s="96"/>
    </row>
    <row r="147" spans="2:6" ht="15" customHeight="1" thickBot="1" x14ac:dyDescent="0.3">
      <c r="B147" s="7"/>
      <c r="C147" s="6" t="s">
        <v>20</v>
      </c>
      <c r="D147" s="5" t="s">
        <v>19</v>
      </c>
      <c r="E147" s="5" t="s">
        <v>18</v>
      </c>
      <c r="F147" s="97"/>
    </row>
    <row r="148" spans="2:6" ht="15" customHeight="1" thickBot="1" x14ac:dyDescent="0.3">
      <c r="B148" s="4" t="s">
        <v>17</v>
      </c>
      <c r="C148" s="29">
        <f>D20</f>
        <v>23.269999999999996</v>
      </c>
      <c r="D148" s="29">
        <f t="shared" ref="D148:F148" si="10">E20</f>
        <v>21.919999999999998</v>
      </c>
      <c r="E148" s="29">
        <f t="shared" si="10"/>
        <v>102.35</v>
      </c>
      <c r="F148" s="29">
        <f t="shared" si="10"/>
        <v>678.9</v>
      </c>
    </row>
    <row r="149" spans="2:6" ht="15" customHeight="1" thickBot="1" x14ac:dyDescent="0.3">
      <c r="B149" s="4" t="s">
        <v>16</v>
      </c>
      <c r="C149" s="29">
        <f>D35</f>
        <v>26.589999999999996</v>
      </c>
      <c r="D149" s="29">
        <f t="shared" ref="D149:F149" si="11">E35</f>
        <v>44.78</v>
      </c>
      <c r="E149" s="29">
        <f t="shared" si="11"/>
        <v>57.03</v>
      </c>
      <c r="F149" s="29">
        <f t="shared" si="11"/>
        <v>748.59999999999991</v>
      </c>
    </row>
    <row r="150" spans="2:6" ht="15" customHeight="1" thickBot="1" x14ac:dyDescent="0.3">
      <c r="B150" s="4" t="s">
        <v>15</v>
      </c>
      <c r="C150" s="29">
        <f>D48</f>
        <v>30.04</v>
      </c>
      <c r="D150" s="29">
        <f t="shared" ref="D150:F150" si="12">E48</f>
        <v>27.949999999999996</v>
      </c>
      <c r="E150" s="29">
        <f t="shared" si="12"/>
        <v>126.21</v>
      </c>
      <c r="F150" s="29">
        <f t="shared" si="12"/>
        <v>718.57999999999993</v>
      </c>
    </row>
    <row r="151" spans="2:6" ht="15" customHeight="1" thickBot="1" x14ac:dyDescent="0.3">
      <c r="B151" s="4" t="s">
        <v>14</v>
      </c>
      <c r="C151" s="29">
        <f>D61</f>
        <v>19.459999999999997</v>
      </c>
      <c r="D151" s="29">
        <f t="shared" ref="D151:F151" si="13">E61</f>
        <v>15.48</v>
      </c>
      <c r="E151" s="29">
        <f t="shared" si="13"/>
        <v>104.47</v>
      </c>
      <c r="F151" s="29">
        <f t="shared" si="13"/>
        <v>629.15</v>
      </c>
    </row>
    <row r="152" spans="2:6" ht="15" customHeight="1" thickBot="1" x14ac:dyDescent="0.3">
      <c r="B152" s="4" t="s">
        <v>13</v>
      </c>
      <c r="C152" s="29">
        <f>D73</f>
        <v>27.939999999999998</v>
      </c>
      <c r="D152" s="29">
        <f t="shared" ref="D152:F152" si="14">E73</f>
        <v>18.509999999999998</v>
      </c>
      <c r="E152" s="29">
        <f t="shared" si="14"/>
        <v>123.95</v>
      </c>
      <c r="F152" s="29">
        <f t="shared" si="14"/>
        <v>778.4</v>
      </c>
    </row>
    <row r="153" spans="2:6" ht="15" customHeight="1" thickBot="1" x14ac:dyDescent="0.3">
      <c r="B153" s="4" t="s">
        <v>12</v>
      </c>
      <c r="C153" s="29">
        <f>D86</f>
        <v>20.09</v>
      </c>
      <c r="D153" s="29">
        <f t="shared" ref="D153:F153" si="15">E86</f>
        <v>16.14</v>
      </c>
      <c r="E153" s="29">
        <f t="shared" si="15"/>
        <v>105.25</v>
      </c>
      <c r="F153" s="29">
        <f t="shared" si="15"/>
        <v>621.68999999999994</v>
      </c>
    </row>
    <row r="154" spans="2:6" ht="15" customHeight="1" thickBot="1" x14ac:dyDescent="0.3">
      <c r="B154" s="4" t="s">
        <v>11</v>
      </c>
      <c r="C154" s="29">
        <f>D98</f>
        <v>16.619999999999997</v>
      </c>
      <c r="D154" s="29">
        <f t="shared" ref="D154:F154" si="16">E98</f>
        <v>15.72</v>
      </c>
      <c r="E154" s="29">
        <f t="shared" si="16"/>
        <v>111.38999999999999</v>
      </c>
      <c r="F154" s="29">
        <f t="shared" si="16"/>
        <v>648.49</v>
      </c>
    </row>
    <row r="155" spans="2:6" ht="15" customHeight="1" thickBot="1" x14ac:dyDescent="0.3">
      <c r="B155" s="4" t="s">
        <v>10</v>
      </c>
      <c r="C155" s="29">
        <f>D112</f>
        <v>26.22</v>
      </c>
      <c r="D155" s="29">
        <f t="shared" ref="D155:F155" si="17">E112</f>
        <v>40.520000000000003</v>
      </c>
      <c r="E155" s="29">
        <f t="shared" si="17"/>
        <v>44.980000000000004</v>
      </c>
      <c r="F155" s="29">
        <f t="shared" si="17"/>
        <v>662.4</v>
      </c>
    </row>
    <row r="156" spans="2:6" ht="15" customHeight="1" thickBot="1" x14ac:dyDescent="0.3">
      <c r="B156" s="4" t="s">
        <v>9</v>
      </c>
      <c r="C156" s="29">
        <f>D127</f>
        <v>33.18</v>
      </c>
      <c r="D156" s="29">
        <f t="shared" ref="D156:F156" si="18">E127</f>
        <v>22.65</v>
      </c>
      <c r="E156" s="29">
        <f t="shared" si="18"/>
        <v>88.82</v>
      </c>
      <c r="F156" s="29">
        <f t="shared" si="18"/>
        <v>706.19999999999993</v>
      </c>
    </row>
    <row r="157" spans="2:6" ht="15" customHeight="1" thickBot="1" x14ac:dyDescent="0.3">
      <c r="B157" s="4" t="s">
        <v>8</v>
      </c>
      <c r="C157" s="29">
        <f>D140</f>
        <v>31.32</v>
      </c>
      <c r="D157" s="29">
        <f t="shared" ref="D157:F157" si="19">E140</f>
        <v>30.83</v>
      </c>
      <c r="E157" s="29">
        <f t="shared" si="19"/>
        <v>104.41000000000001</v>
      </c>
      <c r="F157" s="29">
        <f t="shared" si="19"/>
        <v>855.65</v>
      </c>
    </row>
    <row r="158" spans="2:6" ht="15" customHeight="1" thickBot="1" x14ac:dyDescent="0.3">
      <c r="B158" s="4" t="s">
        <v>7</v>
      </c>
      <c r="C158" s="29">
        <f>SUM(C148:C157)</f>
        <v>254.73</v>
      </c>
      <c r="D158" s="29">
        <f>SUM(D148:D157)</f>
        <v>254.50000000000006</v>
      </c>
      <c r="E158" s="29">
        <f>SUM(E148:E157)</f>
        <v>968.86</v>
      </c>
      <c r="F158" s="29">
        <f>SUM(F148:F157)</f>
        <v>7048.0599999999986</v>
      </c>
    </row>
    <row r="159" spans="2:6" ht="22.5" customHeight="1" thickBot="1" x14ac:dyDescent="0.3">
      <c r="B159" s="3" t="s">
        <v>6</v>
      </c>
      <c r="C159" s="29">
        <f>C158/10</f>
        <v>25.472999999999999</v>
      </c>
      <c r="D159" s="29">
        <f t="shared" ref="D159:F159" si="20">D158/10</f>
        <v>25.450000000000006</v>
      </c>
      <c r="E159" s="29">
        <f t="shared" si="20"/>
        <v>96.885999999999996</v>
      </c>
      <c r="F159" s="29">
        <f t="shared" si="20"/>
        <v>704.80599999999981</v>
      </c>
    </row>
    <row r="160" spans="2:6" ht="15" customHeight="1" x14ac:dyDescent="0.25">
      <c r="B160" s="98" t="s">
        <v>5</v>
      </c>
      <c r="C160" s="2" t="s">
        <v>4</v>
      </c>
      <c r="D160" s="100" t="s">
        <v>3</v>
      </c>
      <c r="E160" s="100" t="s">
        <v>2</v>
      </c>
      <c r="F160" s="100" t="s">
        <v>1</v>
      </c>
    </row>
    <row r="161" spans="2:6" ht="82.5" customHeight="1" thickBot="1" x14ac:dyDescent="0.3">
      <c r="B161" s="99"/>
      <c r="C161" s="1" t="s">
        <v>0</v>
      </c>
      <c r="D161" s="101"/>
      <c r="E161" s="101"/>
      <c r="F161" s="101"/>
    </row>
  </sheetData>
  <mergeCells count="60">
    <mergeCell ref="A1:O1"/>
    <mergeCell ref="A4:O4"/>
    <mergeCell ref="A5:O5"/>
    <mergeCell ref="A11:A12"/>
    <mergeCell ref="B11:B12"/>
    <mergeCell ref="C11:C12"/>
    <mergeCell ref="D11:F11"/>
    <mergeCell ref="G11:G12"/>
    <mergeCell ref="H11:K11"/>
    <mergeCell ref="L11:O11"/>
    <mergeCell ref="D19:O19"/>
    <mergeCell ref="A20:B20"/>
    <mergeCell ref="A26:A27"/>
    <mergeCell ref="D26:F26"/>
    <mergeCell ref="G26:G27"/>
    <mergeCell ref="H26:K26"/>
    <mergeCell ref="L26:O26"/>
    <mergeCell ref="D40:F40"/>
    <mergeCell ref="H40:K40"/>
    <mergeCell ref="L40:O40"/>
    <mergeCell ref="A54:A55"/>
    <mergeCell ref="B54:B55"/>
    <mergeCell ref="C54:C55"/>
    <mergeCell ref="D54:F54"/>
    <mergeCell ref="H54:K54"/>
    <mergeCell ref="L54:O54"/>
    <mergeCell ref="L90:O90"/>
    <mergeCell ref="D66:F66"/>
    <mergeCell ref="H66:K66"/>
    <mergeCell ref="L66:O66"/>
    <mergeCell ref="A78:A79"/>
    <mergeCell ref="B78:B79"/>
    <mergeCell ref="C78:C79"/>
    <mergeCell ref="D78:F78"/>
    <mergeCell ref="H78:K78"/>
    <mergeCell ref="L78:O78"/>
    <mergeCell ref="A90:A91"/>
    <mergeCell ref="C90:C91"/>
    <mergeCell ref="D90:F90"/>
    <mergeCell ref="G90:G91"/>
    <mergeCell ref="H90:K90"/>
    <mergeCell ref="A104:A106"/>
    <mergeCell ref="B104:B106"/>
    <mergeCell ref="C104:C106"/>
    <mergeCell ref="D104:F105"/>
    <mergeCell ref="G104:G106"/>
    <mergeCell ref="L104:O105"/>
    <mergeCell ref="D120:F120"/>
    <mergeCell ref="H120:K120"/>
    <mergeCell ref="L120:O120"/>
    <mergeCell ref="D133:F133"/>
    <mergeCell ref="H133:K133"/>
    <mergeCell ref="L133:O133"/>
    <mergeCell ref="H104:K105"/>
    <mergeCell ref="C144:E146"/>
    <mergeCell ref="F144:F147"/>
    <mergeCell ref="B160:B161"/>
    <mergeCell ref="D160:D161"/>
    <mergeCell ref="E160:E161"/>
    <mergeCell ref="F160:F16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верно итог</vt:lpstr>
      <vt:lpstr>Лист1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ТОРГИ</cp:lastModifiedBy>
  <cp:lastPrinted>2023-02-04T10:42:45Z</cp:lastPrinted>
  <dcterms:created xsi:type="dcterms:W3CDTF">2015-06-05T18:17:20Z</dcterms:created>
  <dcterms:modified xsi:type="dcterms:W3CDTF">2023-04-11T06:26:05Z</dcterms:modified>
</cp:coreProperties>
</file>