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J195" i="1"/>
  <c r="I195" i="1"/>
  <c r="H195" i="1"/>
  <c r="I176" i="1"/>
  <c r="J176" i="1"/>
  <c r="H176" i="1"/>
  <c r="G176" i="1"/>
  <c r="I157" i="1"/>
  <c r="J157" i="1"/>
  <c r="H157" i="1"/>
  <c r="G157" i="1"/>
  <c r="J138" i="1"/>
  <c r="I138" i="1"/>
  <c r="H138" i="1"/>
  <c r="G138" i="1"/>
  <c r="H119" i="1"/>
  <c r="I119" i="1"/>
  <c r="J119" i="1"/>
  <c r="G119" i="1"/>
  <c r="J100" i="1"/>
  <c r="H100" i="1"/>
  <c r="F100" i="1"/>
  <c r="I100" i="1"/>
  <c r="G100" i="1"/>
  <c r="J81" i="1"/>
  <c r="F81" i="1"/>
  <c r="G81" i="1"/>
  <c r="H81" i="1"/>
  <c r="I81" i="1"/>
  <c r="F62" i="1"/>
  <c r="J62" i="1"/>
  <c r="I62" i="1"/>
  <c r="H62" i="1"/>
  <c r="G62" i="1"/>
  <c r="H43" i="1"/>
  <c r="G43" i="1"/>
  <c r="F43" i="1"/>
  <c r="J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F196" i="1"/>
  <c r="G196" i="1"/>
  <c r="J196" i="1"/>
</calcChain>
</file>

<file path=xl/sharedStrings.xml><?xml version="1.0" encoding="utf-8"?>
<sst xmlns="http://schemas.openxmlformats.org/spreadsheetml/2006/main" count="429" uniqueCount="146">
  <si>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</si>
  <si>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</si>
  <si>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</si>
  <si>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</si>
  <si>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</si>
  <si>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</si>
  <si>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</si>
  <si>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</si>
  <si>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</si>
  <si>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</si>
  <si>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</si>
  <si>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</si>
  <si>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</si>
  <si>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</si>
  <si>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</si>
  <si>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</si>
  <si>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</si>
  <si>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</si>
  <si>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</si>
  <si>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</si>
  <si>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</si>
  <si>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</si>
  <si>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</si>
  <si>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</si>
  <si>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</si>
  <si>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</si>
  <si>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</si>
  <si>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</si>
  <si>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</si>
  <si>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</si>
  <si>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</si>
  <si>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</si>
  <si>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</si>
  <si>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</si>
  <si>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</si>
  <si>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</si>
  <si>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</si>
  <si>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</si>
  <si>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</si>
  <si>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"Универитетский лицей"</t>
  </si>
  <si>
    <t>директор</t>
  </si>
  <si>
    <t>Виноградов</t>
  </si>
  <si>
    <t>Каша вязкая молочная овсяная</t>
  </si>
  <si>
    <t>54-9к</t>
  </si>
  <si>
    <t>Чай с сахаром</t>
  </si>
  <si>
    <t>54-2гн</t>
  </si>
  <si>
    <t>Хлеб пшеничный</t>
  </si>
  <si>
    <t>Пром.</t>
  </si>
  <si>
    <t>Фрукт (мандарин)</t>
  </si>
  <si>
    <t>Хлеб ржаной</t>
  </si>
  <si>
    <t>Сыр твердых сортов в нарезке</t>
  </si>
  <si>
    <t>54-1з</t>
  </si>
  <si>
    <t>Салат из моркови и яблок</t>
  </si>
  <si>
    <t>54-11з</t>
  </si>
  <si>
    <t>Рассольник домашний</t>
  </si>
  <si>
    <t>54-4с</t>
  </si>
  <si>
    <t>Фрикадельки из говядины</t>
  </si>
  <si>
    <t>54-29м</t>
  </si>
  <si>
    <t>Картофельное пюре</t>
  </si>
  <si>
    <t>54-11г</t>
  </si>
  <si>
    <t>Компот из чернослива</t>
  </si>
  <si>
    <t>54-3х</t>
  </si>
  <si>
    <t>Хлеб особый</t>
  </si>
  <si>
    <t>Макароны отварные с сыром</t>
  </si>
  <si>
    <t>54-3г</t>
  </si>
  <si>
    <t>Салат из свежих помидоров и огурцов</t>
  </si>
  <si>
    <t>54-5з</t>
  </si>
  <si>
    <t>Кофейный напиток с молоком</t>
  </si>
  <si>
    <t>54-23гн</t>
  </si>
  <si>
    <t>Винегрет с растительным маслом</t>
  </si>
  <si>
    <t>54-16з</t>
  </si>
  <si>
    <t>Щи из свежей капусты со сметаной</t>
  </si>
  <si>
    <t>54-1с</t>
  </si>
  <si>
    <t>Рис отварной</t>
  </si>
  <si>
    <t>54-6г</t>
  </si>
  <si>
    <t>Котлета рыбная любительская (минтай)</t>
  </si>
  <si>
    <t>54-14р</t>
  </si>
  <si>
    <t>Компот из смеси сухофруктов</t>
  </si>
  <si>
    <t>54-1хн</t>
  </si>
  <si>
    <t xml:space="preserve">Хлеб ржаной </t>
  </si>
  <si>
    <t>Омлет с морковью</t>
  </si>
  <si>
    <t>54-3о</t>
  </si>
  <si>
    <t>Чай с лимоном и сахаром</t>
  </si>
  <si>
    <t>54-3гн</t>
  </si>
  <si>
    <t>Фрукт (банан)</t>
  </si>
  <si>
    <t>Салат из белокочанной капусты</t>
  </si>
  <si>
    <t>54-7з</t>
  </si>
  <si>
    <t>Суп картофельный с макаронными изделиями</t>
  </si>
  <si>
    <t>54-7с</t>
  </si>
  <si>
    <t>Птица в соусе с томатом</t>
  </si>
  <si>
    <t>Каша перловая рассыпчатая</t>
  </si>
  <si>
    <t>54-5г</t>
  </si>
  <si>
    <t>Компот из кураги</t>
  </si>
  <si>
    <t>54-2хн</t>
  </si>
  <si>
    <t>Запеканка рисовая с творогом, сметаной</t>
  </si>
  <si>
    <t>Масло сливочное (порциями)</t>
  </si>
  <si>
    <t>53-19з</t>
  </si>
  <si>
    <t>Чай с молоком и сахаром</t>
  </si>
  <si>
    <t>54-4гн</t>
  </si>
  <si>
    <t>Фрукт (яблоко)</t>
  </si>
  <si>
    <t>Суп гороховый</t>
  </si>
  <si>
    <t>54-8с</t>
  </si>
  <si>
    <t>Азу</t>
  </si>
  <si>
    <t>Макароны отварные</t>
  </si>
  <si>
    <t>54-1г</t>
  </si>
  <si>
    <t>Компот из яблок и вишни</t>
  </si>
  <si>
    <t>54-5хн</t>
  </si>
  <si>
    <t>Рагу из овощей</t>
  </si>
  <si>
    <t>54-9г</t>
  </si>
  <si>
    <t>Тефтели из говядины паровые</t>
  </si>
  <si>
    <t>54-8м</t>
  </si>
  <si>
    <t>Свекла отварная дольками</t>
  </si>
  <si>
    <t>54-28з</t>
  </si>
  <si>
    <t>Суп крестьянский с крупой (крупа перловая)</t>
  </si>
  <si>
    <t>54-10с</t>
  </si>
  <si>
    <t>Печень говяжья по-строгановски</t>
  </si>
  <si>
    <t>54-18м</t>
  </si>
  <si>
    <t>Каша "Дружба"</t>
  </si>
  <si>
    <t>54-16к</t>
  </si>
  <si>
    <t>Огурец в нарезке</t>
  </si>
  <si>
    <t>54-2з</t>
  </si>
  <si>
    <t>Рассольник Ленинградский</t>
  </si>
  <si>
    <t>54-3с</t>
  </si>
  <si>
    <t>Картофель отварной в молоке</t>
  </si>
  <si>
    <t>54-10г</t>
  </si>
  <si>
    <t>54-3хн</t>
  </si>
  <si>
    <t>Салат из свеклы отварной</t>
  </si>
  <si>
    <t>54-13з</t>
  </si>
  <si>
    <t>Каша гречневая рассыпчатая</t>
  </si>
  <si>
    <t>54-4г</t>
  </si>
  <si>
    <t>Кисель из клюквы</t>
  </si>
  <si>
    <t>54-25хн</t>
  </si>
  <si>
    <t>Какао с молоком</t>
  </si>
  <si>
    <t>54-21гн</t>
  </si>
  <si>
    <t>Фрукт (груша)</t>
  </si>
  <si>
    <t>Салат из моркови</t>
  </si>
  <si>
    <t>Борщ с капустой и картофелем со сметаной</t>
  </si>
  <si>
    <t>54-2с</t>
  </si>
  <si>
    <t>Запеканка картофельная с печенью, сметаной</t>
  </si>
  <si>
    <t>Компот из изюма</t>
  </si>
  <si>
    <t>54-4хн</t>
  </si>
  <si>
    <t>Салат из белокочанной капусты с морковью</t>
  </si>
  <si>
    <t>54-8з</t>
  </si>
  <si>
    <t>Морковь отварная  дольками</t>
  </si>
  <si>
    <t>54-27з</t>
  </si>
  <si>
    <t>54,8с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</si>
</sst>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86" sqref="J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0">
        <v>200</v>
      </c>
      <c r="G6" s="40">
        <v>8.6</v>
      </c>
      <c r="H6" s="40">
        <v>11.3</v>
      </c>
      <c r="I6" s="40">
        <v>34.299999999999997</v>
      </c>
      <c r="J6" s="40">
        <v>272.89999999999998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 t="s">
        <v>50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53.8</v>
      </c>
      <c r="K7" s="44" t="s">
        <v>51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45</v>
      </c>
      <c r="G9" s="43">
        <v>3.6</v>
      </c>
      <c r="H9" s="43">
        <v>0.45</v>
      </c>
      <c r="I9" s="43">
        <v>21.7</v>
      </c>
      <c r="J9" s="43">
        <v>105.75</v>
      </c>
      <c r="K9" s="44" t="s">
        <v>47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0.8</v>
      </c>
      <c r="H10" s="43">
        <v>0.2</v>
      </c>
      <c r="I10" s="43">
        <v>7.5</v>
      </c>
      <c r="J10" s="43">
        <v>38</v>
      </c>
      <c r="K10" s="44" t="s">
        <v>47</v>
      </c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25</v>
      </c>
      <c r="G11" s="43">
        <v>2.1</v>
      </c>
      <c r="H11" s="43">
        <v>0.8</v>
      </c>
      <c r="I11" s="43">
        <v>10.6</v>
      </c>
      <c r="J11" s="43">
        <v>64.75</v>
      </c>
      <c r="K11" s="44" t="s">
        <v>47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>SUM(G6:G12)</f>
        <v>18.8</v>
      </c>
      <c r="H13" s="19">
        <f>SUM(H6:H12)</f>
        <v>17.150000000000002</v>
      </c>
      <c r="I13" s="19">
        <f>SUM(I6:I12)</f>
        <v>80.599999999999994</v>
      </c>
      <c r="J13" s="19">
        <f>SUM(J6:J12)</f>
        <v>562</v>
      </c>
      <c r="K13" s="25"/>
      <c r="L13" s="19">
        <f t="shared" ref="L13" si="0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0.6</v>
      </c>
      <c r="H14" s="43">
        <v>6.1</v>
      </c>
      <c r="I14" s="43">
        <v>4.3</v>
      </c>
      <c r="J14" s="43">
        <v>74.2</v>
      </c>
      <c r="K14" s="44" t="s">
        <v>53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54</v>
      </c>
      <c r="F15" s="43">
        <v>200</v>
      </c>
      <c r="G15" s="43">
        <v>1.9</v>
      </c>
      <c r="H15" s="43">
        <v>5.0999999999999996</v>
      </c>
      <c r="I15" s="43">
        <v>11.2</v>
      </c>
      <c r="J15" s="43">
        <v>98.5</v>
      </c>
      <c r="K15" s="44" t="s">
        <v>55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56</v>
      </c>
      <c r="F16" s="43">
        <v>90</v>
      </c>
      <c r="G16" s="43">
        <v>12.3</v>
      </c>
      <c r="H16" s="43">
        <v>9.9</v>
      </c>
      <c r="I16" s="43">
        <v>6.1</v>
      </c>
      <c r="J16" s="43">
        <v>172.1</v>
      </c>
      <c r="K16" s="44" t="s">
        <v>57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58</v>
      </c>
      <c r="F17" s="43">
        <v>150</v>
      </c>
      <c r="G17" s="43">
        <v>3.2</v>
      </c>
      <c r="H17" s="43">
        <v>5.2</v>
      </c>
      <c r="I17" s="43">
        <v>19.8</v>
      </c>
      <c r="J17" s="43">
        <v>139.4</v>
      </c>
      <c r="K17" s="44" t="s">
        <v>59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0.5</v>
      </c>
      <c r="H18" s="43">
        <v>0.2</v>
      </c>
      <c r="I18" s="43">
        <v>19.5</v>
      </c>
      <c r="J18" s="43">
        <v>81.3</v>
      </c>
      <c r="K18" s="44" t="s">
        <v>61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4.7</v>
      </c>
      <c r="H19" s="43">
        <v>0.6</v>
      </c>
      <c r="I19" s="43">
        <v>29</v>
      </c>
      <c r="J19" s="43">
        <v>141</v>
      </c>
      <c r="K19" s="44" t="s">
        <v>47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62</v>
      </c>
      <c r="F20" s="43">
        <v>30</v>
      </c>
      <c r="G20" s="43">
        <v>2.2999999999999998</v>
      </c>
      <c r="H20" s="43">
        <v>0.4</v>
      </c>
      <c r="I20" s="43">
        <v>13.95</v>
      </c>
      <c r="J20" s="43">
        <v>63.6</v>
      </c>
      <c r="K20" s="44" t="s">
        <v>47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25.5</v>
      </c>
      <c r="H23" s="19">
        <f>SUM(H14:H22)</f>
        <v>27.5</v>
      </c>
      <c r="I23" s="19">
        <f>SUM(I14:I22)</f>
        <v>103.85000000000001</v>
      </c>
      <c r="J23" s="19">
        <f>SUM(J14:J22)</f>
        <v>770.09999999999991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1375</v>
      </c>
      <c r="G24" s="32">
        <f>G13+G23</f>
        <v>44.3</v>
      </c>
      <c r="H24" s="32">
        <f>H13+H23</f>
        <v>44.650000000000006</v>
      </c>
      <c r="I24" s="32">
        <f>I13+I23</f>
        <v>184.45</v>
      </c>
      <c r="J24" s="32">
        <f>J13+J23</f>
        <v>1332.1</v>
      </c>
      <c r="K24" s="32"/>
      <c r="L24" s="32">
        <f t="shared" ref="L24" si="2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150</v>
      </c>
      <c r="G25" s="40">
        <v>7.9</v>
      </c>
      <c r="H25" s="40">
        <v>6.8</v>
      </c>
      <c r="I25" s="40">
        <v>28.6</v>
      </c>
      <c r="J25" s="40">
        <v>207.7</v>
      </c>
      <c r="K25" s="41" t="s">
        <v>64</v>
      </c>
      <c r="L25" s="40"/>
    </row>
    <row r="26" spans="1:12" ht="15" x14ac:dyDescent="0.25">
      <c r="A26" s="14"/>
      <c r="B26" s="15"/>
      <c r="C26" s="11"/>
      <c r="D26" s="6"/>
      <c r="E26" s="42" t="s">
        <v>65</v>
      </c>
      <c r="F26" s="43">
        <v>100</v>
      </c>
      <c r="G26" s="43">
        <v>1</v>
      </c>
      <c r="H26" s="43">
        <v>5.2</v>
      </c>
      <c r="I26" s="43">
        <v>3</v>
      </c>
      <c r="J26" s="43">
        <v>62.6</v>
      </c>
      <c r="K26" s="44" t="s">
        <v>66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3.8</v>
      </c>
      <c r="H27" s="43">
        <v>2.9</v>
      </c>
      <c r="I27" s="43">
        <v>11.3</v>
      </c>
      <c r="J27" s="43">
        <v>86</v>
      </c>
      <c r="K27" s="44" t="s">
        <v>68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45</v>
      </c>
      <c r="G28" s="43">
        <v>3.6</v>
      </c>
      <c r="H28" s="43">
        <v>0.45</v>
      </c>
      <c r="I28" s="43">
        <v>21.7</v>
      </c>
      <c r="J28" s="43">
        <v>105.75</v>
      </c>
      <c r="K28" s="44" t="s">
        <v>47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49</v>
      </c>
      <c r="F30" s="43">
        <v>25</v>
      </c>
      <c r="G30" s="43">
        <v>2.1</v>
      </c>
      <c r="H30" s="43">
        <v>0.8</v>
      </c>
      <c r="I30" s="43">
        <v>10.6</v>
      </c>
      <c r="J30" s="43">
        <v>64.75</v>
      </c>
      <c r="K30" s="44" t="s">
        <v>47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>SUM(G25:G31)</f>
        <v>18.400000000000002</v>
      </c>
      <c r="H32" s="19">
        <f>SUM(H25:H31)</f>
        <v>16.149999999999999</v>
      </c>
      <c r="I32" s="19">
        <f>SUM(I25:I31)</f>
        <v>75.2</v>
      </c>
      <c r="J32" s="19">
        <f>SUM(J25:J31)</f>
        <v>526.79999999999995</v>
      </c>
      <c r="K32" s="25"/>
      <c r="L32" s="19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100</v>
      </c>
      <c r="G33" s="43">
        <v>1.1000000000000001</v>
      </c>
      <c r="H33" s="43">
        <v>8.8000000000000007</v>
      </c>
      <c r="I33" s="43">
        <v>6.8</v>
      </c>
      <c r="J33" s="43">
        <v>111.8</v>
      </c>
      <c r="K33" s="44" t="s">
        <v>70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71</v>
      </c>
      <c r="F34" s="43">
        <v>200</v>
      </c>
      <c r="G34" s="43">
        <v>1.6</v>
      </c>
      <c r="H34" s="43">
        <v>4.9000000000000004</v>
      </c>
      <c r="I34" s="43">
        <v>5.3</v>
      </c>
      <c r="J34" s="43">
        <v>72.099999999999994</v>
      </c>
      <c r="K34" s="44" t="s">
        <v>72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100</v>
      </c>
      <c r="G35" s="43">
        <v>12.9</v>
      </c>
      <c r="H35" s="43">
        <v>4</v>
      </c>
      <c r="I35" s="43">
        <v>6.1</v>
      </c>
      <c r="J35" s="43">
        <v>112.2</v>
      </c>
      <c r="K35" s="44" t="s">
        <v>76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73</v>
      </c>
      <c r="F36" s="43">
        <v>150</v>
      </c>
      <c r="G36" s="43">
        <v>3.7</v>
      </c>
      <c r="H36" s="43">
        <v>4.8</v>
      </c>
      <c r="I36" s="43">
        <v>36.5</v>
      </c>
      <c r="J36" s="43">
        <v>203.5</v>
      </c>
      <c r="K36" s="44" t="s">
        <v>74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77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78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3.95</v>
      </c>
      <c r="H38" s="43">
        <v>0.5</v>
      </c>
      <c r="I38" s="43">
        <v>24.15</v>
      </c>
      <c r="J38" s="43">
        <v>117.5</v>
      </c>
      <c r="K38" s="44" t="s">
        <v>47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79</v>
      </c>
      <c r="F39" s="43">
        <v>30</v>
      </c>
      <c r="G39" s="43">
        <v>2.5499999999999998</v>
      </c>
      <c r="H39" s="43">
        <v>1</v>
      </c>
      <c r="I39" s="43">
        <v>12.75</v>
      </c>
      <c r="J39" s="43">
        <v>77.7</v>
      </c>
      <c r="K39" s="44" t="s">
        <v>47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>SUM(G33:G41)</f>
        <v>26.3</v>
      </c>
      <c r="H42" s="19">
        <f>SUM(H33:H41)</f>
        <v>24.000000000000004</v>
      </c>
      <c r="I42" s="19">
        <f>SUM(I33:I41)</f>
        <v>111.4</v>
      </c>
      <c r="J42" s="19">
        <f>SUM(J33:J41)</f>
        <v>775.8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1350</v>
      </c>
      <c r="G43" s="32">
        <f>G32+G42</f>
        <v>44.7</v>
      </c>
      <c r="H43" s="32">
        <f>H32+H42</f>
        <v>40.150000000000006</v>
      </c>
      <c r="I43" s="32">
        <f>I32+I42</f>
        <v>186.60000000000002</v>
      </c>
      <c r="J43" s="32">
        <f>J32+J42</f>
        <v>1302.5999999999999</v>
      </c>
      <c r="K43" s="32"/>
      <c r="L43" s="32">
        <f>L32+L42</f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150</v>
      </c>
      <c r="G44" s="40">
        <v>11.1</v>
      </c>
      <c r="H44" s="40">
        <v>15</v>
      </c>
      <c r="I44" s="40">
        <v>5.2</v>
      </c>
      <c r="J44" s="40">
        <v>210</v>
      </c>
      <c r="K44" s="41" t="s">
        <v>81</v>
      </c>
      <c r="L44" s="40"/>
    </row>
    <row r="45" spans="1:12" ht="15" x14ac:dyDescent="0.25">
      <c r="A45" s="23"/>
      <c r="B45" s="15"/>
      <c r="C45" s="11"/>
      <c r="D45" s="6"/>
      <c r="E45" s="42" t="s">
        <v>49</v>
      </c>
      <c r="F45" s="43">
        <v>25</v>
      </c>
      <c r="G45" s="43">
        <v>2</v>
      </c>
      <c r="H45" s="43">
        <v>0.8</v>
      </c>
      <c r="I45" s="43">
        <v>12.7</v>
      </c>
      <c r="J45" s="43">
        <v>71</v>
      </c>
      <c r="K45" s="44" t="s">
        <v>47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82</v>
      </c>
      <c r="F46" s="43">
        <v>200</v>
      </c>
      <c r="G46" s="43">
        <v>0.3</v>
      </c>
      <c r="H46" s="43">
        <v>0</v>
      </c>
      <c r="I46" s="43">
        <v>6.7</v>
      </c>
      <c r="J46" s="43">
        <v>27.9</v>
      </c>
      <c r="K46" s="44" t="s">
        <v>83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45</v>
      </c>
      <c r="G47" s="43">
        <v>3.6</v>
      </c>
      <c r="H47" s="43">
        <v>0.45</v>
      </c>
      <c r="I47" s="43">
        <v>21.7</v>
      </c>
      <c r="J47" s="43">
        <v>105.75</v>
      </c>
      <c r="K47" s="44" t="s">
        <v>47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84</v>
      </c>
      <c r="F48" s="43">
        <v>100</v>
      </c>
      <c r="G48" s="43">
        <v>1.5</v>
      </c>
      <c r="H48" s="43">
        <v>0.5</v>
      </c>
      <c r="I48" s="43">
        <v>21</v>
      </c>
      <c r="J48" s="43">
        <v>96</v>
      </c>
      <c r="K48" s="44" t="s">
        <v>47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18.5</v>
      </c>
      <c r="H51" s="19">
        <f>SUM(H44:H50)</f>
        <v>16.75</v>
      </c>
      <c r="I51" s="19">
        <f>SUM(I44:I50)</f>
        <v>67.3</v>
      </c>
      <c r="J51" s="19">
        <f>SUM(J44:J50)</f>
        <v>510.65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85</v>
      </c>
      <c r="F52" s="43">
        <v>60</v>
      </c>
      <c r="G52" s="43">
        <v>1.6</v>
      </c>
      <c r="H52" s="43">
        <v>6.1</v>
      </c>
      <c r="I52" s="43">
        <v>6.2</v>
      </c>
      <c r="J52" s="43">
        <v>85.7</v>
      </c>
      <c r="K52" s="44" t="s">
        <v>86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87</v>
      </c>
      <c r="F53" s="43">
        <v>200</v>
      </c>
      <c r="G53" s="43">
        <v>2.5</v>
      </c>
      <c r="H53" s="43">
        <v>2.2000000000000002</v>
      </c>
      <c r="I53" s="43">
        <v>18.100000000000001</v>
      </c>
      <c r="J53" s="43">
        <v>102</v>
      </c>
      <c r="K53" s="44" t="s">
        <v>88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89</v>
      </c>
      <c r="F54" s="43">
        <v>100</v>
      </c>
      <c r="G54" s="43">
        <v>9.5</v>
      </c>
      <c r="H54" s="43">
        <v>11.1</v>
      </c>
      <c r="I54" s="43">
        <v>2.2000000000000002</v>
      </c>
      <c r="J54" s="43">
        <v>146.4</v>
      </c>
      <c r="K54" s="44">
        <v>367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90</v>
      </c>
      <c r="F55" s="43">
        <v>150</v>
      </c>
      <c r="G55" s="43">
        <v>4.4000000000000004</v>
      </c>
      <c r="H55" s="43">
        <v>5.25</v>
      </c>
      <c r="I55" s="43">
        <v>30.45</v>
      </c>
      <c r="J55" s="43">
        <v>187.1</v>
      </c>
      <c r="K55" s="44" t="s">
        <v>91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92</v>
      </c>
      <c r="F56" s="43">
        <v>200</v>
      </c>
      <c r="G56" s="43">
        <v>1</v>
      </c>
      <c r="H56" s="43">
        <v>0.1</v>
      </c>
      <c r="I56" s="43">
        <v>15.7</v>
      </c>
      <c r="J56" s="43">
        <v>66.900000000000006</v>
      </c>
      <c r="K56" s="44" t="s">
        <v>93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4.7</v>
      </c>
      <c r="H57" s="43">
        <v>0.6</v>
      </c>
      <c r="I57" s="43">
        <v>29</v>
      </c>
      <c r="J57" s="43">
        <v>141</v>
      </c>
      <c r="K57" s="44" t="s">
        <v>47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2.5499999999999998</v>
      </c>
      <c r="H58" s="43">
        <v>1</v>
      </c>
      <c r="I58" s="43">
        <v>12.75</v>
      </c>
      <c r="J58" s="43">
        <v>77.7</v>
      </c>
      <c r="K58" s="44" t="s">
        <v>47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26.25</v>
      </c>
      <c r="H61" s="19">
        <f>SUM(H52:H60)</f>
        <v>26.35</v>
      </c>
      <c r="I61" s="19">
        <f>SUM(I52:I60)</f>
        <v>114.4</v>
      </c>
      <c r="J61" s="19">
        <f>SUM(J52:J60)</f>
        <v>806.80000000000007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1320</v>
      </c>
      <c r="G62" s="32">
        <f>G51+G61</f>
        <v>44.75</v>
      </c>
      <c r="H62" s="32">
        <f>H51+H61</f>
        <v>43.1</v>
      </c>
      <c r="I62" s="32">
        <f>I51+I61</f>
        <v>181.7</v>
      </c>
      <c r="J62" s="32">
        <f>J51+J61</f>
        <v>1317.45</v>
      </c>
      <c r="K62" s="32"/>
      <c r="L62" s="32">
        <f>L51+L61</f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170</v>
      </c>
      <c r="G63" s="40">
        <v>10.6</v>
      </c>
      <c r="H63" s="40">
        <v>7.6</v>
      </c>
      <c r="I63" s="40">
        <v>40.1</v>
      </c>
      <c r="J63" s="40">
        <v>271</v>
      </c>
      <c r="K63" s="41">
        <v>282</v>
      </c>
      <c r="L63" s="40"/>
    </row>
    <row r="64" spans="1:12" ht="15" x14ac:dyDescent="0.25">
      <c r="A64" s="23"/>
      <c r="B64" s="15"/>
      <c r="C64" s="11"/>
      <c r="D64" s="6"/>
      <c r="E64" s="42" t="s">
        <v>95</v>
      </c>
      <c r="F64" s="43">
        <v>10</v>
      </c>
      <c r="G64" s="43">
        <v>0.1</v>
      </c>
      <c r="H64" s="43">
        <v>7.2</v>
      </c>
      <c r="I64" s="43">
        <v>0.1</v>
      </c>
      <c r="J64" s="43">
        <v>66.099999999999994</v>
      </c>
      <c r="K64" s="44" t="s">
        <v>96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97</v>
      </c>
      <c r="F65" s="43">
        <v>200</v>
      </c>
      <c r="G65" s="43">
        <v>1.6</v>
      </c>
      <c r="H65" s="43">
        <v>1.1000000000000001</v>
      </c>
      <c r="I65" s="43">
        <v>8.6999999999999993</v>
      </c>
      <c r="J65" s="43">
        <v>50.9</v>
      </c>
      <c r="K65" s="44" t="s">
        <v>98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20</v>
      </c>
      <c r="G66" s="43">
        <v>1.7</v>
      </c>
      <c r="H66" s="43">
        <v>0.7</v>
      </c>
      <c r="I66" s="43">
        <v>8.5</v>
      </c>
      <c r="J66" s="43">
        <v>51.8</v>
      </c>
      <c r="K66" s="44" t="s">
        <v>47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99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47</v>
      </c>
      <c r="L67" s="43"/>
    </row>
    <row r="68" spans="1:12" ht="15" x14ac:dyDescent="0.25">
      <c r="A68" s="23"/>
      <c r="B68" s="15"/>
      <c r="C68" s="11"/>
      <c r="D68" s="6"/>
      <c r="E68" s="42" t="s">
        <v>46</v>
      </c>
      <c r="F68" s="43">
        <v>30</v>
      </c>
      <c r="G68" s="43">
        <v>2.4</v>
      </c>
      <c r="H68" s="43">
        <v>0.3</v>
      </c>
      <c r="I68" s="43">
        <v>14.5</v>
      </c>
      <c r="J68" s="43">
        <v>70.5</v>
      </c>
      <c r="K68" s="44" t="s">
        <v>47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>SUM(G63:G69)</f>
        <v>16.799999999999997</v>
      </c>
      <c r="H70" s="19">
        <f>SUM(H63:H69)</f>
        <v>17.3</v>
      </c>
      <c r="I70" s="19">
        <f>SUM(I63:I69)</f>
        <v>81.7</v>
      </c>
      <c r="J70" s="19">
        <f>SUM(J63:J69)</f>
        <v>557.29999999999995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0.6</v>
      </c>
      <c r="H71" s="43">
        <v>3.1</v>
      </c>
      <c r="I71" s="43">
        <v>1.8</v>
      </c>
      <c r="J71" s="43">
        <v>37.6</v>
      </c>
      <c r="K71" s="44" t="s">
        <v>66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100</v>
      </c>
      <c r="F72" s="43">
        <v>200</v>
      </c>
      <c r="G72" s="43">
        <v>4.2</v>
      </c>
      <c r="H72" s="43">
        <v>4</v>
      </c>
      <c r="I72" s="43">
        <v>15.9</v>
      </c>
      <c r="J72" s="43">
        <v>116.8</v>
      </c>
      <c r="K72" s="44" t="s">
        <v>101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102</v>
      </c>
      <c r="F73" s="43">
        <v>100</v>
      </c>
      <c r="G73" s="43">
        <v>9.9</v>
      </c>
      <c r="H73" s="43">
        <v>10.1</v>
      </c>
      <c r="I73" s="43">
        <v>4</v>
      </c>
      <c r="J73" s="43">
        <v>184.1</v>
      </c>
      <c r="K73" s="44">
        <v>325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103</v>
      </c>
      <c r="F74" s="43">
        <v>150</v>
      </c>
      <c r="G74" s="43">
        <v>5.4</v>
      </c>
      <c r="H74" s="43">
        <v>4.9000000000000004</v>
      </c>
      <c r="I74" s="43">
        <v>32.799999999999997</v>
      </c>
      <c r="J74" s="43">
        <v>196.8</v>
      </c>
      <c r="K74" s="44" t="s">
        <v>104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105</v>
      </c>
      <c r="F75" s="43">
        <v>200</v>
      </c>
      <c r="G75" s="43">
        <v>0.2</v>
      </c>
      <c r="H75" s="43">
        <v>0.1</v>
      </c>
      <c r="I75" s="43">
        <v>10.199999999999999</v>
      </c>
      <c r="J75" s="43">
        <v>42.5</v>
      </c>
      <c r="K75" s="44" t="s">
        <v>106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3.95</v>
      </c>
      <c r="H76" s="43">
        <v>0.5</v>
      </c>
      <c r="I76" s="43">
        <v>24.15</v>
      </c>
      <c r="J76" s="43">
        <v>117.5</v>
      </c>
      <c r="K76" s="44" t="s">
        <v>47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2.5499999999999998</v>
      </c>
      <c r="H77" s="43">
        <v>1</v>
      </c>
      <c r="I77" s="43">
        <v>12.75</v>
      </c>
      <c r="J77" s="43">
        <v>77.7</v>
      </c>
      <c r="K77" s="44" t="s">
        <v>47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>SUM(G71:G79)</f>
        <v>26.8</v>
      </c>
      <c r="H80" s="19">
        <f>SUM(H71:H79)</f>
        <v>23.700000000000003</v>
      </c>
      <c r="I80" s="19">
        <f>SUM(I71:I79)</f>
        <v>101.6</v>
      </c>
      <c r="J80" s="19">
        <f>SUM(J71:J79)</f>
        <v>773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1320</v>
      </c>
      <c r="G81" s="32">
        <f>G70+G80</f>
        <v>43.599999999999994</v>
      </c>
      <c r="H81" s="32">
        <f>H70+H80</f>
        <v>41</v>
      </c>
      <c r="I81" s="32">
        <f>I70+I80</f>
        <v>183.3</v>
      </c>
      <c r="J81" s="32">
        <f>J70+J80</f>
        <v>1330.3</v>
      </c>
      <c r="K81" s="32"/>
      <c r="L81" s="32">
        <f>L70+L80</f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107</v>
      </c>
      <c r="F82" s="40">
        <v>130</v>
      </c>
      <c r="G82" s="40">
        <v>2.4</v>
      </c>
      <c r="H82" s="40">
        <v>6.4</v>
      </c>
      <c r="I82" s="40">
        <v>11.8</v>
      </c>
      <c r="J82" s="40">
        <v>115.6</v>
      </c>
      <c r="K82" s="41" t="s">
        <v>108</v>
      </c>
      <c r="L82" s="40"/>
    </row>
    <row r="83" spans="1:12" ht="15" x14ac:dyDescent="0.25">
      <c r="A83" s="23"/>
      <c r="B83" s="15"/>
      <c r="C83" s="11"/>
      <c r="D83" s="6"/>
      <c r="E83" s="42" t="s">
        <v>109</v>
      </c>
      <c r="F83" s="43">
        <v>70</v>
      </c>
      <c r="G83" s="43">
        <v>8.0500000000000007</v>
      </c>
      <c r="H83" s="43">
        <v>8.3000000000000007</v>
      </c>
      <c r="I83" s="43">
        <v>7.6</v>
      </c>
      <c r="J83" s="43">
        <v>136.6</v>
      </c>
      <c r="K83" s="44" t="s">
        <v>110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45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62</v>
      </c>
      <c r="F85" s="43">
        <v>50</v>
      </c>
      <c r="G85" s="43">
        <v>4.25</v>
      </c>
      <c r="H85" s="43">
        <v>1.6</v>
      </c>
      <c r="I85" s="43">
        <v>21.25</v>
      </c>
      <c r="J85" s="43">
        <v>129.5</v>
      </c>
      <c r="K85" s="44" t="s">
        <v>47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46</v>
      </c>
      <c r="F87" s="43">
        <v>50</v>
      </c>
      <c r="G87" s="43">
        <v>3.95</v>
      </c>
      <c r="H87" s="43">
        <v>0.5</v>
      </c>
      <c r="I87" s="43">
        <v>24.15</v>
      </c>
      <c r="J87" s="43">
        <v>117.5</v>
      </c>
      <c r="K87" s="44" t="s">
        <v>47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18.850000000000001</v>
      </c>
      <c r="H89" s="19">
        <f>SUM(H82:H88)</f>
        <v>16.8</v>
      </c>
      <c r="I89" s="19">
        <f>SUM(I82:I88)</f>
        <v>71.3</v>
      </c>
      <c r="J89" s="19">
        <f>SUM(J82:J88)</f>
        <v>526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111</v>
      </c>
      <c r="F90" s="43">
        <v>80</v>
      </c>
      <c r="G90" s="43">
        <v>1.2</v>
      </c>
      <c r="H90" s="43">
        <v>0.2</v>
      </c>
      <c r="I90" s="43">
        <v>7.1</v>
      </c>
      <c r="J90" s="43">
        <v>33.6</v>
      </c>
      <c r="K90" s="44" t="s">
        <v>112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113</v>
      </c>
      <c r="F91" s="43">
        <v>200</v>
      </c>
      <c r="G91" s="43">
        <v>1.9</v>
      </c>
      <c r="H91" s="43">
        <v>5</v>
      </c>
      <c r="I91" s="43">
        <v>10.3</v>
      </c>
      <c r="J91" s="43">
        <v>94.2</v>
      </c>
      <c r="K91" s="44" t="s">
        <v>114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115</v>
      </c>
      <c r="F92" s="43">
        <v>100</v>
      </c>
      <c r="G92" s="43">
        <v>12.75</v>
      </c>
      <c r="H92" s="43">
        <v>11.5</v>
      </c>
      <c r="I92" s="43">
        <v>6.6</v>
      </c>
      <c r="J92" s="43">
        <v>196.5</v>
      </c>
      <c r="K92" s="44" t="s">
        <v>116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3.2</v>
      </c>
      <c r="H93" s="43">
        <v>5.2</v>
      </c>
      <c r="I93" s="43">
        <v>19.8</v>
      </c>
      <c r="J93" s="43">
        <v>139.4</v>
      </c>
      <c r="K93" s="44" t="s">
        <v>59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78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50</v>
      </c>
      <c r="G95" s="43">
        <v>3.95</v>
      </c>
      <c r="H95" s="43">
        <v>0.5</v>
      </c>
      <c r="I95" s="43">
        <v>24.15</v>
      </c>
      <c r="J95" s="43">
        <v>117.5</v>
      </c>
      <c r="K95" s="44" t="s">
        <v>47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2.5499999999999998</v>
      </c>
      <c r="H96" s="43">
        <v>1</v>
      </c>
      <c r="I96" s="43">
        <v>12.75</v>
      </c>
      <c r="J96" s="43">
        <v>77.7</v>
      </c>
      <c r="K96" s="44" t="s">
        <v>47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>SUM(G90:G98)</f>
        <v>26.05</v>
      </c>
      <c r="H99" s="19">
        <f>SUM(H90:H98)</f>
        <v>23.4</v>
      </c>
      <c r="I99" s="19">
        <f>SUM(I90:I98)</f>
        <v>100.5</v>
      </c>
      <c r="J99" s="19">
        <f>SUM(J90:J98)</f>
        <v>739.90000000000009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1310</v>
      </c>
      <c r="G100" s="32">
        <f>G89+G99</f>
        <v>44.900000000000006</v>
      </c>
      <c r="H100" s="32">
        <f>H89+H99</f>
        <v>40.200000000000003</v>
      </c>
      <c r="I100" s="32">
        <f>I89+I99</f>
        <v>171.8</v>
      </c>
      <c r="J100" s="32">
        <f>J89+J99</f>
        <v>1265.9000000000001</v>
      </c>
      <c r="K100" s="32"/>
      <c r="L100" s="32">
        <f>L89+L99</f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117</v>
      </c>
      <c r="F101" s="40">
        <v>200</v>
      </c>
      <c r="G101" s="40">
        <v>5</v>
      </c>
      <c r="H101" s="40">
        <v>5.8</v>
      </c>
      <c r="I101" s="40">
        <v>24.1</v>
      </c>
      <c r="J101" s="40">
        <v>168.9</v>
      </c>
      <c r="K101" s="41" t="s">
        <v>118</v>
      </c>
      <c r="L101" s="40"/>
    </row>
    <row r="102" spans="1:12" ht="15" x14ac:dyDescent="0.25">
      <c r="A102" s="23"/>
      <c r="B102" s="15"/>
      <c r="C102" s="11"/>
      <c r="D102" s="6"/>
      <c r="E102" s="42" t="s">
        <v>50</v>
      </c>
      <c r="F102" s="43">
        <v>20</v>
      </c>
      <c r="G102" s="43">
        <v>4.7</v>
      </c>
      <c r="H102" s="43">
        <v>5.9</v>
      </c>
      <c r="I102" s="43">
        <v>0</v>
      </c>
      <c r="J102" s="43">
        <v>71.7</v>
      </c>
      <c r="K102" s="44" t="s">
        <v>51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3.8</v>
      </c>
      <c r="H103" s="43">
        <v>2.9</v>
      </c>
      <c r="I103" s="43">
        <v>11.3</v>
      </c>
      <c r="J103" s="43">
        <v>86</v>
      </c>
      <c r="K103" s="44" t="s">
        <v>68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20</v>
      </c>
      <c r="G104" s="43">
        <v>1.7</v>
      </c>
      <c r="H104" s="43">
        <v>0.7</v>
      </c>
      <c r="I104" s="43">
        <v>8.5</v>
      </c>
      <c r="J104" s="43">
        <v>51.8</v>
      </c>
      <c r="K104" s="44" t="s">
        <v>47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99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47</v>
      </c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30</v>
      </c>
      <c r="G106" s="43">
        <v>2.4</v>
      </c>
      <c r="H106" s="43">
        <v>0.3</v>
      </c>
      <c r="I106" s="43">
        <v>14.5</v>
      </c>
      <c r="J106" s="43">
        <v>70.5</v>
      </c>
      <c r="K106" s="44" t="s">
        <v>47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SUM(F107:F107)</f>
        <v>0</v>
      </c>
      <c r="G108" s="19">
        <f>SUM(G107:G107)</f>
        <v>0</v>
      </c>
      <c r="H108" s="19">
        <f>SUM(H107:H107)</f>
        <v>0</v>
      </c>
      <c r="I108" s="19">
        <f>SUM(I107:I107)</f>
        <v>0</v>
      </c>
      <c r="J108" s="19">
        <f>SUM(J107:J107)</f>
        <v>0</v>
      </c>
      <c r="K108" s="25"/>
      <c r="L108" s="19">
        <f t="shared" ref="L108" si="3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119</v>
      </c>
      <c r="F109" s="43">
        <v>60</v>
      </c>
      <c r="G109" s="43">
        <v>0.5</v>
      </c>
      <c r="H109" s="43">
        <v>0.1</v>
      </c>
      <c r="I109" s="43">
        <v>1.5</v>
      </c>
      <c r="J109" s="43">
        <v>8.5</v>
      </c>
      <c r="K109" s="44" t="s">
        <v>120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121</v>
      </c>
      <c r="F110" s="43">
        <v>200</v>
      </c>
      <c r="G110" s="43">
        <v>1.9</v>
      </c>
      <c r="H110" s="43">
        <v>5.0999999999999996</v>
      </c>
      <c r="I110" s="43">
        <v>13.2</v>
      </c>
      <c r="J110" s="43">
        <v>106.7</v>
      </c>
      <c r="K110" s="44" t="s">
        <v>122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109</v>
      </c>
      <c r="F111" s="43">
        <v>100</v>
      </c>
      <c r="G111" s="43">
        <v>11.5</v>
      </c>
      <c r="H111" s="43">
        <v>11.9</v>
      </c>
      <c r="I111" s="43">
        <v>10.9</v>
      </c>
      <c r="J111" s="43">
        <v>195.1</v>
      </c>
      <c r="K111" s="44" t="s">
        <v>110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123</v>
      </c>
      <c r="F112" s="43">
        <v>150</v>
      </c>
      <c r="G112" s="43">
        <v>4.5</v>
      </c>
      <c r="H112" s="43">
        <v>5.6</v>
      </c>
      <c r="I112" s="43">
        <v>26.6</v>
      </c>
      <c r="J112" s="43">
        <v>173.7</v>
      </c>
      <c r="K112" s="44" t="s">
        <v>124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0.5</v>
      </c>
      <c r="H113" s="43">
        <v>0.2</v>
      </c>
      <c r="I113" s="43">
        <v>19.5</v>
      </c>
      <c r="J113" s="43">
        <v>81</v>
      </c>
      <c r="K113" s="44" t="s">
        <v>125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50</v>
      </c>
      <c r="G114" s="43">
        <v>3.95</v>
      </c>
      <c r="H114" s="43">
        <v>0.5</v>
      </c>
      <c r="I114" s="43">
        <v>24.15</v>
      </c>
      <c r="J114" s="43">
        <v>117.5</v>
      </c>
      <c r="K114" s="44" t="s">
        <v>47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2.5499999999999998</v>
      </c>
      <c r="H115" s="43">
        <v>1</v>
      </c>
      <c r="I115" s="43">
        <v>12.75</v>
      </c>
      <c r="J115" s="43">
        <v>77.7</v>
      </c>
      <c r="K115" s="44" t="s">
        <v>47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25.4</v>
      </c>
      <c r="H118" s="19">
        <f>SUM(H109:H117)</f>
        <v>24.400000000000002</v>
      </c>
      <c r="I118" s="19">
        <f>SUM(I109:I117)</f>
        <v>108.6</v>
      </c>
      <c r="J118" s="19">
        <f>SUM(J109:J117)</f>
        <v>760.2</v>
      </c>
      <c r="K118" s="25"/>
      <c r="L118" s="19">
        <f t="shared" ref="L118" si="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790</v>
      </c>
      <c r="G119" s="32">
        <f>G108+G118</f>
        <v>25.4</v>
      </c>
      <c r="H119" s="32">
        <f>H108+H118</f>
        <v>24.400000000000002</v>
      </c>
      <c r="I119" s="32">
        <f>I108+I118</f>
        <v>108.6</v>
      </c>
      <c r="J119" s="32">
        <f>J108+J118</f>
        <v>760.2</v>
      </c>
      <c r="K119" s="32"/>
      <c r="L119" s="32">
        <f>L108+L118</f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170</v>
      </c>
      <c r="G120" s="40">
        <v>9</v>
      </c>
      <c r="H120" s="40">
        <v>7.7</v>
      </c>
      <c r="I120" s="40">
        <v>32.4</v>
      </c>
      <c r="J120" s="40">
        <v>235.4</v>
      </c>
      <c r="K120" s="41" t="s">
        <v>64</v>
      </c>
      <c r="L120" s="40"/>
    </row>
    <row r="121" spans="1:12" ht="15" x14ac:dyDescent="0.25">
      <c r="A121" s="14"/>
      <c r="B121" s="15"/>
      <c r="C121" s="11"/>
      <c r="D121" s="6"/>
      <c r="E121" s="42" t="s">
        <v>65</v>
      </c>
      <c r="F121" s="43">
        <v>60</v>
      </c>
      <c r="G121" s="43">
        <v>0.6</v>
      </c>
      <c r="H121" s="43">
        <v>3.1</v>
      </c>
      <c r="I121" s="43">
        <v>1.8</v>
      </c>
      <c r="J121" s="43">
        <v>37.6</v>
      </c>
      <c r="K121" s="44" t="s">
        <v>66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4" t="s">
        <v>98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25</v>
      </c>
      <c r="G123" s="43">
        <v>2.1</v>
      </c>
      <c r="H123" s="43">
        <v>0.8</v>
      </c>
      <c r="I123" s="43">
        <v>10.6</v>
      </c>
      <c r="J123" s="43">
        <v>64.75</v>
      </c>
      <c r="K123" s="44" t="s">
        <v>47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46</v>
      </c>
      <c r="F125" s="43">
        <v>45</v>
      </c>
      <c r="G125" s="43">
        <v>3.6</v>
      </c>
      <c r="H125" s="43">
        <v>0.45</v>
      </c>
      <c r="I125" s="43">
        <v>21.7</v>
      </c>
      <c r="J125" s="43">
        <v>105.75</v>
      </c>
      <c r="K125" s="44" t="s">
        <v>47</v>
      </c>
      <c r="L125" s="43"/>
    </row>
    <row r="126" spans="1:12" ht="15" x14ac:dyDescent="0.25">
      <c r="A126" s="14"/>
      <c r="B126" s="15"/>
      <c r="C126" s="11"/>
      <c r="D126" s="6"/>
      <c r="E126" s="42" t="s">
        <v>95</v>
      </c>
      <c r="F126" s="43">
        <v>10</v>
      </c>
      <c r="G126" s="43">
        <v>0.1</v>
      </c>
      <c r="H126" s="43">
        <v>7.2</v>
      </c>
      <c r="I126" s="43">
        <v>0.1</v>
      </c>
      <c r="J126" s="43">
        <v>66.099999999999994</v>
      </c>
      <c r="K126" s="44" t="s">
        <v>96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15.599999999999998</v>
      </c>
      <c r="H127" s="19">
        <f>SUM(H120:H126)</f>
        <v>19.25</v>
      </c>
      <c r="I127" s="19">
        <f>SUM(I120:I126)</f>
        <v>73.099999999999994</v>
      </c>
      <c r="J127" s="19">
        <f>SUM(J120:J126)</f>
        <v>536.4</v>
      </c>
      <c r="K127" s="25"/>
      <c r="L127" s="19">
        <f t="shared" ref="L127" si="5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126</v>
      </c>
      <c r="F128" s="43">
        <v>60</v>
      </c>
      <c r="G128" s="43">
        <v>0.8</v>
      </c>
      <c r="H128" s="43">
        <v>2.7</v>
      </c>
      <c r="I128" s="43">
        <v>4.5999999999999996</v>
      </c>
      <c r="J128" s="43">
        <v>45.6</v>
      </c>
      <c r="K128" s="44" t="s">
        <v>127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113</v>
      </c>
      <c r="F129" s="43">
        <v>200</v>
      </c>
      <c r="G129" s="43">
        <v>1.9</v>
      </c>
      <c r="H129" s="43">
        <v>5</v>
      </c>
      <c r="I129" s="43">
        <v>10.3</v>
      </c>
      <c r="J129" s="43">
        <v>94.2</v>
      </c>
      <c r="K129" s="44" t="s">
        <v>114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100</v>
      </c>
      <c r="G130" s="43">
        <v>9.5</v>
      </c>
      <c r="H130" s="43">
        <v>11.1</v>
      </c>
      <c r="I130" s="43">
        <v>2.2000000000000002</v>
      </c>
      <c r="J130" s="43">
        <v>146.4</v>
      </c>
      <c r="K130" s="44">
        <v>367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128</v>
      </c>
      <c r="F131" s="43">
        <v>150</v>
      </c>
      <c r="G131" s="43">
        <v>8.3000000000000007</v>
      </c>
      <c r="H131" s="43">
        <v>6.3</v>
      </c>
      <c r="I131" s="43">
        <v>36</v>
      </c>
      <c r="J131" s="43">
        <v>233.7</v>
      </c>
      <c r="K131" s="44" t="s">
        <v>129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130</v>
      </c>
      <c r="F132" s="43">
        <v>200</v>
      </c>
      <c r="G132" s="43">
        <v>0.1</v>
      </c>
      <c r="H132" s="43">
        <v>0</v>
      </c>
      <c r="I132" s="43">
        <v>14.1</v>
      </c>
      <c r="J132" s="43">
        <v>56.8</v>
      </c>
      <c r="K132" s="44" t="s">
        <v>131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3.95</v>
      </c>
      <c r="H133" s="43">
        <v>0.5</v>
      </c>
      <c r="I133" s="43">
        <v>24.15</v>
      </c>
      <c r="J133" s="43">
        <v>117.5</v>
      </c>
      <c r="K133" s="44" t="s">
        <v>47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62</v>
      </c>
      <c r="F134" s="43">
        <v>30</v>
      </c>
      <c r="G134" s="43">
        <v>2.2999999999999998</v>
      </c>
      <c r="H134" s="43">
        <v>0.4</v>
      </c>
      <c r="I134" s="43">
        <v>13.95</v>
      </c>
      <c r="J134" s="43">
        <v>63.6</v>
      </c>
      <c r="K134" s="44" t="s">
        <v>47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">SUM(G128:G136)</f>
        <v>26.85</v>
      </c>
      <c r="H137" s="19">
        <f t="shared" si="6"/>
        <v>26</v>
      </c>
      <c r="I137" s="19">
        <f t="shared" si="6"/>
        <v>105.3</v>
      </c>
      <c r="J137" s="19">
        <f t="shared" si="6"/>
        <v>757.80000000000007</v>
      </c>
      <c r="K137" s="25"/>
      <c r="L137" s="19">
        <f t="shared" ref="L137" si="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1300</v>
      </c>
      <c r="G138" s="32">
        <f t="shared" ref="G138" si="8">G127+G137</f>
        <v>42.45</v>
      </c>
      <c r="H138" s="32">
        <f t="shared" ref="H138" si="9">H127+H137</f>
        <v>45.25</v>
      </c>
      <c r="I138" s="32">
        <f t="shared" ref="I138" si="10">I127+I137</f>
        <v>178.39999999999998</v>
      </c>
      <c r="J138" s="32">
        <f t="shared" ref="J138:L138" si="11">J127+J137</f>
        <v>1294.2</v>
      </c>
      <c r="K138" s="32"/>
      <c r="L138" s="32">
        <f t="shared" si="11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>
        <v>200</v>
      </c>
      <c r="G139" s="40">
        <v>8.6</v>
      </c>
      <c r="H139" s="40">
        <v>11.3</v>
      </c>
      <c r="I139" s="40">
        <v>34.299999999999997</v>
      </c>
      <c r="J139" s="40">
        <v>272.89999999999998</v>
      </c>
      <c r="K139" s="41" t="s">
        <v>43</v>
      </c>
      <c r="L139" s="40"/>
    </row>
    <row r="140" spans="1:12" ht="15" x14ac:dyDescent="0.25">
      <c r="A140" s="23"/>
      <c r="B140" s="15"/>
      <c r="C140" s="11"/>
      <c r="D140" s="6"/>
      <c r="E140" s="42" t="s">
        <v>50</v>
      </c>
      <c r="F140" s="43">
        <v>10</v>
      </c>
      <c r="G140" s="43">
        <v>2.2999999999999998</v>
      </c>
      <c r="H140" s="43">
        <v>2.9</v>
      </c>
      <c r="I140" s="43">
        <v>0</v>
      </c>
      <c r="J140" s="43">
        <v>35.9</v>
      </c>
      <c r="K140" s="44" t="s">
        <v>51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132</v>
      </c>
      <c r="F141" s="43">
        <v>200</v>
      </c>
      <c r="G141" s="43">
        <v>4.66</v>
      </c>
      <c r="H141" s="43">
        <v>3.6</v>
      </c>
      <c r="I141" s="43">
        <v>12.6</v>
      </c>
      <c r="J141" s="43">
        <v>100.4</v>
      </c>
      <c r="K141" s="44" t="s">
        <v>133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15</v>
      </c>
      <c r="G142" s="43">
        <v>1.3</v>
      </c>
      <c r="H142" s="43">
        <v>0.5</v>
      </c>
      <c r="I142" s="43">
        <v>6.4</v>
      </c>
      <c r="J142" s="43">
        <v>38.85</v>
      </c>
      <c r="K142" s="44" t="s">
        <v>47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134</v>
      </c>
      <c r="F143" s="43">
        <v>100</v>
      </c>
      <c r="G143" s="43">
        <v>0.4</v>
      </c>
      <c r="H143" s="43">
        <v>0.3</v>
      </c>
      <c r="I143" s="43">
        <v>9.5500000000000007</v>
      </c>
      <c r="J143" s="43">
        <v>42.3</v>
      </c>
      <c r="K143" s="44" t="s">
        <v>47</v>
      </c>
      <c r="L143" s="43"/>
    </row>
    <row r="144" spans="1:12" ht="15" x14ac:dyDescent="0.25">
      <c r="A144" s="23"/>
      <c r="B144" s="15"/>
      <c r="C144" s="11"/>
      <c r="D144" s="6"/>
      <c r="E144" s="42" t="s">
        <v>46</v>
      </c>
      <c r="F144" s="43">
        <v>15</v>
      </c>
      <c r="G144" s="43">
        <v>1.2</v>
      </c>
      <c r="H144" s="43">
        <v>0.15</v>
      </c>
      <c r="I144" s="43">
        <v>7.2</v>
      </c>
      <c r="J144" s="43">
        <v>35.25</v>
      </c>
      <c r="K144" s="44" t="s">
        <v>47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12">SUM(G139:G145)</f>
        <v>18.459999999999997</v>
      </c>
      <c r="H146" s="19">
        <f t="shared" si="12"/>
        <v>18.75</v>
      </c>
      <c r="I146" s="19">
        <f t="shared" si="12"/>
        <v>70.05</v>
      </c>
      <c r="J146" s="19">
        <f t="shared" si="12"/>
        <v>525.59999999999991</v>
      </c>
      <c r="K146" s="25"/>
      <c r="L146" s="19">
        <f t="shared" ref="L146" si="13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135</v>
      </c>
      <c r="F147" s="43">
        <v>100</v>
      </c>
      <c r="G147" s="43">
        <v>1.2</v>
      </c>
      <c r="H147" s="43">
        <v>6</v>
      </c>
      <c r="I147" s="43">
        <v>11.2</v>
      </c>
      <c r="J147" s="43">
        <v>104</v>
      </c>
      <c r="K147" s="44">
        <v>21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136</v>
      </c>
      <c r="F148" s="43">
        <v>200</v>
      </c>
      <c r="G148" s="43">
        <v>1.7</v>
      </c>
      <c r="H148" s="43">
        <v>4.3</v>
      </c>
      <c r="I148" s="43">
        <v>9.6999999999999993</v>
      </c>
      <c r="J148" s="43">
        <v>90.2</v>
      </c>
      <c r="K148" s="44" t="s">
        <v>137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138</v>
      </c>
      <c r="F149" s="43">
        <v>250</v>
      </c>
      <c r="G149" s="43">
        <v>16.899999999999999</v>
      </c>
      <c r="H149" s="43">
        <v>12.3</v>
      </c>
      <c r="I149" s="43">
        <v>24.4</v>
      </c>
      <c r="J149" s="43">
        <v>243.6</v>
      </c>
      <c r="K149" s="44">
        <v>354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139</v>
      </c>
      <c r="F151" s="43">
        <v>200</v>
      </c>
      <c r="G151" s="43">
        <v>0.4</v>
      </c>
      <c r="H151" s="43">
        <v>0.1</v>
      </c>
      <c r="I151" s="43">
        <v>18.399999999999999</v>
      </c>
      <c r="J151" s="43">
        <v>75.8</v>
      </c>
      <c r="K151" s="44" t="s">
        <v>140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50</v>
      </c>
      <c r="G152" s="43">
        <v>3.95</v>
      </c>
      <c r="H152" s="43">
        <v>0.5</v>
      </c>
      <c r="I152" s="43">
        <v>24.15</v>
      </c>
      <c r="J152" s="43">
        <v>117.5</v>
      </c>
      <c r="K152" s="44" t="s">
        <v>47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2.5499999999999998</v>
      </c>
      <c r="H153" s="43">
        <v>1</v>
      </c>
      <c r="I153" s="43">
        <v>12.75</v>
      </c>
      <c r="J153" s="43">
        <v>77.7</v>
      </c>
      <c r="K153" s="44" t="s">
        <v>47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14">SUM(G147:G155)</f>
        <v>26.699999999999996</v>
      </c>
      <c r="H156" s="19">
        <f t="shared" si="14"/>
        <v>24.200000000000003</v>
      </c>
      <c r="I156" s="19">
        <f t="shared" si="14"/>
        <v>100.6</v>
      </c>
      <c r="J156" s="19">
        <f t="shared" si="14"/>
        <v>708.8</v>
      </c>
      <c r="K156" s="25"/>
      <c r="L156" s="19">
        <f t="shared" ref="L156" si="1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1370</v>
      </c>
      <c r="G157" s="32">
        <f t="shared" ref="G157" si="16">G146+G156</f>
        <v>45.16</v>
      </c>
      <c r="H157" s="32">
        <f t="shared" ref="H157" si="17">H146+H156</f>
        <v>42.95</v>
      </c>
      <c r="I157" s="32">
        <f t="shared" ref="I157" si="18">I146+I156</f>
        <v>170.64999999999998</v>
      </c>
      <c r="J157" s="32">
        <f t="shared" ref="J157:L157" si="19">J146+J156</f>
        <v>1234.3999999999999</v>
      </c>
      <c r="K157" s="32"/>
      <c r="L157" s="32">
        <f t="shared" si="19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150</v>
      </c>
      <c r="G158" s="40">
        <v>11.1</v>
      </c>
      <c r="H158" s="40">
        <v>15</v>
      </c>
      <c r="I158" s="40">
        <v>5.2</v>
      </c>
      <c r="J158" s="40">
        <v>201</v>
      </c>
      <c r="K158" s="41" t="s">
        <v>81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 t="s">
        <v>45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2.5499999999999998</v>
      </c>
      <c r="H161" s="43">
        <v>1</v>
      </c>
      <c r="I161" s="43">
        <v>12.75</v>
      </c>
      <c r="J161" s="43">
        <v>77.7</v>
      </c>
      <c r="K161" s="44" t="s">
        <v>47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84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 t="s">
        <v>47</v>
      </c>
      <c r="L162" s="43"/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45</v>
      </c>
      <c r="G163" s="43">
        <v>3.55</v>
      </c>
      <c r="H163" s="43">
        <v>0.45</v>
      </c>
      <c r="I163" s="43">
        <v>21.7</v>
      </c>
      <c r="J163" s="43">
        <v>105.75</v>
      </c>
      <c r="K163" s="44" t="s">
        <v>47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20">SUM(G158:G164)</f>
        <v>18.899999999999999</v>
      </c>
      <c r="H165" s="19">
        <f t="shared" si="20"/>
        <v>16.95</v>
      </c>
      <c r="I165" s="19">
        <f t="shared" si="20"/>
        <v>67.150000000000006</v>
      </c>
      <c r="J165" s="19">
        <f t="shared" si="20"/>
        <v>507.25</v>
      </c>
      <c r="K165" s="25"/>
      <c r="L165" s="19">
        <f t="shared" ref="L165" si="21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60</v>
      </c>
      <c r="G166" s="43">
        <v>1</v>
      </c>
      <c r="H166" s="43">
        <v>6.1</v>
      </c>
      <c r="I166" s="43">
        <v>5.8</v>
      </c>
      <c r="J166" s="43">
        <v>81.5</v>
      </c>
      <c r="K166" s="44" t="s">
        <v>142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87</v>
      </c>
      <c r="F167" s="43">
        <v>200</v>
      </c>
      <c r="G167" s="43">
        <v>2.5</v>
      </c>
      <c r="H167" s="43">
        <v>2.2000000000000002</v>
      </c>
      <c r="I167" s="43">
        <v>18.100000000000001</v>
      </c>
      <c r="J167" s="43">
        <v>102</v>
      </c>
      <c r="K167" s="44" t="s">
        <v>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90</v>
      </c>
      <c r="G168" s="43">
        <v>12.3</v>
      </c>
      <c r="H168" s="43">
        <v>9.9</v>
      </c>
      <c r="I168" s="43">
        <v>6.1</v>
      </c>
      <c r="J168" s="43">
        <v>172.1</v>
      </c>
      <c r="K168" s="44" t="s">
        <v>57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107</v>
      </c>
      <c r="F169" s="43">
        <v>150</v>
      </c>
      <c r="G169" s="43">
        <v>2.8</v>
      </c>
      <c r="H169" s="43">
        <v>7.4</v>
      </c>
      <c r="I169" s="43">
        <v>13.6</v>
      </c>
      <c r="J169" s="43">
        <v>133.4</v>
      </c>
      <c r="K169" s="44" t="s">
        <v>108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105</v>
      </c>
      <c r="F170" s="43">
        <v>200</v>
      </c>
      <c r="G170" s="43">
        <v>0.2</v>
      </c>
      <c r="H170" s="43">
        <v>0.1</v>
      </c>
      <c r="I170" s="43">
        <v>10.199999999999999</v>
      </c>
      <c r="J170" s="43">
        <v>42.5</v>
      </c>
      <c r="K170" s="44" t="s">
        <v>106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4.7</v>
      </c>
      <c r="H171" s="43">
        <v>0.6</v>
      </c>
      <c r="I171" s="43">
        <v>34</v>
      </c>
      <c r="J171" s="43">
        <v>141</v>
      </c>
      <c r="K171" s="44" t="s">
        <v>47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2.5499999999999998</v>
      </c>
      <c r="H172" s="43">
        <v>1</v>
      </c>
      <c r="I172" s="43">
        <v>12.75</v>
      </c>
      <c r="J172" s="43">
        <v>77.7</v>
      </c>
      <c r="K172" s="44" t="s">
        <v>47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22">SUM(G166:G174)</f>
        <v>26.05</v>
      </c>
      <c r="H175" s="19">
        <f t="shared" si="22"/>
        <v>27.300000000000004</v>
      </c>
      <c r="I175" s="19">
        <f t="shared" si="22"/>
        <v>100.55</v>
      </c>
      <c r="J175" s="19">
        <f t="shared" si="22"/>
        <v>750.2</v>
      </c>
      <c r="K175" s="25"/>
      <c r="L175" s="19">
        <f t="shared" ref="L175" si="23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1315</v>
      </c>
      <c r="G176" s="32">
        <f t="shared" ref="G176" si="24">G165+G175</f>
        <v>44.95</v>
      </c>
      <c r="H176" s="32">
        <f t="shared" ref="H176" si="25">H165+H175</f>
        <v>44.25</v>
      </c>
      <c r="I176" s="32">
        <f t="shared" ref="I176" si="26">I165+I175</f>
        <v>167.7</v>
      </c>
      <c r="J176" s="32">
        <f t="shared" ref="J176:L176" si="27">J165+J175</f>
        <v>1257.45</v>
      </c>
      <c r="K176" s="32"/>
      <c r="L176" s="32">
        <f t="shared" si="27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170</v>
      </c>
      <c r="G177" s="40">
        <v>10.6</v>
      </c>
      <c r="H177" s="40">
        <v>7.6</v>
      </c>
      <c r="I177" s="40">
        <v>40.1</v>
      </c>
      <c r="J177" s="40">
        <v>72.599999999999994</v>
      </c>
      <c r="K177" s="41">
        <v>282</v>
      </c>
      <c r="L177" s="40"/>
    </row>
    <row r="178" spans="1:12" ht="15" x14ac:dyDescent="0.25">
      <c r="A178" s="23"/>
      <c r="B178" s="15"/>
      <c r="C178" s="11"/>
      <c r="D178" s="6"/>
      <c r="E178" s="42" t="s">
        <v>95</v>
      </c>
      <c r="F178" s="43">
        <v>10</v>
      </c>
      <c r="G178" s="43">
        <v>0.1</v>
      </c>
      <c r="H178" s="43">
        <v>7.2</v>
      </c>
      <c r="I178" s="43">
        <v>0.1</v>
      </c>
      <c r="J178" s="43">
        <v>66.099999999999994</v>
      </c>
      <c r="K178" s="44" t="s">
        <v>96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97</v>
      </c>
      <c r="F179" s="43">
        <v>200</v>
      </c>
      <c r="G179" s="43">
        <v>1.6</v>
      </c>
      <c r="H179" s="43">
        <v>1.1000000000000001</v>
      </c>
      <c r="I179" s="43">
        <v>8.6999999999999993</v>
      </c>
      <c r="J179" s="43">
        <v>50.9</v>
      </c>
      <c r="K179" s="44" t="s">
        <v>98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20</v>
      </c>
      <c r="G180" s="43">
        <v>1.7</v>
      </c>
      <c r="H180" s="43">
        <v>0.7</v>
      </c>
      <c r="I180" s="43">
        <v>8.5</v>
      </c>
      <c r="J180" s="43">
        <v>51.8</v>
      </c>
      <c r="K180" s="44" t="s">
        <v>47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48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47</v>
      </c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30</v>
      </c>
      <c r="G182" s="43">
        <v>2.4</v>
      </c>
      <c r="H182" s="43">
        <v>0.3</v>
      </c>
      <c r="I182" s="43">
        <v>14.5</v>
      </c>
      <c r="J182" s="43">
        <v>70.5</v>
      </c>
      <c r="K182" s="44" t="s">
        <v>47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28">SUM(G177:G183)</f>
        <v>17.2</v>
      </c>
      <c r="H184" s="19">
        <f t="shared" si="28"/>
        <v>17.100000000000001</v>
      </c>
      <c r="I184" s="19">
        <f t="shared" si="28"/>
        <v>79.400000000000006</v>
      </c>
      <c r="J184" s="19">
        <f t="shared" si="28"/>
        <v>349.9</v>
      </c>
      <c r="K184" s="25"/>
      <c r="L184" s="19">
        <f t="shared" ref="L184" si="2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143</v>
      </c>
      <c r="F185" s="43">
        <v>60</v>
      </c>
      <c r="G185" s="43">
        <v>0.8</v>
      </c>
      <c r="H185" s="43">
        <v>2</v>
      </c>
      <c r="I185" s="43">
        <v>4.0999999999999996</v>
      </c>
      <c r="J185" s="43">
        <v>37.6</v>
      </c>
      <c r="K185" s="44" t="s">
        <v>144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100</v>
      </c>
      <c r="F186" s="43">
        <v>200</v>
      </c>
      <c r="G186" s="43">
        <v>4.2</v>
      </c>
      <c r="H186" s="43">
        <v>4</v>
      </c>
      <c r="I186" s="43">
        <v>15.9</v>
      </c>
      <c r="J186" s="43">
        <v>116.8</v>
      </c>
      <c r="K186" s="44" t="s">
        <v>145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100</v>
      </c>
      <c r="G187" s="43">
        <v>9.5</v>
      </c>
      <c r="H187" s="43">
        <v>11.1</v>
      </c>
      <c r="I187" s="43">
        <v>2.2000000000000002</v>
      </c>
      <c r="J187" s="43">
        <v>146.4</v>
      </c>
      <c r="K187" s="44">
        <v>367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103</v>
      </c>
      <c r="F188" s="43">
        <v>150</v>
      </c>
      <c r="G188" s="43">
        <v>5.4</v>
      </c>
      <c r="H188" s="43">
        <v>4.9000000000000004</v>
      </c>
      <c r="I188" s="43">
        <v>32.799999999999997</v>
      </c>
      <c r="J188" s="43">
        <v>196.8</v>
      </c>
      <c r="K188" s="44" t="s">
        <v>104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0.5</v>
      </c>
      <c r="H189" s="43">
        <v>0.2</v>
      </c>
      <c r="I189" s="43">
        <v>19.5</v>
      </c>
      <c r="J189" s="43">
        <v>81.3</v>
      </c>
      <c r="K189" s="44" t="s">
        <v>125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3.95</v>
      </c>
      <c r="H190" s="43">
        <v>0.5</v>
      </c>
      <c r="I190" s="43">
        <v>24.15</v>
      </c>
      <c r="J190" s="43">
        <v>117.5</v>
      </c>
      <c r="K190" s="44" t="s">
        <v>47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2.5499999999999998</v>
      </c>
      <c r="H191" s="43">
        <v>1</v>
      </c>
      <c r="I191" s="43">
        <v>12.75</v>
      </c>
      <c r="J191" s="43">
        <v>77.7</v>
      </c>
      <c r="K191" s="44" t="s">
        <v>47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30">SUM(G185:G193)</f>
        <v>26.9</v>
      </c>
      <c r="H194" s="19">
        <f t="shared" si="30"/>
        <v>23.7</v>
      </c>
      <c r="I194" s="19">
        <f t="shared" si="30"/>
        <v>111.4</v>
      </c>
      <c r="J194" s="19">
        <f t="shared" si="30"/>
        <v>774.1</v>
      </c>
      <c r="K194" s="25"/>
      <c r="L194" s="19">
        <f t="shared" ref="L194" si="3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1320</v>
      </c>
      <c r="G195" s="32">
        <f t="shared" ref="G195" si="32">G184+G194</f>
        <v>44.099999999999994</v>
      </c>
      <c r="H195" s="32">
        <f t="shared" ref="H195" si="33">H184+H194</f>
        <v>40.799999999999997</v>
      </c>
      <c r="I195" s="32">
        <f t="shared" ref="I195" si="34">I184+I194</f>
        <v>190.8</v>
      </c>
      <c r="J195" s="32">
        <f t="shared" ref="J195:L195" si="35">J184+J194</f>
        <v>1124</v>
      </c>
      <c r="K195" s="32"/>
      <c r="L195" s="32">
        <f t="shared" si="35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1277</v>
      </c>
      <c r="G196" s="34">
        <f>(G24+G43+G62+G81+G100+G119+G138+G157+G176+G195)/(IF(G24=0,0,1)+IF(G43=0,0,1)+IF(G62=0,0,1)+IF(G81=0,0,1)+IF(G100=0,0,1)+IF(G119=0,0,1)+IF(G138=0,0,1)+IF(G157=0,0,1)+IF(G176=0,0,1)+IF(G195=0,0,1))</f>
        <v>42.430999999999997</v>
      </c>
      <c r="H196" s="34">
        <f>(H24+H43+H62+H81+H100+H119+H138+H157+H176+H195)/(IF(H24=0,0,1)+IF(H43=0,0,1)+IF(H62=0,0,1)+IF(H81=0,0,1)+IF(H100=0,0,1)+IF(H119=0,0,1)+IF(H138=0,0,1)+IF(H157=0,0,1)+IF(H176=0,0,1)+IF(H195=0,0,1))</f>
        <v>40.674999999999997</v>
      </c>
      <c r="I196" s="34">
        <f>(I24+I43+I62+I81+I100+I119+I138+I157+I176+I195)/(IF(I24=0,0,1)+IF(I43=0,0,1)+IF(I62=0,0,1)+IF(I81=0,0,1)+IF(I100=0,0,1)+IF(I119=0,0,1)+IF(I138=0,0,1)+IF(I157=0,0,1)+IF(I176=0,0,1)+IF(I195=0,0,1))</f>
        <v>172.4</v>
      </c>
      <c r="J196" s="34">
        <f>(J24+J43+J62+J81+J100+J119+J138+J157+J176+J195)/(IF(J24=0,0,1)+IF(J43=0,0,1)+IF(J62=0,0,1)+IF(J81=0,0,1)+IF(J100=0,0,1)+IF(J119=0,0,1)+IF(J138=0,0,1)+IF(J157=0,0,1)+IF(J176=0,0,1)+IF(J195=0,0,1))</f>
        <v>1221.8600000000001</v>
      </c>
      <c r="K196" s="34"/>
      <c r="L196" s="34" t="e">
        <f t="shared" ref="L196" si="36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2025-08-30T13:46:18Z</dcterms:modified>
</cp:coreProperties>
</file>