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-105" yWindow="-105" windowWidth="23250" windowHeight="12570" activeTab="7"/>
  </bookViews>
  <sheets>
    <sheet name="Титул" sheetId="12" r:id="rId1"/>
    <sheet name="ПН" sheetId="1" r:id="rId2"/>
    <sheet name="ВТ" sheetId="2" r:id="rId3"/>
    <sheet name="ВТ Лето" sheetId="18" r:id="rId4"/>
    <sheet name="СР" sheetId="3" r:id="rId5"/>
    <sheet name="ЧТ" sheetId="4" r:id="rId6"/>
    <sheet name="ЧТ Лето" sheetId="17" r:id="rId7"/>
    <sheet name="ПТ" sheetId="5" r:id="rId8"/>
    <sheet name="ПН1" sheetId="7" r:id="rId9"/>
    <sheet name="ВТ1" sheetId="8" r:id="rId10"/>
    <sheet name="СР1" sheetId="9" r:id="rId11"/>
    <sheet name="СР1 Лето" sheetId="19" r:id="rId12"/>
    <sheet name="ЧТ1" sheetId="10" r:id="rId13"/>
    <sheet name="ПТ1" sheetId="11" r:id="rId14"/>
    <sheet name="Среднее значение за период" sheetId="6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9" l="1"/>
  <c r="F35" i="19"/>
  <c r="E35" i="19"/>
  <c r="D35" i="19"/>
  <c r="C35" i="19"/>
  <c r="G29" i="19"/>
  <c r="F29" i="19"/>
  <c r="E29" i="19"/>
  <c r="D29" i="19"/>
  <c r="C29" i="19"/>
  <c r="G20" i="19"/>
  <c r="F20" i="19"/>
  <c r="E20" i="19"/>
  <c r="D20" i="19"/>
  <c r="C20" i="19"/>
  <c r="G17" i="19"/>
  <c r="G36" i="19" s="1"/>
  <c r="F17" i="19"/>
  <c r="E17" i="19"/>
  <c r="E36" i="19" s="1"/>
  <c r="D17" i="19"/>
  <c r="C17" i="19"/>
  <c r="C36" i="19" s="1"/>
  <c r="G36" i="18"/>
  <c r="F36" i="18"/>
  <c r="E36" i="18"/>
  <c r="D36" i="18"/>
  <c r="C36" i="18"/>
  <c r="G29" i="18"/>
  <c r="F29" i="18"/>
  <c r="E29" i="18"/>
  <c r="D29" i="18"/>
  <c r="C29" i="18"/>
  <c r="G19" i="18"/>
  <c r="F19" i="18"/>
  <c r="E19" i="18"/>
  <c r="D19" i="18"/>
  <c r="C19" i="18"/>
  <c r="G16" i="18"/>
  <c r="G37" i="18" s="1"/>
  <c r="F16" i="18"/>
  <c r="E16" i="18"/>
  <c r="D16" i="18"/>
  <c r="C16" i="18"/>
  <c r="C37" i="18" s="1"/>
  <c r="G35" i="17"/>
  <c r="F35" i="17"/>
  <c r="E35" i="17"/>
  <c r="D35" i="17"/>
  <c r="C35" i="17"/>
  <c r="G28" i="17"/>
  <c r="F28" i="17"/>
  <c r="E28" i="17"/>
  <c r="D28" i="17"/>
  <c r="C28" i="17"/>
  <c r="G19" i="17"/>
  <c r="F19" i="17"/>
  <c r="E19" i="17"/>
  <c r="D19" i="17"/>
  <c r="C19" i="17"/>
  <c r="G16" i="17"/>
  <c r="G36" i="17" s="1"/>
  <c r="F16" i="17"/>
  <c r="E16" i="17"/>
  <c r="E36" i="17" s="1"/>
  <c r="D16" i="17"/>
  <c r="C16" i="17"/>
  <c r="C36" i="17" s="1"/>
  <c r="E37" i="18" l="1"/>
  <c r="D37" i="18"/>
  <c r="D36" i="17"/>
  <c r="F36" i="17"/>
  <c r="F37" i="18"/>
  <c r="D36" i="19"/>
  <c r="F36" i="19"/>
  <c r="C26" i="5"/>
  <c r="C32" i="5"/>
  <c r="G17" i="3" l="1"/>
  <c r="G17" i="5" l="1"/>
  <c r="F17" i="5"/>
  <c r="E17" i="5"/>
  <c r="D17" i="5"/>
  <c r="C28" i="3" l="1"/>
  <c r="D29" i="8"/>
  <c r="C17" i="5"/>
  <c r="G34" i="7"/>
  <c r="F34" i="7"/>
  <c r="E34" i="7"/>
  <c r="D34" i="7"/>
  <c r="C34" i="7"/>
  <c r="G28" i="7"/>
  <c r="F28" i="7"/>
  <c r="E28" i="7"/>
  <c r="D28" i="7"/>
  <c r="C28" i="7"/>
  <c r="G20" i="7"/>
  <c r="F20" i="7"/>
  <c r="E20" i="7"/>
  <c r="D20" i="7"/>
  <c r="C20" i="7"/>
  <c r="G17" i="7"/>
  <c r="F17" i="7"/>
  <c r="E17" i="7"/>
  <c r="D17" i="7"/>
  <c r="C17" i="7"/>
  <c r="G37" i="11"/>
  <c r="F37" i="11"/>
  <c r="E37" i="11"/>
  <c r="D37" i="11"/>
  <c r="C37" i="11"/>
  <c r="G30" i="11"/>
  <c r="F30" i="11"/>
  <c r="E30" i="11"/>
  <c r="D30" i="11"/>
  <c r="C30" i="11"/>
  <c r="G21" i="11"/>
  <c r="F21" i="11"/>
  <c r="E21" i="11"/>
  <c r="D21" i="11"/>
  <c r="C21" i="11"/>
  <c r="G17" i="11"/>
  <c r="F17" i="11"/>
  <c r="E17" i="11"/>
  <c r="D17" i="11"/>
  <c r="C17" i="11"/>
  <c r="G34" i="10"/>
  <c r="F34" i="10"/>
  <c r="E34" i="10"/>
  <c r="D34" i="10"/>
  <c r="C34" i="10"/>
  <c r="G27" i="10"/>
  <c r="F27" i="10"/>
  <c r="E27" i="10"/>
  <c r="D27" i="10"/>
  <c r="C27" i="10"/>
  <c r="G20" i="10"/>
  <c r="F20" i="10"/>
  <c r="E20" i="10"/>
  <c r="D20" i="10"/>
  <c r="C20" i="10"/>
  <c r="G17" i="10"/>
  <c r="F17" i="10"/>
  <c r="E17" i="10"/>
  <c r="D17" i="10"/>
  <c r="C17" i="10"/>
  <c r="G35" i="9"/>
  <c r="F35" i="9"/>
  <c r="E35" i="9"/>
  <c r="D35" i="9"/>
  <c r="C35" i="9"/>
  <c r="G29" i="9"/>
  <c r="F29" i="9"/>
  <c r="E29" i="9"/>
  <c r="D29" i="9"/>
  <c r="C29" i="9"/>
  <c r="G20" i="9"/>
  <c r="F20" i="9"/>
  <c r="E20" i="9"/>
  <c r="D20" i="9"/>
  <c r="C20" i="9"/>
  <c r="G17" i="9"/>
  <c r="F17" i="9"/>
  <c r="E17" i="9"/>
  <c r="D17" i="9"/>
  <c r="C17" i="9"/>
  <c r="D17" i="3"/>
  <c r="E17" i="3"/>
  <c r="F17" i="3"/>
  <c r="D20" i="3"/>
  <c r="E20" i="3"/>
  <c r="F20" i="3"/>
  <c r="G20" i="3"/>
  <c r="D28" i="3"/>
  <c r="E28" i="3"/>
  <c r="F28" i="3"/>
  <c r="G28" i="3"/>
  <c r="G37" i="8"/>
  <c r="F37" i="8"/>
  <c r="E37" i="8"/>
  <c r="D37" i="8"/>
  <c r="C37" i="8"/>
  <c r="G29" i="8"/>
  <c r="F29" i="8"/>
  <c r="E29" i="8"/>
  <c r="C29" i="8"/>
  <c r="G19" i="8"/>
  <c r="F19" i="8"/>
  <c r="E19" i="8"/>
  <c r="D19" i="8"/>
  <c r="C19" i="8"/>
  <c r="G16" i="8"/>
  <c r="F16" i="8"/>
  <c r="E16" i="8"/>
  <c r="D16" i="8"/>
  <c r="C16" i="8"/>
  <c r="C16" i="4"/>
  <c r="D16" i="4"/>
  <c r="E16" i="4"/>
  <c r="F16" i="4"/>
  <c r="G16" i="4"/>
  <c r="D38" i="8" l="1"/>
  <c r="F35" i="7"/>
  <c r="C38" i="8"/>
  <c r="G38" i="8"/>
  <c r="E38" i="8"/>
  <c r="F36" i="9"/>
  <c r="C36" i="9"/>
  <c r="G36" i="9"/>
  <c r="E35" i="10"/>
  <c r="F38" i="8"/>
  <c r="D35" i="7"/>
  <c r="C38" i="11"/>
  <c r="G38" i="11"/>
  <c r="D38" i="11"/>
  <c r="E38" i="11"/>
  <c r="F38" i="11"/>
  <c r="F35" i="10"/>
  <c r="C35" i="10"/>
  <c r="G35" i="10"/>
  <c r="D35" i="10"/>
  <c r="D36" i="9"/>
  <c r="E36" i="9"/>
  <c r="C35" i="7"/>
  <c r="G35" i="7"/>
  <c r="E35" i="7"/>
  <c r="C20" i="5"/>
  <c r="C33" i="5" s="1"/>
  <c r="C35" i="4"/>
  <c r="D35" i="4"/>
  <c r="E35" i="4"/>
  <c r="F35" i="4"/>
  <c r="G35" i="4"/>
  <c r="C20" i="1"/>
  <c r="G32" i="5"/>
  <c r="F32" i="5"/>
  <c r="E32" i="5"/>
  <c r="D32" i="5"/>
  <c r="G26" i="5"/>
  <c r="F26" i="5"/>
  <c r="E26" i="5"/>
  <c r="D26" i="5"/>
  <c r="G20" i="5"/>
  <c r="F20" i="5"/>
  <c r="E20" i="5"/>
  <c r="D20" i="5"/>
  <c r="G28" i="4"/>
  <c r="F28" i="4"/>
  <c r="E28" i="4"/>
  <c r="D28" i="4"/>
  <c r="C28" i="4"/>
  <c r="G19" i="4"/>
  <c r="F19" i="4"/>
  <c r="E19" i="4"/>
  <c r="D19" i="4"/>
  <c r="C19" i="4"/>
  <c r="G34" i="3"/>
  <c r="G35" i="3" s="1"/>
  <c r="F34" i="3"/>
  <c r="F35" i="3" s="1"/>
  <c r="E34" i="3"/>
  <c r="E35" i="3" s="1"/>
  <c r="D34" i="3"/>
  <c r="D35" i="3" s="1"/>
  <c r="C34" i="3"/>
  <c r="C20" i="3"/>
  <c r="C17" i="3"/>
  <c r="C19" i="2"/>
  <c r="C29" i="2"/>
  <c r="C16" i="2"/>
  <c r="C17" i="1"/>
  <c r="G36" i="2"/>
  <c r="F36" i="2"/>
  <c r="E36" i="2"/>
  <c r="D36" i="2"/>
  <c r="C36" i="2"/>
  <c r="G29" i="2"/>
  <c r="F29" i="2"/>
  <c r="E29" i="2"/>
  <c r="D29" i="2"/>
  <c r="G19" i="2"/>
  <c r="F19" i="2"/>
  <c r="E19" i="2"/>
  <c r="D19" i="2"/>
  <c r="G16" i="2"/>
  <c r="F16" i="2"/>
  <c r="E16" i="2"/>
  <c r="D16" i="2"/>
  <c r="E33" i="5" l="1"/>
  <c r="F33" i="5"/>
  <c r="E36" i="4"/>
  <c r="C36" i="4"/>
  <c r="D36" i="4"/>
  <c r="F36" i="4"/>
  <c r="G36" i="4"/>
  <c r="C37" i="2"/>
  <c r="G37" i="2"/>
  <c r="F37" i="2"/>
  <c r="E37" i="2"/>
  <c r="D37" i="2"/>
  <c r="G33" i="5"/>
  <c r="D33" i="5"/>
  <c r="C35" i="3"/>
  <c r="G35" i="1"/>
  <c r="F35" i="1"/>
  <c r="E35" i="1"/>
  <c r="D35" i="1"/>
  <c r="G29" i="1"/>
  <c r="F29" i="1"/>
  <c r="E29" i="1"/>
  <c r="D29" i="1"/>
  <c r="G20" i="1"/>
  <c r="F20" i="1"/>
  <c r="E20" i="1"/>
  <c r="D20" i="1"/>
  <c r="G17" i="1"/>
  <c r="F17" i="1"/>
  <c r="E17" i="1"/>
  <c r="D17" i="1"/>
  <c r="C35" i="1"/>
  <c r="C29" i="1"/>
  <c r="C36" i="1" l="1"/>
  <c r="B4" i="6" s="1"/>
  <c r="E36" i="1"/>
  <c r="D4" i="6" s="1"/>
  <c r="G36" i="1"/>
  <c r="F4" i="6" s="1"/>
  <c r="F36" i="1"/>
  <c r="E4" i="6" s="1"/>
  <c r="D36" i="1"/>
  <c r="C4" i="6" s="1"/>
</calcChain>
</file>

<file path=xl/sharedStrings.xml><?xml version="1.0" encoding="utf-8"?>
<sst xmlns="http://schemas.openxmlformats.org/spreadsheetml/2006/main" count="640" uniqueCount="137">
  <si>
    <t>ПОНЕДЕЛЬНИК</t>
  </si>
  <si>
    <t>Прием пищи</t>
  </si>
  <si>
    <t>Наименование блюда</t>
  </si>
  <si>
    <t>Вес блюда</t>
  </si>
  <si>
    <t xml:space="preserve">Пищевые вещества  на порцию </t>
  </si>
  <si>
    <t>Энергетическая ценность</t>
  </si>
  <si>
    <t>№ рецептуры</t>
  </si>
  <si>
    <t>Белки</t>
  </si>
  <si>
    <t>Жиры</t>
  </si>
  <si>
    <t xml:space="preserve">Углеводы </t>
  </si>
  <si>
    <t>Вода питьевая детская (на весь день), 300мл</t>
  </si>
  <si>
    <t>Завтрак </t>
  </si>
  <si>
    <t>Итого за завтрак</t>
  </si>
  <si>
    <t> </t>
  </si>
  <si>
    <t>Второй завтрак</t>
  </si>
  <si>
    <t>Итого за второй  завтрак</t>
  </si>
  <si>
    <t>Обед</t>
  </si>
  <si>
    <t>Итого за обед</t>
  </si>
  <si>
    <t>Итого за полдник</t>
  </si>
  <si>
    <t>Ужин </t>
  </si>
  <si>
    <t>Итого за день</t>
  </si>
  <si>
    <t>ВТОРНИК</t>
  </si>
  <si>
    <t>СРЕДА</t>
  </si>
  <si>
    <t>ЧЕТВЕРГ</t>
  </si>
  <si>
    <t>ПЯТНИЦА</t>
  </si>
  <si>
    <t>Среднее значение за период</t>
  </si>
  <si>
    <t>УТВЕРЖДЕНО</t>
  </si>
  <si>
    <t>Муниципальное бюджетное дошкольное образовательное учреждение Петрозаводского городского округа «Детский сад общеразвивающего вида с приоритетным осуществлением деятельности по художестенно-эстетическому развитию детей № 22 "Яблонька"</t>
  </si>
  <si>
    <t>уплотненый полдник</t>
  </si>
  <si>
    <t xml:space="preserve"> </t>
  </si>
  <si>
    <t>Муниципальное бюджетное дошкольное образовательное учреждение Петрозаводского городского округа «Детский сад общеразвивающего вида с приоритетным осуществлением деятельности по художестенно-эстетическому развитию детей № 22 "Яблонька</t>
  </si>
  <si>
    <t>приказ  №                                                 Заведующий                          Г.В.Чанжалова</t>
  </si>
  <si>
    <t>приказ  №                                                 Заведующий                      Г.В.Чанжалова</t>
  </si>
  <si>
    <t>приказ  №                                                 Заведующий                    Г.В.Чанжалова</t>
  </si>
  <si>
    <t>приказ  №                                                 Заведующий                     Г.В.Чанжалова</t>
  </si>
  <si>
    <t>Уплотненный полдник</t>
  </si>
  <si>
    <t>Употненный полдник</t>
  </si>
  <si>
    <t>Итого за УП</t>
  </si>
  <si>
    <t>Итого заУП</t>
  </si>
  <si>
    <t>приказ  №                                                                           Заведующий                          Г.В.Чанжалова</t>
  </si>
  <si>
    <t xml:space="preserve">          ДЕСЯТИДНЕВНОЕ МЕНЮ                 с 1 до 3 лет </t>
  </si>
  <si>
    <t>Каша вязкая молочная Дружба</t>
  </si>
  <si>
    <t>Кофейный напиток с молоком</t>
  </si>
  <si>
    <t>Бутерброд с маслом</t>
  </si>
  <si>
    <t xml:space="preserve">Сок </t>
  </si>
  <si>
    <t>Кондитерские изделия</t>
  </si>
  <si>
    <t>Мясной бульон</t>
  </si>
  <si>
    <t>Суфле мясное</t>
  </si>
  <si>
    <t>Соус молочный</t>
  </si>
  <si>
    <t>Макароны отварные</t>
  </si>
  <si>
    <t>Соленый огурец кусочком</t>
  </si>
  <si>
    <t>Компот из сухофруктов</t>
  </si>
  <si>
    <t>Хлеб ржаной</t>
  </si>
  <si>
    <t>Крупение из творога</t>
  </si>
  <si>
    <t>Соус сметано-мясляный</t>
  </si>
  <si>
    <t>Молоко кипяченое</t>
  </si>
  <si>
    <t xml:space="preserve">Хлеб пшеничный </t>
  </si>
  <si>
    <t>Фрукты</t>
  </si>
  <si>
    <t>Каша вязкая манная молочная</t>
  </si>
  <si>
    <t>Чай с молоком</t>
  </si>
  <si>
    <t>Бутерброд с маслм и сыром</t>
  </si>
  <si>
    <t>Кефир</t>
  </si>
  <si>
    <t>Борщ из квашенной капусты и картофеля</t>
  </si>
  <si>
    <t>Печень по-строгановски</t>
  </si>
  <si>
    <t>Рис отварной</t>
  </si>
  <si>
    <t>Морковь отварная кусочком</t>
  </si>
  <si>
    <t>Компот из свежих плодов и ягод</t>
  </si>
  <si>
    <t>Картофель отварной</t>
  </si>
  <si>
    <t>Салат из свеклы с соленым огурцом</t>
  </si>
  <si>
    <t>Чай с сахаром</t>
  </si>
  <si>
    <t>Булочка домашняя</t>
  </si>
  <si>
    <t>Каша вязкая рисовая молочная</t>
  </si>
  <si>
    <t>Какао с молоком</t>
  </si>
  <si>
    <t>Гуляш из отварного мяса</t>
  </si>
  <si>
    <t>Греча отварная рассыпчатая</t>
  </si>
  <si>
    <t>Свекла кусочком</t>
  </si>
  <si>
    <t>Компот из изюма и кураги</t>
  </si>
  <si>
    <t>Омлет с зеленым горошком</t>
  </si>
  <si>
    <t>Хлеб пшеничный</t>
  </si>
  <si>
    <t>Каша вязкая геркулесовая молочная</t>
  </si>
  <si>
    <t>Суп рассольник Домашний</t>
  </si>
  <si>
    <t>Котлета рыбная</t>
  </si>
  <si>
    <t>Картофельное пюре</t>
  </si>
  <si>
    <t>Салат из квашенной капусты</t>
  </si>
  <si>
    <t>Компот из свежих плодов и изюма</t>
  </si>
  <si>
    <t>Овощи тушеные с мясом</t>
  </si>
  <si>
    <t>Шанежка с сыром</t>
  </si>
  <si>
    <t>Салат из свежих помидоров и огурцов</t>
  </si>
  <si>
    <t>Пудинг из творога</t>
  </si>
  <si>
    <t>Сок</t>
  </si>
  <si>
    <t>Куриный бульон</t>
  </si>
  <si>
    <t>Капуста тушеная с мясом куры</t>
  </si>
  <si>
    <t>Драчена</t>
  </si>
  <si>
    <t>Свежий огурец кусочком</t>
  </si>
  <si>
    <t>Каша вязкая ячневая молочная</t>
  </si>
  <si>
    <t>Бутерброд с маслом и сыром</t>
  </si>
  <si>
    <t>Суп Шахтерский</t>
  </si>
  <si>
    <t>Бефстроганов из отварной говядины</t>
  </si>
  <si>
    <t>Омлет паровой натуральный</t>
  </si>
  <si>
    <t>Салат из моркови с зеленым горошком</t>
  </si>
  <si>
    <t>Каша пшенная молочная</t>
  </si>
  <si>
    <t xml:space="preserve">Кефир </t>
  </si>
  <si>
    <t>Суп картофельный с бобовыми</t>
  </si>
  <si>
    <t>Печень тушеная в соусе</t>
  </si>
  <si>
    <t>Салат из свеклы с чесноком</t>
  </si>
  <si>
    <t>Кисель из ягод</t>
  </si>
  <si>
    <t>Голубцы ленивые с мясом</t>
  </si>
  <si>
    <t>Каша вязкая пшеничная</t>
  </si>
  <si>
    <t>Суп свекольник с мясом и сметаной</t>
  </si>
  <si>
    <t>Рыба запеченная с картофелем по-русски.</t>
  </si>
  <si>
    <t>Салат из квашеной капусты</t>
  </si>
  <si>
    <t>Сырники из творога с повидлом</t>
  </si>
  <si>
    <t>Рыба по-польски</t>
  </si>
  <si>
    <t>Пюре картофельное</t>
  </si>
  <si>
    <t>Салат из свежего огурца</t>
  </si>
  <si>
    <t>Омлет с сыром</t>
  </si>
  <si>
    <t>Солянка рыбная со сметаной</t>
  </si>
  <si>
    <t>Жароке с мясом</t>
  </si>
  <si>
    <t>Салат из свеклы</t>
  </si>
  <si>
    <t>Компот из свежих плодов и кураги</t>
  </si>
  <si>
    <t>Вермишель отварная на молоке</t>
  </si>
  <si>
    <t>Ватрушка с творогом</t>
  </si>
  <si>
    <t>Каша манная молочная</t>
  </si>
  <si>
    <t>Суп картофельный с клецками</t>
  </si>
  <si>
    <t>Курица в соусе с томатом</t>
  </si>
  <si>
    <t>Рагу из овощей с мясом</t>
  </si>
  <si>
    <t>1/2 вареного яйца</t>
  </si>
  <si>
    <t>Суп овощной с зеленым горошком консервированным</t>
  </si>
  <si>
    <t>Борщ из свежей капусты и картофеля</t>
  </si>
  <si>
    <t>Суп щи из свежей капусты</t>
  </si>
  <si>
    <t>Суп картофельный с мясными фрикадельками</t>
  </si>
  <si>
    <t>Шанежка наливная с яйцом и сыром</t>
  </si>
  <si>
    <t>Булочка молочная</t>
  </si>
  <si>
    <t xml:space="preserve">ПОНЕДЕЛЬНИК </t>
  </si>
  <si>
    <t>ВТОРНИК (ЛЕТО)</t>
  </si>
  <si>
    <t>ЧЕТВЕРГ (ЛЕТО)</t>
  </si>
  <si>
    <t>СРЕДА (ЛЕТО)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</si>
</sst>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right" wrapText="1"/>
    </xf>
    <xf numFmtId="0" fontId="3" fillId="0" borderId="0" xfId="0" applyFont="1" applyAlignment="1">
      <alignment horizontal="right" vertical="center" wrapText="1"/>
    </xf>
    <xf numFmtId="0" fontId="0" fillId="0" borderId="4" xfId="0" applyBorder="1"/>
    <xf numFmtId="0" fontId="3" fillId="0" borderId="4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10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10" fillId="0" borderId="1" xfId="0" applyFont="1" applyBorder="1" applyAlignment="1">
      <alignment vertic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right" wrapText="1"/>
    </xf>
    <xf numFmtId="0" fontId="0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applyFont="1"/>
    <xf numFmtId="0" fontId="13" fillId="0" borderId="0" xfId="0" applyFont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9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6"/>
  <sheetViews>
    <sheetView topLeftCell="A4" workbookViewId="0">
      <selection activeCell="C16" sqref="C16:H26"/>
    </sheetView>
  </sheetViews>
  <sheetFormatPr defaultRowHeight="15" x14ac:dyDescent="0.25"/>
  <cols>
    <col min="7" max="7" width="11.28515625" customWidth="1"/>
    <col min="8" max="8" width="36" customWidth="1"/>
  </cols>
  <sheetData>
    <row r="2" spans="1:9" ht="48.6" customHeight="1" x14ac:dyDescent="0.25">
      <c r="A2" s="48" t="s">
        <v>27</v>
      </c>
      <c r="B2" s="48"/>
      <c r="C2" s="48"/>
      <c r="D2" s="48"/>
      <c r="E2" s="48"/>
      <c r="F2" s="48"/>
      <c r="G2" s="48"/>
      <c r="H2" s="48"/>
    </row>
    <row r="3" spans="1:9" x14ac:dyDescent="0.25">
      <c r="A3" s="3"/>
      <c r="B3" s="3"/>
      <c r="C3" s="3"/>
      <c r="D3" s="3"/>
      <c r="E3" s="3"/>
      <c r="F3" s="3"/>
      <c r="G3" s="3"/>
      <c r="H3" s="3"/>
    </row>
    <row r="4" spans="1:9" ht="15.75" x14ac:dyDescent="0.25">
      <c r="A4" s="3"/>
      <c r="B4" s="3"/>
      <c r="C4" s="3"/>
      <c r="D4" s="3"/>
      <c r="E4" s="3"/>
      <c r="F4" s="49"/>
      <c r="G4" s="49"/>
      <c r="H4" s="3"/>
    </row>
    <row r="5" spans="1:9" ht="14.45" customHeight="1" x14ac:dyDescent="0.25">
      <c r="A5" s="3"/>
      <c r="B5" s="3"/>
      <c r="C5" s="3"/>
      <c r="D5" s="3"/>
      <c r="E5" s="3"/>
      <c r="F5" s="50"/>
      <c r="G5" s="50"/>
      <c r="H5" s="50"/>
    </row>
    <row r="6" spans="1:9" x14ac:dyDescent="0.25">
      <c r="A6" s="3"/>
      <c r="B6" s="3"/>
      <c r="C6" s="3"/>
      <c r="D6" s="3"/>
      <c r="E6" s="3"/>
      <c r="F6" s="50"/>
      <c r="G6" s="50"/>
      <c r="H6" s="50"/>
    </row>
    <row r="8" spans="1:9" ht="15.75" x14ac:dyDescent="0.25">
      <c r="G8" s="49" t="s">
        <v>26</v>
      </c>
      <c r="H8" s="49"/>
      <c r="I8" s="3"/>
    </row>
    <row r="9" spans="1:9" x14ac:dyDescent="0.25">
      <c r="G9" s="50" t="s">
        <v>39</v>
      </c>
      <c r="H9" s="50"/>
      <c r="I9" s="50"/>
    </row>
    <row r="10" spans="1:9" x14ac:dyDescent="0.25">
      <c r="G10" s="50"/>
      <c r="H10" s="50"/>
      <c r="I10" s="50"/>
    </row>
    <row r="16" spans="1:9" ht="14.45" customHeight="1" x14ac:dyDescent="0.25">
      <c r="C16" s="47" t="s">
        <v>40</v>
      </c>
      <c r="D16" s="47"/>
      <c r="E16" s="47"/>
      <c r="F16" s="47"/>
      <c r="G16" s="47"/>
      <c r="H16" s="47"/>
    </row>
    <row r="17" spans="3:8" ht="14.45" customHeight="1" x14ac:dyDescent="0.25">
      <c r="C17" s="47"/>
      <c r="D17" s="47"/>
      <c r="E17" s="47"/>
      <c r="F17" s="47"/>
      <c r="G17" s="47"/>
      <c r="H17" s="47"/>
    </row>
    <row r="18" spans="3:8" ht="14.45" customHeight="1" x14ac:dyDescent="0.25">
      <c r="C18" s="47"/>
      <c r="D18" s="47"/>
      <c r="E18" s="47"/>
      <c r="F18" s="47"/>
      <c r="G18" s="47"/>
      <c r="H18" s="47"/>
    </row>
    <row r="19" spans="3:8" ht="14.45" customHeight="1" x14ac:dyDescent="0.25">
      <c r="C19" s="47"/>
      <c r="D19" s="47"/>
      <c r="E19" s="47"/>
      <c r="F19" s="47"/>
      <c r="G19" s="47"/>
      <c r="H19" s="47"/>
    </row>
    <row r="20" spans="3:8" ht="14.45" customHeight="1" x14ac:dyDescent="0.25">
      <c r="C20" s="47"/>
      <c r="D20" s="47"/>
      <c r="E20" s="47"/>
      <c r="F20" s="47"/>
      <c r="G20" s="47"/>
      <c r="H20" s="47"/>
    </row>
    <row r="21" spans="3:8" ht="14.45" customHeight="1" x14ac:dyDescent="0.25">
      <c r="C21" s="47"/>
      <c r="D21" s="47"/>
      <c r="E21" s="47"/>
      <c r="F21" s="47"/>
      <c r="G21" s="47"/>
      <c r="H21" s="47"/>
    </row>
    <row r="22" spans="3:8" ht="14.45" customHeight="1" x14ac:dyDescent="0.25">
      <c r="C22" s="47"/>
      <c r="D22" s="47"/>
      <c r="E22" s="47"/>
      <c r="F22" s="47"/>
      <c r="G22" s="47"/>
      <c r="H22" s="47"/>
    </row>
    <row r="23" spans="3:8" ht="14.45" customHeight="1" x14ac:dyDescent="0.25">
      <c r="C23" s="47"/>
      <c r="D23" s="47"/>
      <c r="E23" s="47"/>
      <c r="F23" s="47"/>
      <c r="G23" s="47"/>
      <c r="H23" s="47"/>
    </row>
    <row r="24" spans="3:8" ht="14.45" customHeight="1" x14ac:dyDescent="0.25">
      <c r="C24" s="47"/>
      <c r="D24" s="47"/>
      <c r="E24" s="47"/>
      <c r="F24" s="47"/>
      <c r="G24" s="47"/>
      <c r="H24" s="47"/>
    </row>
    <row r="25" spans="3:8" ht="14.45" customHeight="1" x14ac:dyDescent="0.25">
      <c r="C25" s="47"/>
      <c r="D25" s="47"/>
      <c r="E25" s="47"/>
      <c r="F25" s="47"/>
      <c r="G25" s="47"/>
      <c r="H25" s="47"/>
    </row>
    <row r="26" spans="3:8" ht="14.45" customHeight="1" x14ac:dyDescent="0.25">
      <c r="C26" s="47"/>
      <c r="D26" s="47"/>
      <c r="E26" s="47"/>
      <c r="F26" s="47"/>
      <c r="G26" s="47"/>
      <c r="H26" s="47"/>
    </row>
  </sheetData>
  <mergeCells count="6">
    <mergeCell ref="C16:H26"/>
    <mergeCell ref="A2:H2"/>
    <mergeCell ref="F4:G4"/>
    <mergeCell ref="F5:H6"/>
    <mergeCell ref="G8:H8"/>
    <mergeCell ref="G9:I10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opLeftCell="A7" zoomScale="81" zoomScaleNormal="81" workbookViewId="0">
      <selection activeCell="C18" sqref="C18:H18"/>
    </sheetView>
  </sheetViews>
  <sheetFormatPr defaultRowHeight="15" x14ac:dyDescent="0.25"/>
  <cols>
    <col min="1" max="1" width="24.140625" customWidth="1"/>
    <col min="2" max="2" width="39.140625" customWidth="1"/>
    <col min="3" max="3" width="12" customWidth="1"/>
    <col min="6" max="6" width="10.85546875" customWidth="1"/>
    <col min="7" max="7" width="18.140625" customWidth="1"/>
    <col min="8" max="8" width="16.5703125" customWidth="1"/>
  </cols>
  <sheetData>
    <row r="1" spans="1:8" x14ac:dyDescent="0.25">
      <c r="A1" s="3"/>
      <c r="B1" s="3"/>
      <c r="C1" s="3"/>
      <c r="D1" s="3"/>
      <c r="E1" s="3"/>
      <c r="F1" s="3"/>
      <c r="G1" s="3"/>
      <c r="H1" s="3"/>
    </row>
    <row r="2" spans="1:8" ht="31.9" customHeight="1" x14ac:dyDescent="0.25">
      <c r="A2" s="66" t="s">
        <v>27</v>
      </c>
      <c r="B2" s="66"/>
      <c r="C2" s="66"/>
      <c r="D2" s="66"/>
      <c r="E2" s="66"/>
      <c r="F2" s="66"/>
      <c r="G2" s="66"/>
      <c r="H2" s="66"/>
    </row>
    <row r="3" spans="1:8" x14ac:dyDescent="0.25">
      <c r="A3" s="66"/>
      <c r="B3" s="66"/>
      <c r="C3" s="66"/>
      <c r="D3" s="66"/>
      <c r="E3" s="66"/>
      <c r="F3" s="66"/>
      <c r="G3" s="66"/>
      <c r="H3" s="66"/>
    </row>
    <row r="4" spans="1:8" x14ac:dyDescent="0.25">
      <c r="A4" s="3"/>
      <c r="B4" s="3"/>
      <c r="C4" s="3"/>
      <c r="D4" s="3"/>
      <c r="E4" s="3"/>
      <c r="F4" s="3"/>
      <c r="G4" s="3"/>
      <c r="H4" s="3"/>
    </row>
    <row r="5" spans="1:8" ht="15.75" x14ac:dyDescent="0.25">
      <c r="A5" s="3"/>
      <c r="B5" s="3"/>
      <c r="C5" s="3"/>
      <c r="D5" s="3"/>
      <c r="E5" s="3"/>
      <c r="F5" s="49" t="s">
        <v>26</v>
      </c>
      <c r="G5" s="49"/>
      <c r="H5" s="3"/>
    </row>
    <row r="6" spans="1:8" x14ac:dyDescent="0.25">
      <c r="A6" s="3"/>
      <c r="B6" s="3"/>
      <c r="C6" s="3"/>
      <c r="D6" s="3"/>
      <c r="E6" s="3"/>
      <c r="F6" s="50" t="s">
        <v>32</v>
      </c>
      <c r="G6" s="50"/>
      <c r="H6" s="50"/>
    </row>
    <row r="7" spans="1:8" x14ac:dyDescent="0.25">
      <c r="A7" s="3"/>
      <c r="B7" s="3"/>
      <c r="C7" s="3"/>
      <c r="D7" s="3"/>
      <c r="E7" s="3"/>
      <c r="F7" s="50"/>
      <c r="G7" s="50"/>
      <c r="H7" s="50"/>
    </row>
    <row r="8" spans="1:8" ht="15.75" x14ac:dyDescent="0.25">
      <c r="A8" s="67" t="s">
        <v>21</v>
      </c>
      <c r="B8" s="67"/>
      <c r="C8" s="67"/>
      <c r="D8" s="67"/>
      <c r="E8" s="67"/>
      <c r="F8" s="67"/>
      <c r="G8" s="67"/>
      <c r="H8" s="67"/>
    </row>
    <row r="9" spans="1:8" x14ac:dyDescent="0.25">
      <c r="A9" s="52" t="s">
        <v>1</v>
      </c>
      <c r="B9" s="52" t="s">
        <v>2</v>
      </c>
      <c r="C9" s="52" t="s">
        <v>3</v>
      </c>
      <c r="D9" s="52" t="s">
        <v>4</v>
      </c>
      <c r="E9" s="52"/>
      <c r="F9" s="52"/>
      <c r="G9" s="52" t="s">
        <v>5</v>
      </c>
      <c r="H9" s="52" t="s">
        <v>6</v>
      </c>
    </row>
    <row r="10" spans="1:8" x14ac:dyDescent="0.25">
      <c r="A10" s="53"/>
      <c r="B10" s="53"/>
      <c r="C10" s="53"/>
      <c r="D10" s="31" t="s">
        <v>7</v>
      </c>
      <c r="E10" s="31" t="s">
        <v>8</v>
      </c>
      <c r="F10" s="31" t="s">
        <v>9</v>
      </c>
      <c r="G10" s="53"/>
      <c r="H10" s="53"/>
    </row>
    <row r="11" spans="1:8" x14ac:dyDescent="0.25">
      <c r="A11" s="56" t="s">
        <v>10</v>
      </c>
      <c r="B11" s="57"/>
      <c r="C11" s="57"/>
      <c r="D11" s="57"/>
      <c r="E11" s="57"/>
      <c r="F11" s="57"/>
      <c r="G11" s="57"/>
      <c r="H11" s="32"/>
    </row>
    <row r="12" spans="1:8" x14ac:dyDescent="0.25">
      <c r="A12" s="51" t="s">
        <v>11</v>
      </c>
      <c r="B12" s="33" t="s">
        <v>100</v>
      </c>
      <c r="C12" s="17">
        <v>150</v>
      </c>
      <c r="D12" s="17">
        <v>5.21</v>
      </c>
      <c r="E12" s="17">
        <v>5.34</v>
      </c>
      <c r="F12" s="17">
        <v>19.2</v>
      </c>
      <c r="G12" s="17">
        <v>146</v>
      </c>
      <c r="H12" s="20">
        <v>96</v>
      </c>
    </row>
    <row r="13" spans="1:8" ht="19.149999999999999" customHeight="1" x14ac:dyDescent="0.25">
      <c r="A13" s="51"/>
      <c r="B13" s="33" t="s">
        <v>59</v>
      </c>
      <c r="C13" s="17">
        <v>180</v>
      </c>
      <c r="D13" s="17">
        <v>1.1399999999999999</v>
      </c>
      <c r="E13" s="17">
        <v>0.88</v>
      </c>
      <c r="F13" s="17">
        <v>6.75</v>
      </c>
      <c r="G13" s="17">
        <v>39</v>
      </c>
      <c r="H13" s="17">
        <v>261</v>
      </c>
    </row>
    <row r="14" spans="1:8" x14ac:dyDescent="0.25">
      <c r="A14" s="51"/>
      <c r="B14" s="41" t="s">
        <v>43</v>
      </c>
      <c r="C14" s="43">
        <v>34</v>
      </c>
      <c r="D14" s="43">
        <v>2.31</v>
      </c>
      <c r="E14" s="43">
        <v>3.14</v>
      </c>
      <c r="F14" s="43">
        <v>14.81</v>
      </c>
      <c r="G14" s="43">
        <v>127</v>
      </c>
      <c r="H14" s="13">
        <v>1</v>
      </c>
    </row>
    <row r="15" spans="1:8" ht="19.899999999999999" customHeight="1" x14ac:dyDescent="0.25">
      <c r="A15" s="51"/>
      <c r="B15" s="33"/>
      <c r="C15" s="17"/>
      <c r="D15" s="17"/>
      <c r="E15" s="17"/>
      <c r="F15" s="17"/>
      <c r="G15" s="17"/>
      <c r="H15" s="17"/>
    </row>
    <row r="16" spans="1:8" ht="18.600000000000001" customHeight="1" x14ac:dyDescent="0.25">
      <c r="A16" s="14" t="s">
        <v>12</v>
      </c>
      <c r="B16" s="33"/>
      <c r="C16" s="15">
        <f>SUM(C12:C15)</f>
        <v>364</v>
      </c>
      <c r="D16" s="15">
        <f>SUM(D12:D15)</f>
        <v>8.66</v>
      </c>
      <c r="E16" s="15">
        <f>SUM(E12:E15)</f>
        <v>9.36</v>
      </c>
      <c r="F16" s="15">
        <f>SUM(F12:F15)</f>
        <v>40.76</v>
      </c>
      <c r="G16" s="15">
        <f>SUM(G12:G15)</f>
        <v>312</v>
      </c>
      <c r="H16" s="16" t="s">
        <v>13</v>
      </c>
    </row>
    <row r="17" spans="1:8" x14ac:dyDescent="0.25">
      <c r="A17" s="51" t="s">
        <v>14</v>
      </c>
      <c r="B17" s="32" t="s">
        <v>101</v>
      </c>
      <c r="C17" s="45">
        <v>150</v>
      </c>
      <c r="D17" s="45">
        <v>4.3499999999999996</v>
      </c>
      <c r="E17" s="45">
        <v>3.75</v>
      </c>
      <c r="F17" s="45">
        <v>6</v>
      </c>
      <c r="G17" s="45">
        <v>75</v>
      </c>
      <c r="H17" s="13">
        <v>420</v>
      </c>
    </row>
    <row r="18" spans="1:8" x14ac:dyDescent="0.25">
      <c r="A18" s="51"/>
      <c r="B18" s="32" t="s">
        <v>45</v>
      </c>
      <c r="C18" s="32">
        <v>10</v>
      </c>
      <c r="D18" s="32">
        <v>0.56000000000000005</v>
      </c>
      <c r="E18" s="32">
        <v>0.61</v>
      </c>
      <c r="F18" s="32">
        <v>7.35</v>
      </c>
      <c r="G18" s="32">
        <v>41</v>
      </c>
      <c r="H18" s="13">
        <v>151</v>
      </c>
    </row>
    <row r="19" spans="1:8" ht="29.25" x14ac:dyDescent="0.25">
      <c r="A19" s="15" t="s">
        <v>15</v>
      </c>
      <c r="B19" s="33"/>
      <c r="C19" s="15">
        <f>SUM(C17:C18)</f>
        <v>160</v>
      </c>
      <c r="D19" s="15">
        <f>SUM(D17:D18)</f>
        <v>4.91</v>
      </c>
      <c r="E19" s="15">
        <f>SUM(E17:E18)</f>
        <v>4.3600000000000003</v>
      </c>
      <c r="F19" s="15">
        <f>SUM(F17:F18)</f>
        <v>13.35</v>
      </c>
      <c r="G19" s="15">
        <f>SUM(G17:G18)</f>
        <v>116</v>
      </c>
      <c r="H19" s="16" t="s">
        <v>13</v>
      </c>
    </row>
    <row r="20" spans="1:8" ht="17.45" customHeight="1" x14ac:dyDescent="0.25">
      <c r="A20" s="51" t="s">
        <v>16</v>
      </c>
      <c r="B20" s="33" t="s">
        <v>102</v>
      </c>
      <c r="C20" s="17">
        <v>180</v>
      </c>
      <c r="D20" s="17">
        <v>6.21</v>
      </c>
      <c r="E20" s="17">
        <v>4.33</v>
      </c>
      <c r="F20" s="17">
        <v>14.56</v>
      </c>
      <c r="G20" s="17">
        <v>120</v>
      </c>
      <c r="H20" s="17">
        <v>87</v>
      </c>
    </row>
    <row r="21" spans="1:8" ht="17.45" customHeight="1" x14ac:dyDescent="0.25">
      <c r="A21" s="51"/>
      <c r="B21" s="33" t="s">
        <v>46</v>
      </c>
      <c r="C21" s="17">
        <v>135</v>
      </c>
      <c r="D21" s="17">
        <v>6.13</v>
      </c>
      <c r="E21" s="17">
        <v>4.9400000000000004</v>
      </c>
      <c r="F21" s="17">
        <v>0.77</v>
      </c>
      <c r="G21" s="17">
        <v>69</v>
      </c>
      <c r="H21" s="17">
        <v>31</v>
      </c>
    </row>
    <row r="22" spans="1:8" x14ac:dyDescent="0.25">
      <c r="A22" s="51"/>
      <c r="B22" s="41" t="s">
        <v>103</v>
      </c>
      <c r="C22" s="17">
        <v>80</v>
      </c>
      <c r="D22" s="17">
        <v>14.94</v>
      </c>
      <c r="E22" s="17">
        <v>6.36</v>
      </c>
      <c r="F22" s="17">
        <v>7.08</v>
      </c>
      <c r="G22" s="17">
        <v>145</v>
      </c>
      <c r="H22" s="17">
        <v>162</v>
      </c>
    </row>
    <row r="23" spans="1:8" x14ac:dyDescent="0.25">
      <c r="A23" s="51"/>
      <c r="B23" s="41" t="s">
        <v>74</v>
      </c>
      <c r="C23" s="17">
        <v>110</v>
      </c>
      <c r="D23" s="17">
        <v>3.57</v>
      </c>
      <c r="E23" s="17">
        <v>3.77</v>
      </c>
      <c r="F23" s="17">
        <v>15.65</v>
      </c>
      <c r="G23" s="17">
        <v>111</v>
      </c>
      <c r="H23" s="17">
        <v>243</v>
      </c>
    </row>
    <row r="24" spans="1:8" ht="15.6" customHeight="1" x14ac:dyDescent="0.25">
      <c r="A24" s="51"/>
      <c r="B24" s="41" t="s">
        <v>104</v>
      </c>
      <c r="C24" s="17">
        <v>30</v>
      </c>
      <c r="D24" s="17">
        <v>0.42</v>
      </c>
      <c r="E24" s="17">
        <v>2.67</v>
      </c>
      <c r="F24" s="17">
        <v>2.4</v>
      </c>
      <c r="G24" s="17">
        <v>35</v>
      </c>
      <c r="H24" s="17">
        <v>22</v>
      </c>
    </row>
    <row r="25" spans="1:8" x14ac:dyDescent="0.25">
      <c r="A25" s="51"/>
      <c r="B25" s="41" t="s">
        <v>105</v>
      </c>
      <c r="C25" s="17">
        <v>150</v>
      </c>
      <c r="D25" s="17">
        <v>0.1</v>
      </c>
      <c r="E25" s="17">
        <v>0.04</v>
      </c>
      <c r="F25" s="17">
        <v>8.64</v>
      </c>
      <c r="G25" s="17">
        <v>35</v>
      </c>
      <c r="H25" s="17">
        <v>396</v>
      </c>
    </row>
    <row r="26" spans="1:8" x14ac:dyDescent="0.25">
      <c r="A26" s="51"/>
      <c r="B26" s="41" t="s">
        <v>52</v>
      </c>
      <c r="C26" s="17">
        <v>35</v>
      </c>
      <c r="D26" s="17">
        <v>2.31</v>
      </c>
      <c r="E26" s="17">
        <v>0.42</v>
      </c>
      <c r="F26" s="17">
        <v>11.69</v>
      </c>
      <c r="G26" s="17">
        <v>60</v>
      </c>
      <c r="H26" s="17">
        <v>1</v>
      </c>
    </row>
    <row r="27" spans="1:8" x14ac:dyDescent="0.25">
      <c r="A27" s="51"/>
      <c r="B27" s="33"/>
      <c r="C27" s="17"/>
      <c r="D27" s="17"/>
      <c r="E27" s="17"/>
      <c r="F27" s="17"/>
      <c r="G27" s="17"/>
      <c r="H27" s="17"/>
    </row>
    <row r="28" spans="1:8" x14ac:dyDescent="0.25">
      <c r="A28" s="51"/>
      <c r="B28" s="33"/>
      <c r="C28" s="17"/>
      <c r="D28" s="17"/>
      <c r="E28" s="17"/>
      <c r="F28" s="17"/>
      <c r="G28" s="17"/>
      <c r="H28" s="17"/>
    </row>
    <row r="29" spans="1:8" x14ac:dyDescent="0.25">
      <c r="A29" s="15" t="s">
        <v>17</v>
      </c>
      <c r="B29" s="33"/>
      <c r="C29" s="15">
        <f>SUM(C20:C28)</f>
        <v>720</v>
      </c>
      <c r="D29" s="15">
        <f>SUM(D20:D28)</f>
        <v>33.680000000000007</v>
      </c>
      <c r="E29" s="15">
        <f>SUM(E20:E28)</f>
        <v>22.53</v>
      </c>
      <c r="F29" s="15">
        <f>SUM(F20:F28)</f>
        <v>60.79</v>
      </c>
      <c r="G29" s="15">
        <f>SUM(G20:G28)</f>
        <v>575</v>
      </c>
      <c r="H29" s="16" t="s">
        <v>13</v>
      </c>
    </row>
    <row r="30" spans="1:8" x14ac:dyDescent="0.25">
      <c r="A30" s="15" t="s">
        <v>18</v>
      </c>
      <c r="B30" s="33"/>
      <c r="C30" s="15" t="s">
        <v>29</v>
      </c>
      <c r="D30" s="15" t="s">
        <v>29</v>
      </c>
      <c r="E30" s="15" t="s">
        <v>29</v>
      </c>
      <c r="F30" s="15" t="s">
        <v>29</v>
      </c>
      <c r="G30" s="15" t="s">
        <v>29</v>
      </c>
      <c r="H30" s="16" t="s">
        <v>13</v>
      </c>
    </row>
    <row r="31" spans="1:8" x14ac:dyDescent="0.25">
      <c r="A31" s="51" t="s">
        <v>35</v>
      </c>
      <c r="B31" s="33" t="s">
        <v>106</v>
      </c>
      <c r="C31" s="17">
        <v>170</v>
      </c>
      <c r="D31" s="17">
        <v>11.81</v>
      </c>
      <c r="E31" s="17">
        <v>11.13</v>
      </c>
      <c r="F31" s="17">
        <v>10.16</v>
      </c>
      <c r="G31" s="17">
        <v>183</v>
      </c>
      <c r="H31" s="17">
        <v>378</v>
      </c>
    </row>
    <row r="32" spans="1:8" x14ac:dyDescent="0.25">
      <c r="A32" s="51"/>
      <c r="B32" s="33" t="s">
        <v>69</v>
      </c>
      <c r="C32" s="17">
        <v>180</v>
      </c>
      <c r="D32" s="17">
        <v>0.06</v>
      </c>
      <c r="E32" s="17">
        <v>0</v>
      </c>
      <c r="F32" s="17">
        <v>4.99</v>
      </c>
      <c r="G32" s="17">
        <v>20</v>
      </c>
      <c r="H32" s="17">
        <v>263</v>
      </c>
    </row>
    <row r="33" spans="1:8" x14ac:dyDescent="0.25">
      <c r="A33" s="51"/>
      <c r="B33" s="33" t="s">
        <v>132</v>
      </c>
      <c r="C33" s="17">
        <v>45</v>
      </c>
      <c r="D33" s="17">
        <v>4.7</v>
      </c>
      <c r="E33" s="17">
        <v>3.67</v>
      </c>
      <c r="F33" s="17">
        <v>28.37</v>
      </c>
      <c r="G33" s="17">
        <v>187</v>
      </c>
      <c r="H33" s="17">
        <v>585</v>
      </c>
    </row>
    <row r="34" spans="1:8" x14ac:dyDescent="0.25">
      <c r="A34" s="51"/>
      <c r="B34" s="33"/>
      <c r="C34" s="17"/>
      <c r="D34" s="17"/>
      <c r="E34" s="17"/>
      <c r="F34" s="17"/>
      <c r="G34" s="17"/>
      <c r="H34" s="17"/>
    </row>
    <row r="35" spans="1:8" x14ac:dyDescent="0.25">
      <c r="A35" s="51"/>
      <c r="B35" s="33"/>
      <c r="C35" s="17"/>
      <c r="D35" s="17"/>
      <c r="E35" s="17"/>
      <c r="F35" s="17"/>
      <c r="G35" s="17"/>
      <c r="H35" s="17"/>
    </row>
    <row r="36" spans="1:8" x14ac:dyDescent="0.25">
      <c r="A36" s="51"/>
      <c r="B36" s="33"/>
      <c r="C36" s="17"/>
      <c r="D36" s="17"/>
      <c r="E36" s="17"/>
      <c r="F36" s="17"/>
      <c r="G36" s="17"/>
      <c r="H36" s="17"/>
    </row>
    <row r="37" spans="1:8" x14ac:dyDescent="0.25">
      <c r="A37" s="15" t="s">
        <v>37</v>
      </c>
      <c r="B37" s="33" t="s">
        <v>13</v>
      </c>
      <c r="C37" s="15">
        <f>SUM(C31:C36)</f>
        <v>395</v>
      </c>
      <c r="D37" s="15">
        <f>SUM(D31:D36)</f>
        <v>16.57</v>
      </c>
      <c r="E37" s="15">
        <f>SUM(E31:E36)</f>
        <v>14.8</v>
      </c>
      <c r="F37" s="15">
        <f>SUM(F31:F36)</f>
        <v>43.52</v>
      </c>
      <c r="G37" s="15">
        <f>SUM(G31:G36)</f>
        <v>390</v>
      </c>
      <c r="H37" s="16" t="s">
        <v>13</v>
      </c>
    </row>
    <row r="38" spans="1:8" x14ac:dyDescent="0.25">
      <c r="A38" s="15" t="s">
        <v>20</v>
      </c>
      <c r="B38" s="33" t="s">
        <v>13</v>
      </c>
      <c r="C38" s="15">
        <f>SUM(C16+C19+C29+C37)</f>
        <v>1639</v>
      </c>
      <c r="D38" s="15">
        <f t="shared" ref="D38:G38" si="0">SUM(D16+D19+D29+D37)</f>
        <v>63.820000000000007</v>
      </c>
      <c r="E38" s="15">
        <f t="shared" si="0"/>
        <v>51.05</v>
      </c>
      <c r="F38" s="15">
        <f t="shared" si="0"/>
        <v>158.42000000000002</v>
      </c>
      <c r="G38" s="15">
        <f t="shared" si="0"/>
        <v>1393</v>
      </c>
      <c r="H38" s="16" t="s">
        <v>13</v>
      </c>
    </row>
  </sheetData>
  <mergeCells count="15">
    <mergeCell ref="A31:A36"/>
    <mergeCell ref="A2:H3"/>
    <mergeCell ref="F5:G5"/>
    <mergeCell ref="F6:H7"/>
    <mergeCell ref="A8:H8"/>
    <mergeCell ref="A9:A10"/>
    <mergeCell ref="B9:B10"/>
    <mergeCell ref="C9:C10"/>
    <mergeCell ref="D9:F9"/>
    <mergeCell ref="G9:G10"/>
    <mergeCell ref="H9:H10"/>
    <mergeCell ref="A11:G11"/>
    <mergeCell ref="A12:A15"/>
    <mergeCell ref="A17:A18"/>
    <mergeCell ref="A20:A28"/>
  </mergeCells>
  <pageMargins left="0.7" right="0.7" top="0.75" bottom="0.75" header="0.3" footer="0.3"/>
  <pageSetup paperSize="9" scale="81" fitToWidth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opLeftCell="A7" zoomScale="79" zoomScaleNormal="79" workbookViewId="0">
      <selection activeCell="C33" sqref="C33:H33"/>
    </sheetView>
  </sheetViews>
  <sheetFormatPr defaultRowHeight="15" x14ac:dyDescent="0.25"/>
  <cols>
    <col min="1" max="1" width="17.85546875" customWidth="1"/>
    <col min="2" max="2" width="39.42578125" customWidth="1"/>
    <col min="3" max="3" width="11.7109375" customWidth="1"/>
    <col min="4" max="4" width="12.42578125" customWidth="1"/>
    <col min="5" max="5" width="12.7109375" customWidth="1"/>
    <col min="6" max="6" width="12.5703125" customWidth="1"/>
    <col min="7" max="7" width="17.5703125" customWidth="1"/>
    <col min="8" max="8" width="14.5703125" customWidth="1"/>
  </cols>
  <sheetData>
    <row r="1" spans="1:8" x14ac:dyDescent="0.25">
      <c r="A1" s="3"/>
      <c r="B1" s="3"/>
      <c r="C1" s="3"/>
      <c r="D1" s="3"/>
      <c r="E1" s="3"/>
      <c r="F1" s="3"/>
      <c r="G1" s="3"/>
      <c r="H1" s="3"/>
    </row>
    <row r="2" spans="1:8" x14ac:dyDescent="0.25">
      <c r="A2" s="68" t="s">
        <v>27</v>
      </c>
      <c r="B2" s="68"/>
      <c r="C2" s="68"/>
      <c r="D2" s="68"/>
      <c r="E2" s="68"/>
      <c r="F2" s="68"/>
      <c r="G2" s="68"/>
      <c r="H2" s="68"/>
    </row>
    <row r="3" spans="1:8" x14ac:dyDescent="0.25">
      <c r="A3" s="68"/>
      <c r="B3" s="68"/>
      <c r="C3" s="68"/>
      <c r="D3" s="68"/>
      <c r="E3" s="68"/>
      <c r="F3" s="68"/>
      <c r="G3" s="68"/>
      <c r="H3" s="68"/>
    </row>
    <row r="4" spans="1:8" x14ac:dyDescent="0.25">
      <c r="A4" s="9"/>
      <c r="B4" s="9"/>
      <c r="C4" s="9"/>
      <c r="D4" s="9"/>
      <c r="E4" s="9"/>
      <c r="F4" s="9"/>
      <c r="G4" s="9"/>
      <c r="H4" s="9"/>
    </row>
    <row r="5" spans="1:8" ht="15.75" x14ac:dyDescent="0.25">
      <c r="A5" s="9"/>
      <c r="B5" s="9"/>
      <c r="C5" s="9"/>
      <c r="D5" s="9"/>
      <c r="E5" s="9"/>
      <c r="F5" s="49" t="s">
        <v>26</v>
      </c>
      <c r="G5" s="49"/>
      <c r="H5" s="3"/>
    </row>
    <row r="6" spans="1:8" x14ac:dyDescent="0.25">
      <c r="A6" s="9"/>
      <c r="B6" s="9"/>
      <c r="C6" s="9"/>
      <c r="D6" s="9"/>
      <c r="E6" s="9"/>
      <c r="F6" s="50" t="s">
        <v>33</v>
      </c>
      <c r="G6" s="50"/>
      <c r="H6" s="50"/>
    </row>
    <row r="7" spans="1:8" x14ac:dyDescent="0.25">
      <c r="A7" s="3"/>
      <c r="B7" s="3"/>
      <c r="C7" s="3"/>
      <c r="D7" s="3"/>
      <c r="E7" s="3"/>
      <c r="F7" s="50"/>
      <c r="G7" s="50"/>
      <c r="H7" s="50"/>
    </row>
    <row r="8" spans="1:8" x14ac:dyDescent="0.25">
      <c r="A8" s="21"/>
      <c r="B8" s="21"/>
      <c r="C8" s="21"/>
      <c r="D8" s="21"/>
      <c r="E8" s="21"/>
      <c r="F8" s="21"/>
      <c r="G8" s="21"/>
      <c r="H8" s="21"/>
    </row>
    <row r="9" spans="1:8" x14ac:dyDescent="0.25">
      <c r="A9" s="59" t="s">
        <v>22</v>
      </c>
      <c r="B9" s="59"/>
      <c r="C9" s="59"/>
      <c r="D9" s="59"/>
      <c r="E9" s="59"/>
      <c r="F9" s="59"/>
      <c r="G9" s="59"/>
      <c r="H9" s="59"/>
    </row>
    <row r="10" spans="1:8" x14ac:dyDescent="0.25">
      <c r="A10" s="52" t="s">
        <v>1</v>
      </c>
      <c r="B10" s="52" t="s">
        <v>2</v>
      </c>
      <c r="C10" s="52" t="s">
        <v>3</v>
      </c>
      <c r="D10" s="52" t="s">
        <v>4</v>
      </c>
      <c r="E10" s="52"/>
      <c r="F10" s="52"/>
      <c r="G10" s="52" t="s">
        <v>5</v>
      </c>
      <c r="H10" s="52" t="s">
        <v>6</v>
      </c>
    </row>
    <row r="11" spans="1:8" x14ac:dyDescent="0.25">
      <c r="A11" s="53"/>
      <c r="B11" s="53"/>
      <c r="C11" s="53"/>
      <c r="D11" s="11" t="s">
        <v>7</v>
      </c>
      <c r="E11" s="11" t="s">
        <v>8</v>
      </c>
      <c r="F11" s="11" t="s">
        <v>9</v>
      </c>
      <c r="G11" s="53"/>
      <c r="H11" s="53"/>
    </row>
    <row r="12" spans="1:8" x14ac:dyDescent="0.25">
      <c r="A12" s="56" t="s">
        <v>10</v>
      </c>
      <c r="B12" s="57"/>
      <c r="C12" s="57"/>
      <c r="D12" s="57"/>
      <c r="E12" s="57"/>
      <c r="F12" s="57"/>
      <c r="G12" s="57"/>
      <c r="H12" s="10" t="s">
        <v>29</v>
      </c>
    </row>
    <row r="13" spans="1:8" x14ac:dyDescent="0.25">
      <c r="A13" s="51" t="s">
        <v>11</v>
      </c>
      <c r="B13" s="10" t="s">
        <v>107</v>
      </c>
      <c r="C13" s="10">
        <v>150</v>
      </c>
      <c r="D13" s="10">
        <v>4.78</v>
      </c>
      <c r="E13" s="10">
        <v>4.97</v>
      </c>
      <c r="F13" s="10">
        <v>16.97</v>
      </c>
      <c r="G13" s="10">
        <v>132</v>
      </c>
      <c r="H13" s="13">
        <v>91</v>
      </c>
    </row>
    <row r="14" spans="1:8" x14ac:dyDescent="0.25">
      <c r="A14" s="51"/>
      <c r="B14" s="10" t="s">
        <v>72</v>
      </c>
      <c r="C14" s="45">
        <v>180</v>
      </c>
      <c r="D14" s="45">
        <v>3</v>
      </c>
      <c r="E14" s="45">
        <v>2.2599999999999998</v>
      </c>
      <c r="F14" s="45">
        <v>9.42</v>
      </c>
      <c r="G14" s="45">
        <v>68</v>
      </c>
      <c r="H14" s="13">
        <v>416</v>
      </c>
    </row>
    <row r="15" spans="1:8" x14ac:dyDescent="0.25">
      <c r="A15" s="51"/>
      <c r="B15" s="22" t="s">
        <v>95</v>
      </c>
      <c r="C15" s="17">
        <v>40</v>
      </c>
      <c r="D15" s="17">
        <v>3.7</v>
      </c>
      <c r="E15" s="17">
        <v>4.91</v>
      </c>
      <c r="F15" s="17">
        <v>14.8</v>
      </c>
      <c r="G15" s="17">
        <v>118</v>
      </c>
      <c r="H15" s="17">
        <v>3</v>
      </c>
    </row>
    <row r="16" spans="1:8" x14ac:dyDescent="0.25">
      <c r="A16" s="51"/>
      <c r="B16" s="10"/>
      <c r="C16" s="10"/>
      <c r="D16" s="10"/>
      <c r="E16" s="10"/>
      <c r="F16" s="10"/>
      <c r="G16" s="10"/>
      <c r="H16" s="13"/>
    </row>
    <row r="17" spans="1:12" ht="21" customHeight="1" x14ac:dyDescent="0.25">
      <c r="A17" s="14" t="s">
        <v>12</v>
      </c>
      <c r="B17" s="12" t="s">
        <v>13</v>
      </c>
      <c r="C17" s="15">
        <f>SUM(C13:C16)</f>
        <v>370</v>
      </c>
      <c r="D17" s="15">
        <f t="shared" ref="D17:G17" si="0">SUM(D13:D16)</f>
        <v>11.48</v>
      </c>
      <c r="E17" s="15">
        <f t="shared" si="0"/>
        <v>12.14</v>
      </c>
      <c r="F17" s="15">
        <f t="shared" si="0"/>
        <v>41.19</v>
      </c>
      <c r="G17" s="15">
        <f t="shared" si="0"/>
        <v>318</v>
      </c>
      <c r="H17" s="16" t="s">
        <v>13</v>
      </c>
    </row>
    <row r="18" spans="1:12" x14ac:dyDescent="0.25">
      <c r="A18" s="51" t="s">
        <v>14</v>
      </c>
      <c r="B18" s="45" t="s">
        <v>44</v>
      </c>
      <c r="C18" s="17">
        <v>140</v>
      </c>
      <c r="D18" s="17">
        <v>0.7</v>
      </c>
      <c r="E18" s="17"/>
      <c r="F18" s="17">
        <v>12.74</v>
      </c>
      <c r="G18" s="17">
        <v>53</v>
      </c>
      <c r="H18" s="17">
        <v>418</v>
      </c>
    </row>
    <row r="19" spans="1:12" x14ac:dyDescent="0.25">
      <c r="A19" s="51"/>
      <c r="B19" s="10" t="s">
        <v>45</v>
      </c>
      <c r="C19" s="45">
        <v>10</v>
      </c>
      <c r="D19" s="45">
        <v>0.56000000000000005</v>
      </c>
      <c r="E19" s="45">
        <v>0.61</v>
      </c>
      <c r="F19" s="45">
        <v>7.35</v>
      </c>
      <c r="G19" s="45">
        <v>41</v>
      </c>
      <c r="H19" s="13">
        <v>151</v>
      </c>
    </row>
    <row r="20" spans="1:12" ht="28.5" x14ac:dyDescent="0.25">
      <c r="A20" s="14" t="s">
        <v>15</v>
      </c>
      <c r="B20" s="12" t="s">
        <v>13</v>
      </c>
      <c r="C20" s="15">
        <f>SUM(C18:C19)</f>
        <v>150</v>
      </c>
      <c r="D20" s="15">
        <f t="shared" ref="D20:G20" si="1">SUM(D18:D19)</f>
        <v>1.26</v>
      </c>
      <c r="E20" s="15">
        <f t="shared" si="1"/>
        <v>0.61</v>
      </c>
      <c r="F20" s="15">
        <f t="shared" si="1"/>
        <v>20.09</v>
      </c>
      <c r="G20" s="15">
        <f t="shared" si="1"/>
        <v>94</v>
      </c>
      <c r="H20" s="16" t="s">
        <v>13</v>
      </c>
    </row>
    <row r="21" spans="1:12" x14ac:dyDescent="0.25">
      <c r="A21" s="51" t="s">
        <v>16</v>
      </c>
      <c r="B21" s="12" t="s">
        <v>108</v>
      </c>
      <c r="C21" s="17">
        <v>180</v>
      </c>
      <c r="D21" s="17">
        <v>5.3</v>
      </c>
      <c r="E21" s="17">
        <v>5.27</v>
      </c>
      <c r="F21" s="17">
        <v>11.27</v>
      </c>
      <c r="G21" s="17">
        <v>112</v>
      </c>
      <c r="H21" s="17">
        <v>34</v>
      </c>
    </row>
    <row r="22" spans="1:12" ht="30" x14ac:dyDescent="0.25">
      <c r="A22" s="51"/>
      <c r="B22" s="28" t="s">
        <v>109</v>
      </c>
      <c r="C22" s="17">
        <v>180</v>
      </c>
      <c r="D22" s="17">
        <v>12.76</v>
      </c>
      <c r="E22" s="17">
        <v>5.46</v>
      </c>
      <c r="F22" s="17">
        <v>17.09</v>
      </c>
      <c r="G22" s="17">
        <v>168</v>
      </c>
      <c r="H22" s="17">
        <v>346</v>
      </c>
    </row>
    <row r="23" spans="1:12" x14ac:dyDescent="0.25">
      <c r="A23" s="51"/>
      <c r="B23" s="12" t="s">
        <v>110</v>
      </c>
      <c r="C23" s="17">
        <v>30</v>
      </c>
      <c r="D23" s="17">
        <v>0.09</v>
      </c>
      <c r="E23" s="17">
        <v>2.9</v>
      </c>
      <c r="F23" s="17">
        <v>1.5</v>
      </c>
      <c r="G23" s="17">
        <v>31</v>
      </c>
      <c r="H23" s="17">
        <v>16</v>
      </c>
    </row>
    <row r="24" spans="1:12" ht="15.75" x14ac:dyDescent="0.25">
      <c r="A24" s="51"/>
      <c r="B24" s="23" t="s">
        <v>76</v>
      </c>
      <c r="C24" s="17">
        <v>150</v>
      </c>
      <c r="D24" s="17">
        <v>0.36</v>
      </c>
      <c r="E24" s="17">
        <v>0.04</v>
      </c>
      <c r="F24" s="17">
        <v>12.3</v>
      </c>
      <c r="G24" s="17">
        <v>51</v>
      </c>
      <c r="H24" s="17">
        <v>394</v>
      </c>
    </row>
    <row r="25" spans="1:12" x14ac:dyDescent="0.25">
      <c r="A25" s="51"/>
      <c r="B25" s="12" t="s">
        <v>52</v>
      </c>
      <c r="C25" s="17">
        <v>35</v>
      </c>
      <c r="D25" s="17">
        <v>2.31</v>
      </c>
      <c r="E25" s="17">
        <v>0.42</v>
      </c>
      <c r="F25" s="17">
        <v>11.69</v>
      </c>
      <c r="G25" s="17">
        <v>60</v>
      </c>
      <c r="H25" s="17">
        <v>1</v>
      </c>
    </row>
    <row r="26" spans="1:12" x14ac:dyDescent="0.25">
      <c r="A26" s="51"/>
      <c r="B26" s="12"/>
      <c r="C26" s="17"/>
      <c r="D26" s="17"/>
      <c r="E26" s="17"/>
      <c r="F26" s="17"/>
      <c r="G26" s="17"/>
      <c r="H26" s="17"/>
    </row>
    <row r="27" spans="1:12" x14ac:dyDescent="0.25">
      <c r="A27" s="51"/>
      <c r="B27" s="28"/>
      <c r="C27" s="19"/>
      <c r="D27" s="19"/>
      <c r="E27" s="19"/>
      <c r="F27" s="19"/>
      <c r="G27" s="19"/>
      <c r="H27" s="19"/>
    </row>
    <row r="28" spans="1:12" x14ac:dyDescent="0.25">
      <c r="A28" s="51"/>
      <c r="B28" s="12"/>
      <c r="C28" s="19"/>
      <c r="D28" s="19"/>
      <c r="E28" s="19"/>
      <c r="F28" s="19"/>
      <c r="G28" s="19"/>
      <c r="H28" s="19"/>
    </row>
    <row r="29" spans="1:12" ht="25.9" customHeight="1" x14ac:dyDescent="0.25">
      <c r="A29" s="15" t="s">
        <v>17</v>
      </c>
      <c r="B29" s="12" t="s">
        <v>13</v>
      </c>
      <c r="C29" s="15">
        <f>SUM(C21:C28)</f>
        <v>575</v>
      </c>
      <c r="D29" s="15">
        <f t="shared" ref="D29:G29" si="2">SUM(D21:D28)</f>
        <v>20.819999999999997</v>
      </c>
      <c r="E29" s="15">
        <f t="shared" si="2"/>
        <v>14.09</v>
      </c>
      <c r="F29" s="15">
        <f t="shared" si="2"/>
        <v>53.849999999999994</v>
      </c>
      <c r="G29" s="15">
        <f t="shared" si="2"/>
        <v>422</v>
      </c>
      <c r="H29" s="16" t="s">
        <v>13</v>
      </c>
    </row>
    <row r="30" spans="1:12" ht="19.149999999999999" customHeight="1" x14ac:dyDescent="0.25">
      <c r="A30" s="51" t="s">
        <v>35</v>
      </c>
      <c r="B30" s="10" t="s">
        <v>111</v>
      </c>
      <c r="C30" s="10">
        <v>115</v>
      </c>
      <c r="D30" s="10">
        <v>5.16</v>
      </c>
      <c r="E30" s="10">
        <v>4.5</v>
      </c>
      <c r="F30" s="10">
        <v>126</v>
      </c>
      <c r="G30" s="10">
        <v>223</v>
      </c>
      <c r="H30" s="24">
        <v>245</v>
      </c>
      <c r="I30" s="26"/>
    </row>
    <row r="31" spans="1:12" x14ac:dyDescent="0.25">
      <c r="A31" s="51"/>
      <c r="B31" s="12" t="s">
        <v>55</v>
      </c>
      <c r="C31" s="17">
        <v>150</v>
      </c>
      <c r="D31" s="17">
        <v>4.05</v>
      </c>
      <c r="E31" s="17">
        <v>3.3</v>
      </c>
      <c r="F31" s="17">
        <v>6.6</v>
      </c>
      <c r="G31" s="17">
        <v>72</v>
      </c>
      <c r="H31" s="17">
        <v>419</v>
      </c>
      <c r="I31" s="26"/>
      <c r="L31" t="s">
        <v>29</v>
      </c>
    </row>
    <row r="32" spans="1:12" ht="15.75" x14ac:dyDescent="0.25">
      <c r="A32" s="51"/>
      <c r="B32" s="30" t="s">
        <v>78</v>
      </c>
      <c r="C32" s="17">
        <v>30</v>
      </c>
      <c r="D32" s="17">
        <v>2.2799999999999998</v>
      </c>
      <c r="E32" s="17">
        <v>0.24</v>
      </c>
      <c r="F32" s="17">
        <v>14.76</v>
      </c>
      <c r="G32" s="17">
        <v>70</v>
      </c>
      <c r="H32" s="17"/>
      <c r="I32" s="26"/>
    </row>
    <row r="33" spans="1:13" x14ac:dyDescent="0.25">
      <c r="A33" s="51"/>
      <c r="B33" s="28" t="s">
        <v>57</v>
      </c>
      <c r="C33" s="17">
        <v>100</v>
      </c>
      <c r="D33" s="17">
        <v>1.5</v>
      </c>
      <c r="E33" s="17">
        <v>0.5</v>
      </c>
      <c r="F33" s="17">
        <v>21</v>
      </c>
      <c r="G33" s="17">
        <v>95</v>
      </c>
      <c r="H33" s="17">
        <v>386</v>
      </c>
      <c r="I33" s="27" t="s">
        <v>29</v>
      </c>
      <c r="J33" s="25" t="s">
        <v>29</v>
      </c>
      <c r="K33" s="25" t="s">
        <v>29</v>
      </c>
      <c r="L33" s="25"/>
      <c r="M33" s="25"/>
    </row>
    <row r="34" spans="1:13" x14ac:dyDescent="0.25">
      <c r="A34" s="51"/>
      <c r="B34" s="28"/>
      <c r="C34" s="17"/>
      <c r="D34" s="29"/>
      <c r="E34" s="29"/>
      <c r="F34" s="29"/>
      <c r="G34" s="29"/>
      <c r="H34" s="17"/>
      <c r="I34" s="26"/>
    </row>
    <row r="35" spans="1:13" ht="28.9" customHeight="1" x14ac:dyDescent="0.25">
      <c r="A35" s="15" t="s">
        <v>37</v>
      </c>
      <c r="B35" s="12"/>
      <c r="C35" s="15">
        <f>SUM(C30:C34)</f>
        <v>395</v>
      </c>
      <c r="D35" s="15">
        <f>SUM(D30:D34)</f>
        <v>12.99</v>
      </c>
      <c r="E35" s="15">
        <f>SUM(E30:E34)</f>
        <v>8.5399999999999991</v>
      </c>
      <c r="F35" s="15">
        <f>SUM(F30:F34)</f>
        <v>168.35999999999999</v>
      </c>
      <c r="G35" s="15">
        <f>SUM(G30:G34)</f>
        <v>460</v>
      </c>
      <c r="H35" s="16" t="s">
        <v>13</v>
      </c>
    </row>
    <row r="36" spans="1:13" ht="27.6" customHeight="1" x14ac:dyDescent="0.25">
      <c r="A36" s="15" t="s">
        <v>20</v>
      </c>
      <c r="B36" s="12" t="s">
        <v>13</v>
      </c>
      <c r="C36" s="15">
        <f>SUM(C17+C20+C29+C35)</f>
        <v>1490</v>
      </c>
      <c r="D36" s="15">
        <f>SUM(D17+D20+D29+D35)</f>
        <v>46.55</v>
      </c>
      <c r="E36" s="15">
        <f>SUM(E17+E20+E29+E35)</f>
        <v>35.379999999999995</v>
      </c>
      <c r="F36" s="15">
        <f>SUM(F17+F20+F29+F35)</f>
        <v>283.49</v>
      </c>
      <c r="G36" s="15">
        <f>SUM(G17+G20+G29+G35)</f>
        <v>1294</v>
      </c>
      <c r="H36" s="16" t="s">
        <v>13</v>
      </c>
    </row>
  </sheetData>
  <mergeCells count="15">
    <mergeCell ref="A12:G12"/>
    <mergeCell ref="A13:A16"/>
    <mergeCell ref="A18:A19"/>
    <mergeCell ref="A21:A28"/>
    <mergeCell ref="A30:A34"/>
    <mergeCell ref="A2:H3"/>
    <mergeCell ref="F5:G5"/>
    <mergeCell ref="F6:H7"/>
    <mergeCell ref="A9:H9"/>
    <mergeCell ref="A10:A11"/>
    <mergeCell ref="B10:B11"/>
    <mergeCell ref="C10:C11"/>
    <mergeCell ref="D10:F10"/>
    <mergeCell ref="G10:G11"/>
    <mergeCell ref="H10:H11"/>
  </mergeCells>
  <pageMargins left="0.7" right="0.7" top="0.75" bottom="0.75" header="0.3" footer="0.3"/>
  <pageSetup paperSize="9" scale="81" fitToWidth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zoomScale="79" zoomScaleNormal="79" workbookViewId="0">
      <selection activeCell="A9" sqref="A9:H9"/>
    </sheetView>
  </sheetViews>
  <sheetFormatPr defaultRowHeight="15" x14ac:dyDescent="0.25"/>
  <cols>
    <col min="1" max="1" width="17.85546875" customWidth="1"/>
    <col min="2" max="2" width="39.42578125" customWidth="1"/>
    <col min="3" max="3" width="11.7109375" customWidth="1"/>
    <col min="4" max="4" width="12.42578125" customWidth="1"/>
    <col min="5" max="5" width="12.7109375" customWidth="1"/>
    <col min="6" max="6" width="12.5703125" customWidth="1"/>
    <col min="7" max="7" width="17.5703125" customWidth="1"/>
    <col min="8" max="8" width="14.5703125" customWidth="1"/>
  </cols>
  <sheetData>
    <row r="1" spans="1:8" x14ac:dyDescent="0.25">
      <c r="A1" s="3"/>
      <c r="B1" s="3"/>
      <c r="C1" s="3"/>
      <c r="D1" s="3"/>
      <c r="E1" s="3"/>
      <c r="F1" s="3"/>
      <c r="G1" s="3"/>
      <c r="H1" s="3"/>
    </row>
    <row r="2" spans="1:8" x14ac:dyDescent="0.25">
      <c r="A2" s="68" t="s">
        <v>27</v>
      </c>
      <c r="B2" s="68"/>
      <c r="C2" s="68"/>
      <c r="D2" s="68"/>
      <c r="E2" s="68"/>
      <c r="F2" s="68"/>
      <c r="G2" s="68"/>
      <c r="H2" s="68"/>
    </row>
    <row r="3" spans="1:8" x14ac:dyDescent="0.25">
      <c r="A3" s="68"/>
      <c r="B3" s="68"/>
      <c r="C3" s="68"/>
      <c r="D3" s="68"/>
      <c r="E3" s="68"/>
      <c r="F3" s="68"/>
      <c r="G3" s="68"/>
      <c r="H3" s="68"/>
    </row>
    <row r="4" spans="1:8" x14ac:dyDescent="0.25">
      <c r="A4" s="42"/>
      <c r="B4" s="42"/>
      <c r="C4" s="42"/>
      <c r="D4" s="42"/>
      <c r="E4" s="42"/>
      <c r="F4" s="42"/>
      <c r="G4" s="42"/>
      <c r="H4" s="42"/>
    </row>
    <row r="5" spans="1:8" ht="15.75" x14ac:dyDescent="0.25">
      <c r="A5" s="42"/>
      <c r="B5" s="42"/>
      <c r="C5" s="42"/>
      <c r="D5" s="42"/>
      <c r="E5" s="42"/>
      <c r="F5" s="49" t="s">
        <v>26</v>
      </c>
      <c r="G5" s="49"/>
      <c r="H5" s="3"/>
    </row>
    <row r="6" spans="1:8" x14ac:dyDescent="0.25">
      <c r="A6" s="42"/>
      <c r="B6" s="42"/>
      <c r="C6" s="42"/>
      <c r="D6" s="42"/>
      <c r="E6" s="42"/>
      <c r="F6" s="50" t="s">
        <v>33</v>
      </c>
      <c r="G6" s="50"/>
      <c r="H6" s="50"/>
    </row>
    <row r="7" spans="1:8" x14ac:dyDescent="0.25">
      <c r="A7" s="3"/>
      <c r="B7" s="3"/>
      <c r="C7" s="3"/>
      <c r="D7" s="3"/>
      <c r="E7" s="3"/>
      <c r="F7" s="50"/>
      <c r="G7" s="50"/>
      <c r="H7" s="50"/>
    </row>
    <row r="8" spans="1:8" x14ac:dyDescent="0.25">
      <c r="A8" s="21"/>
      <c r="B8" s="21"/>
      <c r="C8" s="21"/>
      <c r="D8" s="21"/>
      <c r="E8" s="21"/>
      <c r="F8" s="21"/>
      <c r="G8" s="21"/>
      <c r="H8" s="21"/>
    </row>
    <row r="9" spans="1:8" x14ac:dyDescent="0.25">
      <c r="A9" s="59" t="s">
        <v>136</v>
      </c>
      <c r="B9" s="59"/>
      <c r="C9" s="59"/>
      <c r="D9" s="59"/>
      <c r="E9" s="59"/>
      <c r="F9" s="59"/>
      <c r="G9" s="59"/>
      <c r="H9" s="59"/>
    </row>
    <row r="10" spans="1:8" x14ac:dyDescent="0.25">
      <c r="A10" s="52" t="s">
        <v>1</v>
      </c>
      <c r="B10" s="52" t="s">
        <v>2</v>
      </c>
      <c r="C10" s="52" t="s">
        <v>3</v>
      </c>
      <c r="D10" s="52" t="s">
        <v>4</v>
      </c>
      <c r="E10" s="52"/>
      <c r="F10" s="52"/>
      <c r="G10" s="52" t="s">
        <v>5</v>
      </c>
      <c r="H10" s="52" t="s">
        <v>6</v>
      </c>
    </row>
    <row r="11" spans="1:8" x14ac:dyDescent="0.25">
      <c r="A11" s="53"/>
      <c r="B11" s="53"/>
      <c r="C11" s="53"/>
      <c r="D11" s="39" t="s">
        <v>7</v>
      </c>
      <c r="E11" s="39" t="s">
        <v>8</v>
      </c>
      <c r="F11" s="39" t="s">
        <v>9</v>
      </c>
      <c r="G11" s="53"/>
      <c r="H11" s="53"/>
    </row>
    <row r="12" spans="1:8" x14ac:dyDescent="0.25">
      <c r="A12" s="56" t="s">
        <v>10</v>
      </c>
      <c r="B12" s="57"/>
      <c r="C12" s="57"/>
      <c r="D12" s="57"/>
      <c r="E12" s="57"/>
      <c r="F12" s="57"/>
      <c r="G12" s="57"/>
      <c r="H12" s="40" t="s">
        <v>29</v>
      </c>
    </row>
    <row r="13" spans="1:8" x14ac:dyDescent="0.25">
      <c r="A13" s="51" t="s">
        <v>11</v>
      </c>
      <c r="B13" s="40" t="s">
        <v>107</v>
      </c>
      <c r="C13" s="43">
        <v>150</v>
      </c>
      <c r="D13" s="43">
        <v>4.78</v>
      </c>
      <c r="E13" s="43">
        <v>4.97</v>
      </c>
      <c r="F13" s="43">
        <v>16.97</v>
      </c>
      <c r="G13" s="43">
        <v>132</v>
      </c>
      <c r="H13" s="13">
        <v>91</v>
      </c>
    </row>
    <row r="14" spans="1:8" x14ac:dyDescent="0.25">
      <c r="A14" s="51"/>
      <c r="B14" s="43" t="s">
        <v>72</v>
      </c>
      <c r="C14" s="45">
        <v>180</v>
      </c>
      <c r="D14" s="45">
        <v>3</v>
      </c>
      <c r="E14" s="45">
        <v>2.2599999999999998</v>
      </c>
      <c r="F14" s="45">
        <v>9.42</v>
      </c>
      <c r="G14" s="45">
        <v>68</v>
      </c>
      <c r="H14" s="13">
        <v>416</v>
      </c>
    </row>
    <row r="15" spans="1:8" x14ac:dyDescent="0.25">
      <c r="A15" s="51"/>
      <c r="B15" s="22" t="s">
        <v>95</v>
      </c>
      <c r="C15" s="17">
        <v>40</v>
      </c>
      <c r="D15" s="17">
        <v>3.7</v>
      </c>
      <c r="E15" s="17">
        <v>4.91</v>
      </c>
      <c r="F15" s="17">
        <v>14.8</v>
      </c>
      <c r="G15" s="17">
        <v>118</v>
      </c>
      <c r="H15" s="17">
        <v>3</v>
      </c>
    </row>
    <row r="16" spans="1:8" x14ac:dyDescent="0.25">
      <c r="A16" s="51"/>
      <c r="B16" s="40"/>
      <c r="C16" s="40"/>
      <c r="D16" s="40"/>
      <c r="E16" s="40"/>
      <c r="F16" s="40"/>
      <c r="G16" s="40"/>
      <c r="H16" s="13"/>
    </row>
    <row r="17" spans="1:12" ht="21" customHeight="1" x14ac:dyDescent="0.25">
      <c r="A17" s="14" t="s">
        <v>12</v>
      </c>
      <c r="B17" s="41" t="s">
        <v>13</v>
      </c>
      <c r="C17" s="15">
        <f>SUM(C13:C16)</f>
        <v>370</v>
      </c>
      <c r="D17" s="15">
        <f t="shared" ref="D17:G17" si="0">SUM(D13:D16)</f>
        <v>11.48</v>
      </c>
      <c r="E17" s="15">
        <f t="shared" si="0"/>
        <v>12.14</v>
      </c>
      <c r="F17" s="15">
        <f t="shared" si="0"/>
        <v>41.19</v>
      </c>
      <c r="G17" s="15">
        <f t="shared" si="0"/>
        <v>318</v>
      </c>
      <c r="H17" s="16" t="s">
        <v>13</v>
      </c>
    </row>
    <row r="18" spans="1:12" x14ac:dyDescent="0.25">
      <c r="A18" s="51" t="s">
        <v>14</v>
      </c>
      <c r="B18" s="45" t="s">
        <v>44</v>
      </c>
      <c r="C18" s="17">
        <v>140</v>
      </c>
      <c r="D18" s="17">
        <v>0.7</v>
      </c>
      <c r="E18" s="17"/>
      <c r="F18" s="17">
        <v>12.74</v>
      </c>
      <c r="G18" s="17">
        <v>53</v>
      </c>
      <c r="H18" s="17">
        <v>418</v>
      </c>
    </row>
    <row r="19" spans="1:12" x14ac:dyDescent="0.25">
      <c r="A19" s="51"/>
      <c r="B19" s="40" t="s">
        <v>45</v>
      </c>
      <c r="C19" s="45">
        <v>10</v>
      </c>
      <c r="D19" s="45">
        <v>0.56000000000000005</v>
      </c>
      <c r="E19" s="45">
        <v>0.61</v>
      </c>
      <c r="F19" s="45">
        <v>7.35</v>
      </c>
      <c r="G19" s="45">
        <v>41</v>
      </c>
      <c r="H19" s="13">
        <v>151</v>
      </c>
    </row>
    <row r="20" spans="1:12" ht="28.5" x14ac:dyDescent="0.25">
      <c r="A20" s="14" t="s">
        <v>15</v>
      </c>
      <c r="B20" s="41" t="s">
        <v>13</v>
      </c>
      <c r="C20" s="15">
        <f>SUM(C18:C19)</f>
        <v>150</v>
      </c>
      <c r="D20" s="15">
        <f t="shared" ref="D20:G20" si="1">SUM(D18:D19)</f>
        <v>1.26</v>
      </c>
      <c r="E20" s="15">
        <f t="shared" si="1"/>
        <v>0.61</v>
      </c>
      <c r="F20" s="15">
        <f t="shared" si="1"/>
        <v>20.09</v>
      </c>
      <c r="G20" s="15">
        <f t="shared" si="1"/>
        <v>94</v>
      </c>
      <c r="H20" s="16" t="s">
        <v>13</v>
      </c>
    </row>
    <row r="21" spans="1:12" x14ac:dyDescent="0.25">
      <c r="A21" s="51" t="s">
        <v>16</v>
      </c>
      <c r="B21" s="41" t="s">
        <v>108</v>
      </c>
      <c r="C21" s="17">
        <v>180</v>
      </c>
      <c r="D21" s="17">
        <v>5.3</v>
      </c>
      <c r="E21" s="17">
        <v>5.27</v>
      </c>
      <c r="F21" s="17">
        <v>11.27</v>
      </c>
      <c r="G21" s="17">
        <v>112</v>
      </c>
      <c r="H21" s="17">
        <v>34</v>
      </c>
    </row>
    <row r="22" spans="1:12" x14ac:dyDescent="0.25">
      <c r="A22" s="51"/>
      <c r="B22" s="41" t="s">
        <v>112</v>
      </c>
      <c r="C22" s="17">
        <v>90</v>
      </c>
      <c r="D22" s="17">
        <v>15.87</v>
      </c>
      <c r="E22" s="17">
        <v>3.44</v>
      </c>
      <c r="F22" s="17">
        <v>3.23</v>
      </c>
      <c r="G22" s="17">
        <v>143</v>
      </c>
      <c r="H22" s="17">
        <v>256</v>
      </c>
    </row>
    <row r="23" spans="1:12" x14ac:dyDescent="0.25">
      <c r="A23" s="51"/>
      <c r="B23" s="41" t="s">
        <v>113</v>
      </c>
      <c r="C23" s="17">
        <v>110</v>
      </c>
      <c r="D23" s="17">
        <v>2.58</v>
      </c>
      <c r="E23" s="17">
        <v>3.78</v>
      </c>
      <c r="F23" s="17">
        <v>16.37</v>
      </c>
      <c r="G23" s="17">
        <v>109</v>
      </c>
      <c r="H23" s="17">
        <v>206</v>
      </c>
    </row>
    <row r="24" spans="1:12" ht="15.75" x14ac:dyDescent="0.25">
      <c r="A24" s="51"/>
      <c r="B24" s="23" t="s">
        <v>114</v>
      </c>
      <c r="C24" s="19">
        <v>30</v>
      </c>
      <c r="D24" s="19">
        <v>0.22</v>
      </c>
      <c r="E24" s="19">
        <v>2.67</v>
      </c>
      <c r="F24" s="19">
        <v>0.7</v>
      </c>
      <c r="G24" s="19">
        <v>28</v>
      </c>
      <c r="H24" s="19">
        <v>15</v>
      </c>
    </row>
    <row r="25" spans="1:12" ht="15.75" x14ac:dyDescent="0.25">
      <c r="A25" s="51"/>
      <c r="B25" s="23" t="s">
        <v>76</v>
      </c>
      <c r="C25" s="17">
        <v>150</v>
      </c>
      <c r="D25" s="17">
        <v>0.36</v>
      </c>
      <c r="E25" s="17">
        <v>0.04</v>
      </c>
      <c r="F25" s="17">
        <v>12.3</v>
      </c>
      <c r="G25" s="17">
        <v>51</v>
      </c>
      <c r="H25" s="17">
        <v>394</v>
      </c>
    </row>
    <row r="26" spans="1:12" x14ac:dyDescent="0.25">
      <c r="A26" s="51"/>
      <c r="B26" s="41" t="s">
        <v>52</v>
      </c>
      <c r="C26" s="17">
        <v>35</v>
      </c>
      <c r="D26" s="17">
        <v>2.31</v>
      </c>
      <c r="E26" s="17">
        <v>0.42</v>
      </c>
      <c r="F26" s="17">
        <v>11.69</v>
      </c>
      <c r="G26" s="17">
        <v>60</v>
      </c>
      <c r="H26" s="17">
        <v>1</v>
      </c>
    </row>
    <row r="27" spans="1:12" x14ac:dyDescent="0.25">
      <c r="A27" s="51"/>
      <c r="B27" s="41"/>
      <c r="C27" s="19"/>
      <c r="D27" s="19"/>
      <c r="E27" s="19"/>
      <c r="F27" s="19"/>
      <c r="G27" s="19"/>
      <c r="H27" s="19"/>
    </row>
    <row r="28" spans="1:12" x14ac:dyDescent="0.25">
      <c r="A28" s="51"/>
      <c r="B28" s="41"/>
      <c r="C28" s="19"/>
      <c r="D28" s="19"/>
      <c r="E28" s="19"/>
      <c r="F28" s="19"/>
      <c r="G28" s="19"/>
      <c r="H28" s="19"/>
    </row>
    <row r="29" spans="1:12" ht="25.9" customHeight="1" x14ac:dyDescent="0.25">
      <c r="A29" s="15" t="s">
        <v>17</v>
      </c>
      <c r="B29" s="41" t="s">
        <v>13</v>
      </c>
      <c r="C29" s="15">
        <f>SUM(C21:C28)</f>
        <v>595</v>
      </c>
      <c r="D29" s="15">
        <f t="shared" ref="D29:G29" si="2">SUM(D21:D28)</f>
        <v>26.639999999999997</v>
      </c>
      <c r="E29" s="15">
        <f t="shared" si="2"/>
        <v>15.619999999999997</v>
      </c>
      <c r="F29" s="15">
        <f t="shared" si="2"/>
        <v>55.56</v>
      </c>
      <c r="G29" s="15">
        <f t="shared" si="2"/>
        <v>503</v>
      </c>
      <c r="H29" s="16" t="s">
        <v>13</v>
      </c>
    </row>
    <row r="30" spans="1:12" ht="19.149999999999999" customHeight="1" x14ac:dyDescent="0.25">
      <c r="A30" s="51" t="s">
        <v>35</v>
      </c>
      <c r="B30" s="40" t="s">
        <v>111</v>
      </c>
      <c r="C30" s="45">
        <v>115</v>
      </c>
      <c r="D30" s="45">
        <v>5.16</v>
      </c>
      <c r="E30" s="45">
        <v>4.5</v>
      </c>
      <c r="F30" s="45">
        <v>126</v>
      </c>
      <c r="G30" s="45">
        <v>223</v>
      </c>
      <c r="H30" s="24">
        <v>245</v>
      </c>
      <c r="I30" s="26"/>
    </row>
    <row r="31" spans="1:12" x14ac:dyDescent="0.25">
      <c r="A31" s="51"/>
      <c r="B31" s="41" t="s">
        <v>55</v>
      </c>
      <c r="C31" s="17">
        <v>150</v>
      </c>
      <c r="D31" s="17">
        <v>4.05</v>
      </c>
      <c r="E31" s="17">
        <v>3.3</v>
      </c>
      <c r="F31" s="17">
        <v>6.6</v>
      </c>
      <c r="G31" s="17">
        <v>72</v>
      </c>
      <c r="H31" s="17">
        <v>419</v>
      </c>
      <c r="I31" s="26"/>
      <c r="L31" t="s">
        <v>29</v>
      </c>
    </row>
    <row r="32" spans="1:12" ht="15.75" x14ac:dyDescent="0.25">
      <c r="A32" s="51"/>
      <c r="B32" s="35" t="s">
        <v>78</v>
      </c>
      <c r="C32" s="17">
        <v>30</v>
      </c>
      <c r="D32" s="17">
        <v>2.2799999999999998</v>
      </c>
      <c r="E32" s="17">
        <v>0.24</v>
      </c>
      <c r="F32" s="17">
        <v>14.76</v>
      </c>
      <c r="G32" s="17">
        <v>70</v>
      </c>
      <c r="H32" s="17"/>
      <c r="I32" s="26"/>
    </row>
    <row r="33" spans="1:13" x14ac:dyDescent="0.25">
      <c r="A33" s="51"/>
      <c r="B33" s="41" t="s">
        <v>57</v>
      </c>
      <c r="C33" s="17">
        <v>100</v>
      </c>
      <c r="D33" s="17">
        <v>1.5</v>
      </c>
      <c r="E33" s="17">
        <v>0.5</v>
      </c>
      <c r="F33" s="17">
        <v>21</v>
      </c>
      <c r="G33" s="17">
        <v>95</v>
      </c>
      <c r="H33" s="17">
        <v>386</v>
      </c>
      <c r="I33" s="27" t="s">
        <v>29</v>
      </c>
      <c r="J33" s="25" t="s">
        <v>29</v>
      </c>
      <c r="K33" s="25" t="s">
        <v>29</v>
      </c>
      <c r="L33" s="25"/>
      <c r="M33" s="25"/>
    </row>
    <row r="34" spans="1:13" x14ac:dyDescent="0.25">
      <c r="A34" s="51"/>
      <c r="B34" s="41"/>
      <c r="C34" s="17"/>
      <c r="D34" s="34"/>
      <c r="E34" s="34"/>
      <c r="F34" s="34"/>
      <c r="G34" s="34"/>
      <c r="H34" s="17"/>
      <c r="I34" s="26"/>
    </row>
    <row r="35" spans="1:13" ht="28.9" customHeight="1" x14ac:dyDescent="0.25">
      <c r="A35" s="15" t="s">
        <v>37</v>
      </c>
      <c r="B35" s="41"/>
      <c r="C35" s="15">
        <f>SUM(C30:C34)</f>
        <v>395</v>
      </c>
      <c r="D35" s="15">
        <f>SUM(D30:D34)</f>
        <v>12.99</v>
      </c>
      <c r="E35" s="15">
        <f>SUM(E30:E34)</f>
        <v>8.5399999999999991</v>
      </c>
      <c r="F35" s="15">
        <f>SUM(F30:F34)</f>
        <v>168.35999999999999</v>
      </c>
      <c r="G35" s="15">
        <f>SUM(G30:G34)</f>
        <v>460</v>
      </c>
      <c r="H35" s="16" t="s">
        <v>13</v>
      </c>
    </row>
    <row r="36" spans="1:13" ht="27.6" customHeight="1" x14ac:dyDescent="0.25">
      <c r="A36" s="15" t="s">
        <v>20</v>
      </c>
      <c r="B36" s="41" t="s">
        <v>13</v>
      </c>
      <c r="C36" s="15">
        <f>SUM(C17+C20+C29+C35)</f>
        <v>1510</v>
      </c>
      <c r="D36" s="15">
        <f>SUM(D17+D20+D29+D35)</f>
        <v>52.37</v>
      </c>
      <c r="E36" s="15">
        <f>SUM(E17+E20+E29+E35)</f>
        <v>36.909999999999997</v>
      </c>
      <c r="F36" s="15">
        <f>SUM(F17+F20+F29+F35)</f>
        <v>285.2</v>
      </c>
      <c r="G36" s="15">
        <f>SUM(G17+G20+G29+G35)</f>
        <v>1375</v>
      </c>
      <c r="H36" s="16" t="s">
        <v>13</v>
      </c>
    </row>
  </sheetData>
  <mergeCells count="15">
    <mergeCell ref="A12:G12"/>
    <mergeCell ref="A13:A16"/>
    <mergeCell ref="A18:A19"/>
    <mergeCell ref="A21:A28"/>
    <mergeCell ref="A30:A34"/>
    <mergeCell ref="A2:H3"/>
    <mergeCell ref="F5:G5"/>
    <mergeCell ref="F6:H7"/>
    <mergeCell ref="A9:H9"/>
    <mergeCell ref="A10:A11"/>
    <mergeCell ref="B10:B11"/>
    <mergeCell ref="C10:C11"/>
    <mergeCell ref="D10:F10"/>
    <mergeCell ref="G10:G11"/>
    <mergeCell ref="H10:H11"/>
  </mergeCells>
  <pageMargins left="0.7" right="0.7" top="0.75" bottom="0.75" header="0.3" footer="0.3"/>
  <pageSetup paperSize="9" scale="83" fitToWidth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opLeftCell="A7" zoomScale="81" zoomScaleNormal="81" workbookViewId="0">
      <selection activeCell="L24" sqref="L24"/>
    </sheetView>
  </sheetViews>
  <sheetFormatPr defaultRowHeight="15" x14ac:dyDescent="0.25"/>
  <cols>
    <col min="1" max="1" width="17.42578125" customWidth="1"/>
    <col min="2" max="2" width="36.28515625" customWidth="1"/>
    <col min="3" max="3" width="12.85546875" customWidth="1"/>
    <col min="6" max="6" width="11.28515625" customWidth="1"/>
    <col min="7" max="7" width="21.7109375" customWidth="1"/>
    <col min="8" max="8" width="16.28515625" customWidth="1"/>
  </cols>
  <sheetData>
    <row r="1" spans="1:8" x14ac:dyDescent="0.25">
      <c r="A1" s="21"/>
      <c r="B1" s="21"/>
      <c r="C1" s="21"/>
      <c r="D1" s="21"/>
      <c r="E1" s="21"/>
      <c r="F1" s="21"/>
      <c r="G1" s="21"/>
      <c r="H1" s="21"/>
    </row>
    <row r="2" spans="1:8" x14ac:dyDescent="0.25">
      <c r="A2" s="69" t="s">
        <v>30</v>
      </c>
      <c r="B2" s="69"/>
      <c r="C2" s="69"/>
      <c r="D2" s="69"/>
      <c r="E2" s="69"/>
      <c r="F2" s="69"/>
      <c r="G2" s="69"/>
      <c r="H2" s="69"/>
    </row>
    <row r="3" spans="1:8" x14ac:dyDescent="0.25">
      <c r="A3" s="21"/>
      <c r="B3" s="21"/>
      <c r="C3" s="21"/>
      <c r="D3" s="21"/>
      <c r="E3" s="21"/>
      <c r="F3" s="21"/>
      <c r="G3" s="21"/>
      <c r="H3" s="21"/>
    </row>
    <row r="4" spans="1:8" x14ac:dyDescent="0.25">
      <c r="A4" s="21"/>
      <c r="B4" s="21"/>
      <c r="C4" s="21"/>
      <c r="D4" s="21"/>
      <c r="E4" s="21"/>
      <c r="F4" s="70" t="s">
        <v>26</v>
      </c>
      <c r="G4" s="70"/>
      <c r="H4" s="21"/>
    </row>
    <row r="5" spans="1:8" x14ac:dyDescent="0.25">
      <c r="A5" s="21"/>
      <c r="B5" s="21"/>
      <c r="C5" s="21"/>
      <c r="D5" s="21"/>
      <c r="E5" s="21"/>
      <c r="F5" s="50" t="s">
        <v>34</v>
      </c>
      <c r="G5" s="50"/>
      <c r="H5" s="50"/>
    </row>
    <row r="6" spans="1:8" x14ac:dyDescent="0.25">
      <c r="A6" s="21"/>
      <c r="B6" s="21"/>
      <c r="C6" s="21"/>
      <c r="D6" s="21"/>
      <c r="E6" s="21"/>
      <c r="F6" s="50"/>
      <c r="G6" s="50"/>
      <c r="H6" s="50"/>
    </row>
    <row r="7" spans="1:8" x14ac:dyDescent="0.25">
      <c r="A7" s="21"/>
      <c r="B7" s="21"/>
      <c r="C7" s="21"/>
      <c r="D7" s="21"/>
      <c r="E7" s="21"/>
      <c r="F7" s="21"/>
      <c r="G7" s="21"/>
      <c r="H7" s="21"/>
    </row>
    <row r="8" spans="1:8" x14ac:dyDescent="0.25">
      <c r="A8" s="59" t="s">
        <v>23</v>
      </c>
      <c r="B8" s="59"/>
      <c r="C8" s="59"/>
      <c r="D8" s="59"/>
      <c r="E8" s="59"/>
      <c r="F8" s="59"/>
      <c r="G8" s="59"/>
      <c r="H8" s="59"/>
    </row>
    <row r="9" spans="1:8" x14ac:dyDescent="0.25">
      <c r="A9" s="52" t="s">
        <v>1</v>
      </c>
      <c r="B9" s="52" t="s">
        <v>2</v>
      </c>
      <c r="C9" s="52" t="s">
        <v>3</v>
      </c>
      <c r="D9" s="52" t="s">
        <v>4</v>
      </c>
      <c r="E9" s="52"/>
      <c r="F9" s="52"/>
      <c r="G9" s="52" t="s">
        <v>5</v>
      </c>
      <c r="H9" s="52" t="s">
        <v>6</v>
      </c>
    </row>
    <row r="10" spans="1:8" x14ac:dyDescent="0.25">
      <c r="A10" s="53"/>
      <c r="B10" s="53"/>
      <c r="C10" s="53"/>
      <c r="D10" s="31" t="s">
        <v>7</v>
      </c>
      <c r="E10" s="31" t="s">
        <v>8</v>
      </c>
      <c r="F10" s="31" t="s">
        <v>9</v>
      </c>
      <c r="G10" s="53"/>
      <c r="H10" s="53"/>
    </row>
    <row r="11" spans="1:8" x14ac:dyDescent="0.25">
      <c r="A11" s="56" t="s">
        <v>10</v>
      </c>
      <c r="B11" s="57"/>
      <c r="C11" s="57"/>
      <c r="D11" s="57"/>
      <c r="E11" s="57"/>
      <c r="F11" s="57"/>
      <c r="G11" s="57"/>
      <c r="H11" s="32"/>
    </row>
    <row r="12" spans="1:8" ht="19.5" customHeight="1" x14ac:dyDescent="0.25">
      <c r="A12" s="51" t="s">
        <v>11</v>
      </c>
      <c r="B12" s="33" t="s">
        <v>115</v>
      </c>
      <c r="C12" s="17"/>
      <c r="D12" s="17"/>
      <c r="E12" s="17"/>
      <c r="F12" s="17"/>
      <c r="G12" s="17"/>
      <c r="H12" s="17"/>
    </row>
    <row r="13" spans="1:8" ht="18.75" customHeight="1" x14ac:dyDescent="0.25">
      <c r="A13" s="51"/>
      <c r="B13" s="33" t="s">
        <v>65</v>
      </c>
      <c r="C13" s="17">
        <v>30</v>
      </c>
      <c r="D13" s="17">
        <v>0.4</v>
      </c>
      <c r="E13" s="17">
        <v>0.03</v>
      </c>
      <c r="F13" s="17">
        <v>2.08</v>
      </c>
      <c r="G13" s="17">
        <v>10</v>
      </c>
      <c r="H13" s="17">
        <v>427</v>
      </c>
    </row>
    <row r="14" spans="1:8" ht="18.600000000000001" customHeight="1" x14ac:dyDescent="0.25">
      <c r="A14" s="51"/>
      <c r="B14" s="33" t="s">
        <v>59</v>
      </c>
      <c r="C14" s="17">
        <v>180</v>
      </c>
      <c r="D14" s="17">
        <v>1.1399999999999999</v>
      </c>
      <c r="E14" s="17">
        <v>0.88</v>
      </c>
      <c r="F14" s="17">
        <v>6.75</v>
      </c>
      <c r="G14" s="17">
        <v>39</v>
      </c>
      <c r="H14" s="17">
        <v>261</v>
      </c>
    </row>
    <row r="15" spans="1:8" ht="19.899999999999999" customHeight="1" x14ac:dyDescent="0.25">
      <c r="A15" s="51"/>
      <c r="B15" s="33" t="s">
        <v>43</v>
      </c>
      <c r="C15" s="43">
        <v>34</v>
      </c>
      <c r="D15" s="43">
        <v>2.31</v>
      </c>
      <c r="E15" s="43">
        <v>3.14</v>
      </c>
      <c r="F15" s="43">
        <v>14.81</v>
      </c>
      <c r="G15" s="43">
        <v>127</v>
      </c>
      <c r="H15" s="13">
        <v>1</v>
      </c>
    </row>
    <row r="16" spans="1:8" x14ac:dyDescent="0.25">
      <c r="A16" s="51"/>
      <c r="B16" s="33"/>
      <c r="C16" s="17"/>
      <c r="D16" s="17"/>
      <c r="E16" s="17"/>
      <c r="F16" s="17"/>
      <c r="G16" s="17"/>
      <c r="H16" s="17"/>
    </row>
    <row r="17" spans="1:8" ht="24" customHeight="1" x14ac:dyDescent="0.25">
      <c r="A17" s="14" t="s">
        <v>12</v>
      </c>
      <c r="B17" s="33" t="s">
        <v>13</v>
      </c>
      <c r="C17" s="15">
        <f>SUM(C12:C16)</f>
        <v>244</v>
      </c>
      <c r="D17" s="15">
        <f>SUM(D12:D16)</f>
        <v>3.85</v>
      </c>
      <c r="E17" s="15">
        <f>SUM(E12:E16)</f>
        <v>4.05</v>
      </c>
      <c r="F17" s="15">
        <f>SUM(F12:F16)</f>
        <v>23.64</v>
      </c>
      <c r="G17" s="15">
        <f>SUM(G12:G16)</f>
        <v>176</v>
      </c>
      <c r="H17" s="16" t="s">
        <v>13</v>
      </c>
    </row>
    <row r="18" spans="1:8" x14ac:dyDescent="0.25">
      <c r="A18" s="51" t="s">
        <v>14</v>
      </c>
      <c r="B18" s="32" t="s">
        <v>101</v>
      </c>
      <c r="C18" s="45">
        <v>150</v>
      </c>
      <c r="D18" s="45">
        <v>4.3499999999999996</v>
      </c>
      <c r="E18" s="45">
        <v>3.75</v>
      </c>
      <c r="F18" s="45">
        <v>6</v>
      </c>
      <c r="G18" s="45">
        <v>75</v>
      </c>
      <c r="H18" s="13">
        <v>420</v>
      </c>
    </row>
    <row r="19" spans="1:8" x14ac:dyDescent="0.25">
      <c r="A19" s="51"/>
      <c r="B19" s="32" t="s">
        <v>45</v>
      </c>
      <c r="C19" s="45">
        <v>10</v>
      </c>
      <c r="D19" s="45">
        <v>0.56000000000000005</v>
      </c>
      <c r="E19" s="45">
        <v>0.61</v>
      </c>
      <c r="F19" s="45">
        <v>7.35</v>
      </c>
      <c r="G19" s="45">
        <v>41</v>
      </c>
      <c r="H19" s="13">
        <v>151</v>
      </c>
    </row>
    <row r="20" spans="1:8" ht="28.5" x14ac:dyDescent="0.25">
      <c r="A20" s="14" t="s">
        <v>15</v>
      </c>
      <c r="B20" s="33" t="s">
        <v>13</v>
      </c>
      <c r="C20" s="15">
        <f>SUM(C18:C19)</f>
        <v>160</v>
      </c>
      <c r="D20" s="15">
        <f>SUM(D18:D19)</f>
        <v>4.91</v>
      </c>
      <c r="E20" s="15">
        <f>SUM(E18:E19)</f>
        <v>4.3600000000000003</v>
      </c>
      <c r="F20" s="15">
        <f>SUM(F18:F19)</f>
        <v>13.35</v>
      </c>
      <c r="G20" s="15">
        <f>SUM(G18:G19)</f>
        <v>116</v>
      </c>
      <c r="H20" s="16" t="s">
        <v>13</v>
      </c>
    </row>
    <row r="21" spans="1:8" ht="24.75" customHeight="1" x14ac:dyDescent="0.25">
      <c r="A21" s="51" t="s">
        <v>16</v>
      </c>
      <c r="B21" s="33" t="s">
        <v>116</v>
      </c>
      <c r="C21" s="17">
        <v>180</v>
      </c>
      <c r="D21" s="17">
        <v>9.35</v>
      </c>
      <c r="E21" s="17">
        <v>2.86</v>
      </c>
      <c r="F21" s="17">
        <v>6.63</v>
      </c>
      <c r="G21" s="17">
        <v>90</v>
      </c>
      <c r="H21" s="17">
        <v>142</v>
      </c>
    </row>
    <row r="22" spans="1:8" ht="21.75" customHeight="1" x14ac:dyDescent="0.25">
      <c r="A22" s="51"/>
      <c r="B22" s="33" t="s">
        <v>117</v>
      </c>
      <c r="C22" s="17">
        <v>160</v>
      </c>
      <c r="D22" s="17">
        <v>11.77</v>
      </c>
      <c r="E22" s="17">
        <v>12.85</v>
      </c>
      <c r="F22" s="17">
        <v>17.41</v>
      </c>
      <c r="G22" s="17">
        <v>227</v>
      </c>
      <c r="H22" s="17">
        <v>153</v>
      </c>
    </row>
    <row r="23" spans="1:8" ht="18" customHeight="1" x14ac:dyDescent="0.25">
      <c r="A23" s="51"/>
      <c r="B23" s="33" t="s">
        <v>118</v>
      </c>
      <c r="C23" s="17">
        <v>30</v>
      </c>
      <c r="D23" s="17">
        <v>0.42</v>
      </c>
      <c r="E23" s="17">
        <v>2.67</v>
      </c>
      <c r="F23" s="17">
        <v>2.4</v>
      </c>
      <c r="G23" s="17">
        <v>35</v>
      </c>
      <c r="H23" s="17">
        <v>33</v>
      </c>
    </row>
    <row r="24" spans="1:8" ht="19.899999999999999" customHeight="1" x14ac:dyDescent="0.25">
      <c r="A24" s="51"/>
      <c r="B24" s="33" t="s">
        <v>119</v>
      </c>
      <c r="C24" s="17">
        <v>150</v>
      </c>
      <c r="D24" s="17">
        <v>0.39</v>
      </c>
      <c r="E24" s="17">
        <v>7.0000000000000007E-2</v>
      </c>
      <c r="F24" s="17">
        <v>11.41</v>
      </c>
      <c r="G24" s="17">
        <v>48</v>
      </c>
      <c r="H24" s="17">
        <v>373</v>
      </c>
    </row>
    <row r="25" spans="1:8" ht="19.5" customHeight="1" x14ac:dyDescent="0.25">
      <c r="A25" s="51"/>
      <c r="B25" s="33" t="s">
        <v>52</v>
      </c>
      <c r="C25" s="17">
        <v>35</v>
      </c>
      <c r="D25" s="17">
        <v>2.31</v>
      </c>
      <c r="E25" s="17">
        <v>0.42</v>
      </c>
      <c r="F25" s="17">
        <v>11.69</v>
      </c>
      <c r="G25" s="17">
        <v>60</v>
      </c>
      <c r="H25" s="17">
        <v>1</v>
      </c>
    </row>
    <row r="26" spans="1:8" x14ac:dyDescent="0.25">
      <c r="A26" s="51"/>
      <c r="B26" s="33"/>
      <c r="C26" s="17"/>
      <c r="D26" s="17"/>
      <c r="E26" s="17"/>
      <c r="F26" s="17"/>
      <c r="G26" s="17"/>
      <c r="H26" s="17"/>
    </row>
    <row r="27" spans="1:8" x14ac:dyDescent="0.25">
      <c r="A27" s="14" t="s">
        <v>17</v>
      </c>
      <c r="B27" s="33"/>
      <c r="C27" s="15">
        <f>SUM(C21:C26)</f>
        <v>555</v>
      </c>
      <c r="D27" s="15">
        <f>SUM(D21:D26)</f>
        <v>24.24</v>
      </c>
      <c r="E27" s="15">
        <f>SUM(E21:E26)</f>
        <v>18.87</v>
      </c>
      <c r="F27" s="15">
        <f>SUM(F21:F26)</f>
        <v>49.539999999999992</v>
      </c>
      <c r="G27" s="15">
        <f>SUM(G21:G26)</f>
        <v>460</v>
      </c>
      <c r="H27" s="16" t="s">
        <v>13</v>
      </c>
    </row>
    <row r="28" spans="1:8" ht="17.45" customHeight="1" x14ac:dyDescent="0.25">
      <c r="A28" s="51" t="s">
        <v>35</v>
      </c>
      <c r="B28" s="33" t="s">
        <v>120</v>
      </c>
      <c r="C28" s="17">
        <v>150</v>
      </c>
      <c r="D28" s="17">
        <v>4.71</v>
      </c>
      <c r="E28" s="17">
        <v>7.71</v>
      </c>
      <c r="F28" s="17">
        <v>17.3</v>
      </c>
      <c r="G28" s="17">
        <v>130</v>
      </c>
      <c r="H28" s="17">
        <v>18</v>
      </c>
    </row>
    <row r="29" spans="1:8" ht="17.45" customHeight="1" x14ac:dyDescent="0.25">
      <c r="A29" s="51"/>
      <c r="B29" s="33" t="s">
        <v>69</v>
      </c>
      <c r="C29" s="17">
        <v>180</v>
      </c>
      <c r="D29" s="17">
        <v>0.06</v>
      </c>
      <c r="E29" s="17">
        <v>0</v>
      </c>
      <c r="F29" s="17">
        <v>4.99</v>
      </c>
      <c r="G29" s="17">
        <v>20</v>
      </c>
      <c r="H29" s="17">
        <v>263</v>
      </c>
    </row>
    <row r="30" spans="1:8" ht="23.45" customHeight="1" x14ac:dyDescent="0.25">
      <c r="A30" s="51"/>
      <c r="B30" s="33" t="s">
        <v>121</v>
      </c>
      <c r="C30" s="17">
        <v>55</v>
      </c>
      <c r="D30" s="17">
        <v>5.68</v>
      </c>
      <c r="E30" s="17">
        <v>4.2699999999999996</v>
      </c>
      <c r="F30" s="17">
        <v>58</v>
      </c>
      <c r="G30" s="17">
        <v>231</v>
      </c>
      <c r="H30" s="18">
        <v>289</v>
      </c>
    </row>
    <row r="31" spans="1:8" x14ac:dyDescent="0.25">
      <c r="A31" s="51"/>
      <c r="B31" s="33"/>
      <c r="C31" s="17"/>
      <c r="D31" s="17"/>
      <c r="E31" s="17"/>
      <c r="F31" s="17"/>
      <c r="G31" s="17"/>
      <c r="H31" s="17"/>
    </row>
    <row r="32" spans="1:8" x14ac:dyDescent="0.25">
      <c r="A32" s="51"/>
      <c r="B32" s="33"/>
      <c r="C32" s="17"/>
      <c r="D32" s="17"/>
      <c r="E32" s="17"/>
      <c r="F32" s="17"/>
      <c r="G32" s="17"/>
      <c r="H32" s="17"/>
    </row>
    <row r="33" spans="1:8" x14ac:dyDescent="0.25">
      <c r="A33" s="51"/>
      <c r="B33" s="33"/>
      <c r="C33" s="17"/>
      <c r="D33" s="17"/>
      <c r="E33" s="17"/>
      <c r="F33" s="17"/>
      <c r="G33" s="17"/>
      <c r="H33" s="17"/>
    </row>
    <row r="34" spans="1:8" x14ac:dyDescent="0.25">
      <c r="A34" s="15" t="s">
        <v>37</v>
      </c>
      <c r="B34" s="33" t="s">
        <v>13</v>
      </c>
      <c r="C34" s="15">
        <f>SUM(C28:C33)</f>
        <v>385</v>
      </c>
      <c r="D34" s="15">
        <f>SUM(D28:D33)</f>
        <v>10.45</v>
      </c>
      <c r="E34" s="15">
        <f>SUM(E28:E33)</f>
        <v>11.98</v>
      </c>
      <c r="F34" s="15">
        <f>SUM(F28:F33)</f>
        <v>80.289999999999992</v>
      </c>
      <c r="G34" s="15">
        <f>SUM(G28:G33)</f>
        <v>381</v>
      </c>
      <c r="H34" s="16" t="s">
        <v>13</v>
      </c>
    </row>
    <row r="35" spans="1:8" x14ac:dyDescent="0.25">
      <c r="A35" s="15" t="s">
        <v>20</v>
      </c>
      <c r="B35" s="33" t="s">
        <v>13</v>
      </c>
      <c r="C35" s="15">
        <f>SUM(C17+C20+C27+C34)</f>
        <v>1344</v>
      </c>
      <c r="D35" s="15">
        <f>SUM(D17+D20+D27+D34)</f>
        <v>43.45</v>
      </c>
      <c r="E35" s="15">
        <f>SUM(E17+E20+E27+E34)</f>
        <v>39.260000000000005</v>
      </c>
      <c r="F35" s="15">
        <f>SUM(F17+F20+F27+F34)</f>
        <v>166.82</v>
      </c>
      <c r="G35" s="15">
        <f>SUM(G17+G20+G27+G34)</f>
        <v>1133</v>
      </c>
      <c r="H35" s="16" t="s">
        <v>13</v>
      </c>
    </row>
  </sheetData>
  <mergeCells count="15">
    <mergeCell ref="A11:G11"/>
    <mergeCell ref="A12:A16"/>
    <mergeCell ref="A18:A19"/>
    <mergeCell ref="A21:A26"/>
    <mergeCell ref="A28:A33"/>
    <mergeCell ref="A2:H2"/>
    <mergeCell ref="F4:G4"/>
    <mergeCell ref="F5:H6"/>
    <mergeCell ref="A8:H8"/>
    <mergeCell ref="A9:A10"/>
    <mergeCell ref="B9:B10"/>
    <mergeCell ref="C9:C10"/>
    <mergeCell ref="D9:F9"/>
    <mergeCell ref="G9:G10"/>
    <mergeCell ref="H9:H10"/>
  </mergeCells>
  <pageMargins left="0.7" right="0.7" top="0.75" bottom="0.75" header="0.3" footer="0.3"/>
  <pageSetup paperSize="9" scale="83" fitToWidth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opLeftCell="A10" zoomScale="83" zoomScaleNormal="83" workbookViewId="0">
      <selection activeCell="G36" sqref="G36"/>
    </sheetView>
  </sheetViews>
  <sheetFormatPr defaultRowHeight="15" x14ac:dyDescent="0.25"/>
  <cols>
    <col min="1" max="1" width="25.28515625" customWidth="1"/>
    <col min="2" max="2" width="34.140625" customWidth="1"/>
    <col min="3" max="3" width="12.42578125" customWidth="1"/>
    <col min="6" max="6" width="11" customWidth="1"/>
    <col min="7" max="7" width="18.42578125" customWidth="1"/>
    <col min="8" max="8" width="13.28515625" customWidth="1"/>
  </cols>
  <sheetData>
    <row r="1" spans="1:8" x14ac:dyDescent="0.25">
      <c r="A1" s="21"/>
      <c r="B1" s="21"/>
      <c r="C1" s="21"/>
      <c r="D1" s="21"/>
      <c r="E1" s="21"/>
      <c r="F1" s="21"/>
      <c r="G1" s="21"/>
      <c r="H1" s="21"/>
    </row>
    <row r="2" spans="1:8" x14ac:dyDescent="0.25">
      <c r="A2" s="71" t="s">
        <v>30</v>
      </c>
      <c r="B2" s="71"/>
      <c r="C2" s="71"/>
      <c r="D2" s="71"/>
      <c r="E2" s="71"/>
      <c r="F2" s="71"/>
      <c r="G2" s="71"/>
      <c r="H2" s="71"/>
    </row>
    <row r="3" spans="1:8" ht="36" customHeight="1" x14ac:dyDescent="0.25">
      <c r="A3" s="71"/>
      <c r="B3" s="71"/>
      <c r="C3" s="71"/>
      <c r="D3" s="71"/>
      <c r="E3" s="71"/>
      <c r="F3" s="71"/>
      <c r="G3" s="71"/>
      <c r="H3" s="71"/>
    </row>
    <row r="4" spans="1:8" x14ac:dyDescent="0.25">
      <c r="A4" s="21"/>
      <c r="B4" s="21"/>
      <c r="C4" s="21"/>
      <c r="D4" s="21"/>
      <c r="E4" s="21"/>
      <c r="F4" s="21"/>
      <c r="G4" s="21"/>
      <c r="H4" s="21"/>
    </row>
    <row r="5" spans="1:8" x14ac:dyDescent="0.25">
      <c r="A5" s="21"/>
      <c r="B5" s="21"/>
      <c r="C5" s="21"/>
      <c r="D5" s="21"/>
      <c r="E5" s="21"/>
      <c r="F5" s="70" t="s">
        <v>26</v>
      </c>
      <c r="G5" s="70"/>
      <c r="H5" s="21"/>
    </row>
    <row r="6" spans="1:8" x14ac:dyDescent="0.25">
      <c r="A6" s="21"/>
      <c r="B6" s="21"/>
      <c r="C6" s="21"/>
      <c r="D6" s="21"/>
      <c r="E6" s="21"/>
      <c r="F6" s="50" t="s">
        <v>34</v>
      </c>
      <c r="G6" s="50"/>
      <c r="H6" s="50"/>
    </row>
    <row r="7" spans="1:8" x14ac:dyDescent="0.25">
      <c r="A7" s="21"/>
      <c r="B7" s="21"/>
      <c r="C7" s="21"/>
      <c r="D7" s="21"/>
      <c r="E7" s="21"/>
      <c r="F7" s="50"/>
      <c r="G7" s="50"/>
      <c r="H7" s="50"/>
    </row>
    <row r="8" spans="1:8" x14ac:dyDescent="0.25">
      <c r="A8" s="21"/>
      <c r="B8" s="21"/>
      <c r="C8" s="21"/>
      <c r="D8" s="21"/>
      <c r="E8" s="21"/>
      <c r="F8" s="21"/>
      <c r="G8" s="21"/>
      <c r="H8" s="21"/>
    </row>
    <row r="9" spans="1:8" x14ac:dyDescent="0.25">
      <c r="A9" s="59" t="s">
        <v>24</v>
      </c>
      <c r="B9" s="59"/>
      <c r="C9" s="59"/>
      <c r="D9" s="59"/>
      <c r="E9" s="59"/>
      <c r="F9" s="59"/>
      <c r="G9" s="59"/>
      <c r="H9" s="59"/>
    </row>
    <row r="10" spans="1:8" x14ac:dyDescent="0.25">
      <c r="A10" s="52" t="s">
        <v>1</v>
      </c>
      <c r="B10" s="52" t="s">
        <v>2</v>
      </c>
      <c r="C10" s="52" t="s">
        <v>3</v>
      </c>
      <c r="D10" s="52" t="s">
        <v>4</v>
      </c>
      <c r="E10" s="52"/>
      <c r="F10" s="52"/>
      <c r="G10" s="52" t="s">
        <v>5</v>
      </c>
      <c r="H10" s="52" t="s">
        <v>6</v>
      </c>
    </row>
    <row r="11" spans="1:8" x14ac:dyDescent="0.25">
      <c r="A11" s="53"/>
      <c r="B11" s="53"/>
      <c r="C11" s="53"/>
      <c r="D11" s="31" t="s">
        <v>7</v>
      </c>
      <c r="E11" s="31" t="s">
        <v>8</v>
      </c>
      <c r="F11" s="31" t="s">
        <v>9</v>
      </c>
      <c r="G11" s="53"/>
      <c r="H11" s="53"/>
    </row>
    <row r="12" spans="1:8" x14ac:dyDescent="0.25">
      <c r="A12" s="56" t="s">
        <v>10</v>
      </c>
      <c r="B12" s="57"/>
      <c r="C12" s="57"/>
      <c r="D12" s="57"/>
      <c r="E12" s="57"/>
      <c r="F12" s="57"/>
      <c r="G12" s="57"/>
      <c r="H12" s="32"/>
    </row>
    <row r="13" spans="1:8" ht="28.15" customHeight="1" x14ac:dyDescent="0.25">
      <c r="A13" s="51" t="s">
        <v>11</v>
      </c>
      <c r="B13" s="33" t="s">
        <v>122</v>
      </c>
      <c r="C13" s="17">
        <v>150</v>
      </c>
      <c r="D13" s="17">
        <v>4.43</v>
      </c>
      <c r="E13" s="17">
        <v>4.92</v>
      </c>
      <c r="F13" s="17">
        <v>16.02</v>
      </c>
      <c r="G13" s="17">
        <v>126</v>
      </c>
      <c r="H13" s="20">
        <v>90</v>
      </c>
    </row>
    <row r="14" spans="1:8" ht="19.149999999999999" customHeight="1" x14ac:dyDescent="0.25">
      <c r="A14" s="51"/>
      <c r="B14" s="22" t="s">
        <v>42</v>
      </c>
      <c r="C14" s="44">
        <v>180</v>
      </c>
      <c r="D14" s="44">
        <v>3.2</v>
      </c>
      <c r="E14" s="44">
        <v>2.27</v>
      </c>
      <c r="F14" s="44">
        <v>9.4</v>
      </c>
      <c r="G14" s="44">
        <v>68</v>
      </c>
      <c r="H14" s="13">
        <v>414</v>
      </c>
    </row>
    <row r="15" spans="1:8" ht="17.45" customHeight="1" x14ac:dyDescent="0.25">
      <c r="A15" s="51"/>
      <c r="B15" s="33" t="s">
        <v>43</v>
      </c>
      <c r="C15" s="43">
        <v>34</v>
      </c>
      <c r="D15" s="43">
        <v>2.31</v>
      </c>
      <c r="E15" s="43">
        <v>3.14</v>
      </c>
      <c r="F15" s="43">
        <v>14.81</v>
      </c>
      <c r="G15" s="43">
        <v>127</v>
      </c>
      <c r="H15" s="13">
        <v>1</v>
      </c>
    </row>
    <row r="16" spans="1:8" ht="18" customHeight="1" x14ac:dyDescent="0.25">
      <c r="A16" s="14"/>
      <c r="B16" s="33"/>
      <c r="C16" s="17"/>
      <c r="D16" s="17"/>
      <c r="E16" s="17"/>
      <c r="F16" s="17"/>
      <c r="G16" s="17"/>
      <c r="H16" s="13"/>
    </row>
    <row r="17" spans="1:8" x14ac:dyDescent="0.25">
      <c r="A17" s="14" t="s">
        <v>12</v>
      </c>
      <c r="B17" s="33" t="s">
        <v>13</v>
      </c>
      <c r="C17" s="15">
        <f>SUM(C13:C16)</f>
        <v>364</v>
      </c>
      <c r="D17" s="15">
        <f>SUM(D13:D16)</f>
        <v>9.94</v>
      </c>
      <c r="E17" s="15">
        <f>SUM(E13:E16)</f>
        <v>10.33</v>
      </c>
      <c r="F17" s="15">
        <f>SUM(F13:F16)</f>
        <v>40.230000000000004</v>
      </c>
      <c r="G17" s="15">
        <f>SUM(G13:G16)</f>
        <v>321</v>
      </c>
      <c r="H17" s="17"/>
    </row>
    <row r="18" spans="1:8" x14ac:dyDescent="0.25">
      <c r="A18" s="33" t="s">
        <v>14</v>
      </c>
      <c r="B18" s="32" t="s">
        <v>89</v>
      </c>
      <c r="C18" s="17">
        <v>140</v>
      </c>
      <c r="D18" s="17">
        <v>0.7</v>
      </c>
      <c r="E18" s="17"/>
      <c r="F18" s="17">
        <v>12.74</v>
      </c>
      <c r="G18" s="17">
        <v>53</v>
      </c>
      <c r="H18" s="17">
        <v>418</v>
      </c>
    </row>
    <row r="19" spans="1:8" x14ac:dyDescent="0.25">
      <c r="A19" s="41"/>
      <c r="B19" s="40" t="s">
        <v>45</v>
      </c>
      <c r="C19" s="45">
        <v>10</v>
      </c>
      <c r="D19" s="45">
        <v>0.56000000000000005</v>
      </c>
      <c r="E19" s="45">
        <v>0.61</v>
      </c>
      <c r="F19" s="45">
        <v>7.35</v>
      </c>
      <c r="G19" s="45">
        <v>41</v>
      </c>
      <c r="H19" s="13">
        <v>151</v>
      </c>
    </row>
    <row r="20" spans="1:8" ht="19.899999999999999" customHeight="1" x14ac:dyDescent="0.25">
      <c r="A20" s="14" t="s">
        <v>15</v>
      </c>
      <c r="B20" s="33"/>
      <c r="C20" s="17"/>
      <c r="D20" s="17"/>
      <c r="E20" s="17"/>
      <c r="F20" s="17"/>
      <c r="G20" s="17"/>
      <c r="H20" s="16"/>
    </row>
    <row r="21" spans="1:8" x14ac:dyDescent="0.25">
      <c r="A21" s="51" t="s">
        <v>16</v>
      </c>
      <c r="B21" s="33" t="s">
        <v>13</v>
      </c>
      <c r="C21" s="15">
        <f>SUM(C18:C20)</f>
        <v>150</v>
      </c>
      <c r="D21" s="15">
        <f>SUM(D20:D20)</f>
        <v>0</v>
      </c>
      <c r="E21" s="15">
        <f>SUM(E20:E20)</f>
        <v>0</v>
      </c>
      <c r="F21" s="15">
        <f>SUM(F20:F20)</f>
        <v>0</v>
      </c>
      <c r="G21" s="15">
        <f>SUM(G20:G20)</f>
        <v>0</v>
      </c>
      <c r="H21" s="17"/>
    </row>
    <row r="22" spans="1:8" ht="28.15" customHeight="1" x14ac:dyDescent="0.25">
      <c r="A22" s="51"/>
      <c r="B22" s="33" t="s">
        <v>123</v>
      </c>
      <c r="C22" s="17">
        <v>180</v>
      </c>
      <c r="D22" s="17">
        <v>1.82</v>
      </c>
      <c r="E22" s="17">
        <v>2.71</v>
      </c>
      <c r="F22" s="17">
        <v>12.52</v>
      </c>
      <c r="G22" s="17">
        <v>100</v>
      </c>
      <c r="H22" s="17">
        <v>37</v>
      </c>
    </row>
    <row r="23" spans="1:8" ht="28.15" customHeight="1" x14ac:dyDescent="0.25">
      <c r="A23" s="51"/>
      <c r="B23" s="33" t="s">
        <v>90</v>
      </c>
      <c r="C23" s="17">
        <v>135</v>
      </c>
      <c r="D23" s="17">
        <v>14.54</v>
      </c>
      <c r="E23" s="17">
        <v>13.77</v>
      </c>
      <c r="F23" s="17">
        <v>0.34</v>
      </c>
      <c r="G23" s="17">
        <v>182</v>
      </c>
      <c r="H23" s="17">
        <v>39</v>
      </c>
    </row>
    <row r="24" spans="1:8" ht="31.9" customHeight="1" x14ac:dyDescent="0.25">
      <c r="A24" s="51"/>
      <c r="B24" s="33" t="s">
        <v>124</v>
      </c>
      <c r="C24" s="17">
        <v>60</v>
      </c>
      <c r="D24" s="17">
        <v>15.11</v>
      </c>
      <c r="E24" s="17">
        <v>15.54</v>
      </c>
      <c r="F24" s="17">
        <v>3.43</v>
      </c>
      <c r="G24" s="17">
        <v>213</v>
      </c>
      <c r="H24" s="17">
        <v>410</v>
      </c>
    </row>
    <row r="25" spans="1:8" x14ac:dyDescent="0.25">
      <c r="A25" s="51"/>
      <c r="B25" s="33" t="s">
        <v>49</v>
      </c>
      <c r="C25" s="17">
        <v>110</v>
      </c>
      <c r="D25" s="17">
        <v>3.12</v>
      </c>
      <c r="E25" s="18">
        <v>3.23</v>
      </c>
      <c r="F25" s="17">
        <v>19.309999999999999</v>
      </c>
      <c r="G25" s="17">
        <v>119</v>
      </c>
      <c r="H25" s="17">
        <v>219</v>
      </c>
    </row>
    <row r="26" spans="1:8" x14ac:dyDescent="0.25">
      <c r="A26" s="51"/>
      <c r="B26" s="33" t="s">
        <v>65</v>
      </c>
      <c r="C26" s="17">
        <v>30</v>
      </c>
      <c r="D26" s="17">
        <v>0.4</v>
      </c>
      <c r="E26" s="17">
        <v>0.03</v>
      </c>
      <c r="F26" s="17">
        <v>2.08</v>
      </c>
      <c r="G26" s="17">
        <v>10</v>
      </c>
      <c r="H26" s="17">
        <v>427</v>
      </c>
    </row>
    <row r="27" spans="1:8" x14ac:dyDescent="0.25">
      <c r="A27" s="51"/>
      <c r="B27" s="33" t="s">
        <v>51</v>
      </c>
      <c r="C27" s="17">
        <v>150</v>
      </c>
      <c r="D27" s="17">
        <v>0.21</v>
      </c>
      <c r="E27" s="17">
        <v>0</v>
      </c>
      <c r="F27" s="17">
        <v>12.89</v>
      </c>
      <c r="G27" s="17">
        <v>52</v>
      </c>
      <c r="H27" s="17">
        <v>394</v>
      </c>
    </row>
    <row r="28" spans="1:8" x14ac:dyDescent="0.25">
      <c r="A28" s="41"/>
      <c r="B28" s="41" t="s">
        <v>52</v>
      </c>
      <c r="C28" s="17">
        <v>35</v>
      </c>
      <c r="D28" s="17">
        <v>2.31</v>
      </c>
      <c r="E28" s="17">
        <v>0.42</v>
      </c>
      <c r="F28" s="17">
        <v>11.69</v>
      </c>
      <c r="G28" s="17">
        <v>60</v>
      </c>
      <c r="H28" s="17">
        <v>1</v>
      </c>
    </row>
    <row r="29" spans="1:8" x14ac:dyDescent="0.25">
      <c r="A29" s="14" t="s">
        <v>17</v>
      </c>
      <c r="B29" s="33"/>
      <c r="C29" s="17"/>
      <c r="D29" s="17"/>
      <c r="E29" s="17"/>
      <c r="F29" s="17"/>
      <c r="G29" s="17"/>
      <c r="H29" s="16" t="s">
        <v>13</v>
      </c>
    </row>
    <row r="30" spans="1:8" x14ac:dyDescent="0.25">
      <c r="A30" s="51" t="s">
        <v>35</v>
      </c>
      <c r="B30" s="33" t="s">
        <v>13</v>
      </c>
      <c r="C30" s="15">
        <f>SUM(C22:C29)</f>
        <v>700</v>
      </c>
      <c r="D30" s="15">
        <f>SUM(D22:D29)</f>
        <v>37.51</v>
      </c>
      <c r="E30" s="15">
        <f>SUM(E22:E29)</f>
        <v>35.699999999999996</v>
      </c>
      <c r="F30" s="15">
        <f>SUM(F22:F29)</f>
        <v>62.259999999999991</v>
      </c>
      <c r="G30" s="15">
        <f>SUM(G22:G29)</f>
        <v>736</v>
      </c>
      <c r="H30" s="17"/>
    </row>
    <row r="31" spans="1:8" ht="15" customHeight="1" x14ac:dyDescent="0.25">
      <c r="A31" s="51"/>
      <c r="B31" s="33" t="s">
        <v>125</v>
      </c>
      <c r="C31" s="17">
        <v>180</v>
      </c>
      <c r="D31" s="17">
        <v>8.66</v>
      </c>
      <c r="E31" s="17">
        <v>8.52</v>
      </c>
      <c r="F31" s="17">
        <v>15.06</v>
      </c>
      <c r="G31" s="17">
        <v>168</v>
      </c>
      <c r="H31" s="18">
        <v>77</v>
      </c>
    </row>
    <row r="32" spans="1:8" ht="15" customHeight="1" x14ac:dyDescent="0.25">
      <c r="A32" s="51"/>
      <c r="B32" s="33" t="s">
        <v>126</v>
      </c>
      <c r="C32" s="17">
        <v>50</v>
      </c>
      <c r="D32" s="17">
        <v>0.12</v>
      </c>
      <c r="E32" s="17">
        <v>0.1</v>
      </c>
      <c r="F32" s="17">
        <v>0.01</v>
      </c>
      <c r="G32" s="17">
        <v>141</v>
      </c>
      <c r="H32" s="18">
        <v>209</v>
      </c>
    </row>
    <row r="33" spans="1:8" x14ac:dyDescent="0.25">
      <c r="A33" s="51"/>
      <c r="B33" s="33" t="s">
        <v>69</v>
      </c>
      <c r="C33" s="17">
        <v>180</v>
      </c>
      <c r="D33" s="17">
        <v>0.06</v>
      </c>
      <c r="E33" s="17">
        <v>0</v>
      </c>
      <c r="F33" s="17">
        <v>4.99</v>
      </c>
      <c r="G33" s="17">
        <v>20</v>
      </c>
      <c r="H33" s="17">
        <v>263</v>
      </c>
    </row>
    <row r="34" spans="1:8" x14ac:dyDescent="0.25">
      <c r="A34" s="51"/>
      <c r="B34" s="41" t="s">
        <v>78</v>
      </c>
      <c r="C34" s="17">
        <v>30</v>
      </c>
      <c r="D34" s="17">
        <v>2.2799999999999998</v>
      </c>
      <c r="E34" s="17">
        <v>0.24</v>
      </c>
      <c r="F34" s="17">
        <v>14.76</v>
      </c>
      <c r="G34" s="17">
        <v>70</v>
      </c>
      <c r="H34" s="17"/>
    </row>
    <row r="35" spans="1:8" x14ac:dyDescent="0.25">
      <c r="A35" s="51"/>
      <c r="B35" s="33" t="s">
        <v>57</v>
      </c>
      <c r="C35" s="17">
        <v>100</v>
      </c>
      <c r="D35" s="17">
        <v>0.9</v>
      </c>
      <c r="E35" s="17">
        <v>0.2</v>
      </c>
      <c r="F35" s="17">
        <v>8.1</v>
      </c>
      <c r="G35" s="17">
        <v>38</v>
      </c>
      <c r="H35" s="17">
        <v>386</v>
      </c>
    </row>
    <row r="36" spans="1:8" x14ac:dyDescent="0.25">
      <c r="A36" s="15" t="s">
        <v>37</v>
      </c>
      <c r="B36" s="33"/>
      <c r="C36" s="17"/>
      <c r="D36" s="17"/>
      <c r="E36" s="17"/>
      <c r="F36" s="17"/>
      <c r="G36" s="17"/>
      <c r="H36" s="16" t="s">
        <v>13</v>
      </c>
    </row>
    <row r="37" spans="1:8" x14ac:dyDescent="0.25">
      <c r="A37" s="15" t="s">
        <v>20</v>
      </c>
      <c r="B37" s="33" t="s">
        <v>13</v>
      </c>
      <c r="C37" s="15">
        <f>SUM(C31:C36)</f>
        <v>540</v>
      </c>
      <c r="D37" s="15">
        <f>SUM(D31:D36)</f>
        <v>12.02</v>
      </c>
      <c r="E37" s="15">
        <f>SUM(E31:E36)</f>
        <v>9.0599999999999987</v>
      </c>
      <c r="F37" s="15">
        <f>SUM(F31:F36)</f>
        <v>42.92</v>
      </c>
      <c r="G37" s="15">
        <f>SUM(G31:G36)</f>
        <v>437</v>
      </c>
      <c r="H37" s="16" t="s">
        <v>13</v>
      </c>
    </row>
    <row r="38" spans="1:8" x14ac:dyDescent="0.25">
      <c r="A38" s="38"/>
      <c r="B38" s="33" t="s">
        <v>13</v>
      </c>
      <c r="C38" s="15">
        <f>SUM(C17+C21+C30+C37)</f>
        <v>1754</v>
      </c>
      <c r="D38" s="15">
        <f>SUM(D17+D21+D30+D37)</f>
        <v>59.47</v>
      </c>
      <c r="E38" s="15">
        <f>SUM(E17+E21+E30+E37)</f>
        <v>55.089999999999989</v>
      </c>
      <c r="F38" s="15">
        <f>SUM(F17+F21+F30+F37)</f>
        <v>145.41</v>
      </c>
      <c r="G38" s="15">
        <f>SUM(G17+G21+G30+G37)</f>
        <v>1494</v>
      </c>
      <c r="H38" s="38"/>
    </row>
  </sheetData>
  <mergeCells count="14">
    <mergeCell ref="A12:G12"/>
    <mergeCell ref="A13:A15"/>
    <mergeCell ref="A21:A27"/>
    <mergeCell ref="A30:A35"/>
    <mergeCell ref="A2:H3"/>
    <mergeCell ref="F5:G5"/>
    <mergeCell ref="F6:H7"/>
    <mergeCell ref="A9:H9"/>
    <mergeCell ref="A10:A11"/>
    <mergeCell ref="B10:B11"/>
    <mergeCell ref="C10:C11"/>
    <mergeCell ref="D10:F10"/>
    <mergeCell ref="G10:G11"/>
    <mergeCell ref="H10:H11"/>
  </mergeCells>
  <pageMargins left="0.7" right="0.7" top="0.75" bottom="0.75" header="0.3" footer="0.3"/>
  <pageSetup paperSize="9" scale="75" fitToWidth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"/>
  <sheetViews>
    <sheetView workbookViewId="0">
      <selection activeCell="F4" sqref="F4"/>
    </sheetView>
  </sheetViews>
  <sheetFormatPr defaultColWidth="9.140625" defaultRowHeight="18.75" x14ac:dyDescent="0.3"/>
  <cols>
    <col min="1" max="1" width="13.85546875" style="5" customWidth="1"/>
    <col min="2" max="2" width="13.85546875" style="8" customWidth="1"/>
    <col min="3" max="3" width="17.7109375" style="8" customWidth="1"/>
    <col min="4" max="4" width="20.5703125" style="8" customWidth="1"/>
    <col min="5" max="5" width="20.42578125" style="8" customWidth="1"/>
    <col min="6" max="6" width="26.28515625" style="8" customWidth="1"/>
    <col min="7" max="7" width="9.140625" style="5"/>
    <col min="8" max="8" width="6.5703125" style="5" customWidth="1"/>
    <col min="9" max="16384" width="9.140625" style="5"/>
  </cols>
  <sheetData>
    <row r="1" spans="2:6" x14ac:dyDescent="0.3">
      <c r="B1" s="72" t="s">
        <v>25</v>
      </c>
      <c r="C1" s="72"/>
      <c r="D1" s="72"/>
      <c r="E1" s="72"/>
      <c r="F1" s="72"/>
    </row>
    <row r="2" spans="2:6" s="6" customFormat="1" ht="45" customHeight="1" x14ac:dyDescent="0.25">
      <c r="B2" s="73" t="s">
        <v>3</v>
      </c>
      <c r="C2" s="73" t="s">
        <v>4</v>
      </c>
      <c r="D2" s="73"/>
      <c r="E2" s="73"/>
      <c r="F2" s="73" t="s">
        <v>5</v>
      </c>
    </row>
    <row r="3" spans="2:6" x14ac:dyDescent="0.3">
      <c r="B3" s="74"/>
      <c r="C3" s="7" t="s">
        <v>7</v>
      </c>
      <c r="D3" s="7" t="s">
        <v>8</v>
      </c>
      <c r="E3" s="7" t="s">
        <v>9</v>
      </c>
      <c r="F3" s="74"/>
    </row>
    <row r="4" spans="2:6" x14ac:dyDescent="0.3">
      <c r="B4" s="7">
        <f>AVERAGE(ПН!C36+ВТ!C37+СР!C35+ЧТ!C36+ПТ!C33+ПН1!C35+ВТ1!C38+СР1!C36+ЧТ1!C35+ПТ1!C38)/10</f>
        <v>1597.3</v>
      </c>
      <c r="C4" s="7">
        <f>AVERAGE(ПН!D36+ВТ!D37+СР!D35+ЧТ!D36+ПТ!D33+ПН1!D35+ВТ1!D38+СР1!D36+ЧТ1!D35+ПТ1!D38)/10</f>
        <v>50.246000000000002</v>
      </c>
      <c r="D4" s="7">
        <f>AVERAGE(ПН!E36+ВТ!E37+СР!E35+ЧТ!E36+ПТ!E33+ПН1!E35+ВТ1!E38+СР1!E36+ЧТ1!E35+ПТ1!E38)/10</f>
        <v>45.701000000000001</v>
      </c>
      <c r="E4" s="7">
        <f>AVERAGE(ПН!F36+ВТ!F37+СР!F38+ЧТ!F37+ПТ!F34+ПН1!F34+ВТ1!F34+СР1!F39+СР1!F36+ЧТ1!F35+ПТ1!F38)/10</f>
        <v>175.44700000000003</v>
      </c>
      <c r="F4" s="7">
        <f>AVERAGE(ПН!G36+ВТ!G37+СР!G35+ЧТ!G36+ПТ!G33+ПН1!G35+ВТ1!G38+СР1!G36+ЧТ1!G35+ПТ1!G38)/10</f>
        <v>1375.884</v>
      </c>
    </row>
  </sheetData>
  <mergeCells count="4">
    <mergeCell ref="B1:F1"/>
    <mergeCell ref="B2:B3"/>
    <mergeCell ref="C2:E2"/>
    <mergeCell ref="F2:F3"/>
  </mergeCells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7"/>
  <sheetViews>
    <sheetView topLeftCell="A4" zoomScale="91" zoomScaleNormal="91" workbookViewId="0">
      <selection activeCell="A9" sqref="A9:H9"/>
    </sheetView>
  </sheetViews>
  <sheetFormatPr defaultColWidth="9.140625" defaultRowHeight="12.75" x14ac:dyDescent="0.2"/>
  <cols>
    <col min="1" max="1" width="22" style="3" customWidth="1"/>
    <col min="2" max="2" width="32.140625" style="3" customWidth="1"/>
    <col min="3" max="3" width="11" style="3" customWidth="1"/>
    <col min="4" max="4" width="10.5703125" style="3" customWidth="1"/>
    <col min="5" max="5" width="9.7109375" style="3" customWidth="1"/>
    <col min="6" max="6" width="11.42578125" style="3" customWidth="1"/>
    <col min="7" max="7" width="15" style="3" customWidth="1"/>
    <col min="8" max="8" width="13.85546875" style="3" customWidth="1"/>
    <col min="9" max="16384" width="9.140625" style="2"/>
  </cols>
  <sheetData>
    <row r="2" spans="1:8" ht="62.45" customHeight="1" x14ac:dyDescent="0.2">
      <c r="A2" s="54" t="s">
        <v>27</v>
      </c>
      <c r="B2" s="54"/>
      <c r="C2" s="54"/>
      <c r="D2" s="54"/>
      <c r="E2" s="54"/>
      <c r="F2" s="54"/>
      <c r="G2" s="54"/>
      <c r="H2" s="54"/>
    </row>
    <row r="4" spans="1:8" ht="18.600000000000001" customHeight="1" x14ac:dyDescent="0.2">
      <c r="F4" s="49" t="s">
        <v>26</v>
      </c>
      <c r="G4" s="49"/>
    </row>
    <row r="5" spans="1:8" ht="36" customHeight="1" x14ac:dyDescent="0.2">
      <c r="F5" s="50" t="s">
        <v>31</v>
      </c>
      <c r="G5" s="50"/>
      <c r="H5" s="50"/>
    </row>
    <row r="6" spans="1:8" hidden="1" x14ac:dyDescent="0.2">
      <c r="F6" s="50"/>
      <c r="G6" s="50"/>
      <c r="H6" s="50"/>
    </row>
    <row r="9" spans="1:8" ht="18.75" x14ac:dyDescent="0.3">
      <c r="A9" s="55" t="s">
        <v>133</v>
      </c>
      <c r="B9" s="55"/>
      <c r="C9" s="55"/>
      <c r="D9" s="55"/>
      <c r="E9" s="55"/>
      <c r="F9" s="55"/>
      <c r="G9" s="55"/>
      <c r="H9" s="55"/>
    </row>
    <row r="10" spans="1:8" s="1" customFormat="1" ht="31.5" customHeight="1" x14ac:dyDescent="0.25">
      <c r="A10" s="52" t="s">
        <v>1</v>
      </c>
      <c r="B10" s="52" t="s">
        <v>2</v>
      </c>
      <c r="C10" s="52" t="s">
        <v>3</v>
      </c>
      <c r="D10" s="52" t="s">
        <v>4</v>
      </c>
      <c r="E10" s="52"/>
      <c r="F10" s="52"/>
      <c r="G10" s="52" t="s">
        <v>5</v>
      </c>
      <c r="H10" s="52" t="s">
        <v>6</v>
      </c>
    </row>
    <row r="11" spans="1:8" ht="15" x14ac:dyDescent="0.25">
      <c r="A11" s="53"/>
      <c r="B11" s="53"/>
      <c r="C11" s="53"/>
      <c r="D11" s="11" t="s">
        <v>7</v>
      </c>
      <c r="E11" s="11" t="s">
        <v>8</v>
      </c>
      <c r="F11" s="11" t="s">
        <v>9</v>
      </c>
      <c r="G11" s="53"/>
      <c r="H11" s="53"/>
    </row>
    <row r="12" spans="1:8" ht="15" x14ac:dyDescent="0.25">
      <c r="A12" s="56" t="s">
        <v>10</v>
      </c>
      <c r="B12" s="57"/>
      <c r="C12" s="57"/>
      <c r="D12" s="57"/>
      <c r="E12" s="57"/>
      <c r="F12" s="57"/>
      <c r="G12" s="57"/>
      <c r="H12" s="10" t="s">
        <v>29</v>
      </c>
    </row>
    <row r="13" spans="1:8" ht="15" x14ac:dyDescent="0.25">
      <c r="A13" s="51" t="s">
        <v>11</v>
      </c>
      <c r="B13" s="10" t="s">
        <v>41</v>
      </c>
      <c r="C13" s="10">
        <v>150</v>
      </c>
      <c r="D13" s="10">
        <v>4.68</v>
      </c>
      <c r="E13" s="10">
        <v>4.97</v>
      </c>
      <c r="F13" s="10">
        <v>16.8</v>
      </c>
      <c r="G13" s="10">
        <v>131</v>
      </c>
      <c r="H13" s="13">
        <v>84</v>
      </c>
    </row>
    <row r="14" spans="1:8" ht="15" x14ac:dyDescent="0.25">
      <c r="A14" s="51"/>
      <c r="B14" s="10" t="s">
        <v>42</v>
      </c>
      <c r="C14" s="10">
        <v>180</v>
      </c>
      <c r="D14" s="10">
        <v>3.2</v>
      </c>
      <c r="E14" s="10">
        <v>2.27</v>
      </c>
      <c r="F14" s="10">
        <v>9.4</v>
      </c>
      <c r="G14" s="10">
        <v>68</v>
      </c>
      <c r="H14" s="13">
        <v>414</v>
      </c>
    </row>
    <row r="15" spans="1:8" ht="15" x14ac:dyDescent="0.25">
      <c r="A15" s="51"/>
      <c r="B15" s="10" t="s">
        <v>43</v>
      </c>
      <c r="C15" s="10">
        <v>34</v>
      </c>
      <c r="D15" s="10">
        <v>2.31</v>
      </c>
      <c r="E15" s="10">
        <v>3.14</v>
      </c>
      <c r="F15" s="10">
        <v>14.81</v>
      </c>
      <c r="G15" s="10">
        <v>127</v>
      </c>
      <c r="H15" s="13">
        <v>1</v>
      </c>
    </row>
    <row r="16" spans="1:8" ht="15" x14ac:dyDescent="0.25">
      <c r="A16" s="51"/>
      <c r="B16" s="10"/>
      <c r="C16" s="10"/>
      <c r="D16" s="10"/>
      <c r="E16" s="10"/>
      <c r="F16" s="10"/>
      <c r="G16" s="10"/>
      <c r="H16" s="13"/>
    </row>
    <row r="17" spans="1:8" ht="15" x14ac:dyDescent="0.2">
      <c r="A17" s="14" t="s">
        <v>12</v>
      </c>
      <c r="B17" s="12"/>
      <c r="C17" s="15">
        <f>SUM(C13:C16)</f>
        <v>364</v>
      </c>
      <c r="D17" s="15">
        <f>SUM(D13:D16)</f>
        <v>10.19</v>
      </c>
      <c r="E17" s="15">
        <f>SUM(E13:E16)</f>
        <v>10.38</v>
      </c>
      <c r="F17" s="15">
        <f>SUM(F13:F16)</f>
        <v>41.010000000000005</v>
      </c>
      <c r="G17" s="15">
        <f>SUM(G13:G16)</f>
        <v>326</v>
      </c>
      <c r="H17" s="16" t="s">
        <v>13</v>
      </c>
    </row>
    <row r="18" spans="1:8" ht="15" x14ac:dyDescent="0.25">
      <c r="A18" s="51" t="s">
        <v>14</v>
      </c>
      <c r="B18" s="10" t="s">
        <v>44</v>
      </c>
      <c r="C18" s="17">
        <v>140</v>
      </c>
      <c r="D18" s="17">
        <v>0.7</v>
      </c>
      <c r="E18" s="17"/>
      <c r="F18" s="17">
        <v>12.74</v>
      </c>
      <c r="G18" s="17">
        <v>53</v>
      </c>
      <c r="H18" s="17">
        <v>418</v>
      </c>
    </row>
    <row r="19" spans="1:8" ht="15" x14ac:dyDescent="0.25">
      <c r="A19" s="51"/>
      <c r="B19" s="10" t="s">
        <v>45</v>
      </c>
      <c r="C19" s="45">
        <v>10</v>
      </c>
      <c r="D19" s="45">
        <v>0.56000000000000005</v>
      </c>
      <c r="E19" s="45">
        <v>0.61</v>
      </c>
      <c r="F19" s="45">
        <v>7.35</v>
      </c>
      <c r="G19" s="45">
        <v>41</v>
      </c>
      <c r="H19" s="13">
        <v>151</v>
      </c>
    </row>
    <row r="20" spans="1:8" ht="28.5" x14ac:dyDescent="0.2">
      <c r="A20" s="15" t="s">
        <v>15</v>
      </c>
      <c r="B20" s="12"/>
      <c r="C20" s="15">
        <f>SUM(C18:C19)</f>
        <v>150</v>
      </c>
      <c r="D20" s="15">
        <f>SUM(D18:D19)</f>
        <v>1.26</v>
      </c>
      <c r="E20" s="15">
        <f>SUM(E18:E19)</f>
        <v>0.61</v>
      </c>
      <c r="F20" s="15">
        <f>SUM(F18:F19)</f>
        <v>20.09</v>
      </c>
      <c r="G20" s="15">
        <f>SUM(G18:G19)</f>
        <v>94</v>
      </c>
      <c r="H20" s="16" t="s">
        <v>13</v>
      </c>
    </row>
    <row r="21" spans="1:8" ht="30" x14ac:dyDescent="0.2">
      <c r="A21" s="51" t="s">
        <v>16</v>
      </c>
      <c r="B21" s="12" t="s">
        <v>127</v>
      </c>
      <c r="C21" s="17">
        <v>180</v>
      </c>
      <c r="D21" s="17">
        <v>0.99</v>
      </c>
      <c r="E21" s="17">
        <v>1.95</v>
      </c>
      <c r="F21" s="17">
        <v>7.41</v>
      </c>
      <c r="G21" s="17">
        <v>51</v>
      </c>
      <c r="H21" s="17">
        <v>6</v>
      </c>
    </row>
    <row r="22" spans="1:8" ht="15" x14ac:dyDescent="0.2">
      <c r="A22" s="51"/>
      <c r="B22" s="12" t="s">
        <v>46</v>
      </c>
      <c r="C22" s="17">
        <v>135</v>
      </c>
      <c r="D22" s="17">
        <v>6.13</v>
      </c>
      <c r="E22" s="17">
        <v>4.9400000000000004</v>
      </c>
      <c r="F22" s="17">
        <v>0.77</v>
      </c>
      <c r="G22" s="17">
        <v>69</v>
      </c>
      <c r="H22" s="17">
        <v>31</v>
      </c>
    </row>
    <row r="23" spans="1:8" ht="15" x14ac:dyDescent="0.2">
      <c r="A23" s="51"/>
      <c r="B23" s="12" t="s">
        <v>47</v>
      </c>
      <c r="C23" s="17">
        <v>60</v>
      </c>
      <c r="D23" s="17">
        <v>10.24</v>
      </c>
      <c r="E23" s="17">
        <v>10.57</v>
      </c>
      <c r="F23" s="17">
        <v>2.12</v>
      </c>
      <c r="G23" s="17">
        <v>210</v>
      </c>
      <c r="H23" s="17">
        <v>188</v>
      </c>
    </row>
    <row r="24" spans="1:8" ht="15" x14ac:dyDescent="0.2">
      <c r="A24" s="51"/>
      <c r="B24" s="12" t="s">
        <v>48</v>
      </c>
      <c r="C24" s="17">
        <v>50</v>
      </c>
      <c r="D24" s="17">
        <v>1.59</v>
      </c>
      <c r="E24" s="17">
        <v>0.88</v>
      </c>
      <c r="F24" s="17">
        <v>4.9400000000000004</v>
      </c>
      <c r="G24" s="17">
        <v>35</v>
      </c>
      <c r="H24" s="17">
        <v>365</v>
      </c>
    </row>
    <row r="25" spans="1:8" ht="15" x14ac:dyDescent="0.2">
      <c r="A25" s="51"/>
      <c r="B25" s="12" t="s">
        <v>49</v>
      </c>
      <c r="C25" s="17">
        <v>110</v>
      </c>
      <c r="D25" s="17">
        <v>3.12</v>
      </c>
      <c r="E25" s="18">
        <v>3.23</v>
      </c>
      <c r="F25" s="17">
        <v>19.309999999999999</v>
      </c>
      <c r="G25" s="17">
        <v>119</v>
      </c>
      <c r="H25" s="17">
        <v>219</v>
      </c>
    </row>
    <row r="26" spans="1:8" ht="15" x14ac:dyDescent="0.2">
      <c r="A26" s="51"/>
      <c r="B26" s="12" t="s">
        <v>50</v>
      </c>
      <c r="C26" s="17">
        <v>30</v>
      </c>
      <c r="D26" s="17">
        <v>0.24</v>
      </c>
      <c r="E26" s="17">
        <v>0.03</v>
      </c>
      <c r="F26" s="17">
        <v>0.45</v>
      </c>
      <c r="G26" s="17">
        <v>3</v>
      </c>
      <c r="H26" s="17">
        <v>70</v>
      </c>
    </row>
    <row r="27" spans="1:8" ht="15" x14ac:dyDescent="0.2">
      <c r="A27" s="51"/>
      <c r="B27" s="41" t="s">
        <v>51</v>
      </c>
      <c r="C27" s="17">
        <v>150</v>
      </c>
      <c r="D27" s="17">
        <v>0.21</v>
      </c>
      <c r="E27" s="17">
        <v>0</v>
      </c>
      <c r="F27" s="17">
        <v>12.89</v>
      </c>
      <c r="G27" s="17">
        <v>52</v>
      </c>
      <c r="H27" s="17">
        <v>394</v>
      </c>
    </row>
    <row r="28" spans="1:8" ht="15" x14ac:dyDescent="0.2">
      <c r="A28" s="51"/>
      <c r="B28" s="12" t="s">
        <v>52</v>
      </c>
      <c r="C28" s="17">
        <v>35</v>
      </c>
      <c r="D28" s="17">
        <v>2.31</v>
      </c>
      <c r="E28" s="17">
        <v>0.42</v>
      </c>
      <c r="F28" s="17">
        <v>11.69</v>
      </c>
      <c r="G28" s="17">
        <v>60</v>
      </c>
      <c r="H28" s="17">
        <v>1</v>
      </c>
    </row>
    <row r="29" spans="1:8" ht="15" x14ac:dyDescent="0.2">
      <c r="A29" s="15" t="s">
        <v>17</v>
      </c>
      <c r="B29" s="12"/>
      <c r="C29" s="15">
        <f>SUM(C21:C28)</f>
        <v>750</v>
      </c>
      <c r="D29" s="15">
        <f>SUM(D21:D28)</f>
        <v>24.83</v>
      </c>
      <c r="E29" s="15">
        <f>SUM(E21:E28)</f>
        <v>22.020000000000003</v>
      </c>
      <c r="F29" s="15">
        <f>SUM(F21:F28)</f>
        <v>59.58</v>
      </c>
      <c r="G29" s="15">
        <f>SUM(G21:G28)</f>
        <v>599</v>
      </c>
      <c r="H29" s="16" t="s">
        <v>13</v>
      </c>
    </row>
    <row r="30" spans="1:8" ht="15" x14ac:dyDescent="0.2">
      <c r="A30" s="51" t="s">
        <v>28</v>
      </c>
      <c r="B30" s="12" t="s">
        <v>53</v>
      </c>
      <c r="C30" s="17">
        <v>125</v>
      </c>
      <c r="D30" s="17">
        <v>4.37</v>
      </c>
      <c r="E30" s="17">
        <v>7.77</v>
      </c>
      <c r="F30" s="17">
        <v>102</v>
      </c>
      <c r="G30" s="17">
        <v>249</v>
      </c>
      <c r="H30" s="17">
        <v>201</v>
      </c>
    </row>
    <row r="31" spans="1:8" ht="15" x14ac:dyDescent="0.2">
      <c r="A31" s="51"/>
      <c r="B31" s="12" t="s">
        <v>54</v>
      </c>
      <c r="C31" s="17">
        <v>20</v>
      </c>
      <c r="D31" s="17">
        <v>0.51</v>
      </c>
      <c r="E31" s="17">
        <v>1.78</v>
      </c>
      <c r="F31" s="17">
        <v>2.19</v>
      </c>
      <c r="G31" s="17">
        <v>27</v>
      </c>
      <c r="H31" s="17">
        <v>451</v>
      </c>
    </row>
    <row r="32" spans="1:8" ht="15" x14ac:dyDescent="0.2">
      <c r="A32" s="51"/>
      <c r="B32" s="12" t="s">
        <v>55</v>
      </c>
      <c r="C32" s="17">
        <v>150</v>
      </c>
      <c r="D32" s="17">
        <v>4.05</v>
      </c>
      <c r="E32" s="17">
        <v>3.3</v>
      </c>
      <c r="F32" s="17">
        <v>6.6</v>
      </c>
      <c r="G32" s="17">
        <v>72</v>
      </c>
      <c r="H32" s="17">
        <v>419</v>
      </c>
    </row>
    <row r="33" spans="1:8" ht="15" x14ac:dyDescent="0.2">
      <c r="A33" s="51"/>
      <c r="B33" s="12" t="s">
        <v>56</v>
      </c>
      <c r="C33" s="17">
        <v>30</v>
      </c>
      <c r="D33" s="17">
        <v>2.2799999999999998</v>
      </c>
      <c r="E33" s="17">
        <v>0.24</v>
      </c>
      <c r="F33" s="17">
        <v>14.76</v>
      </c>
      <c r="G33" s="17">
        <v>70</v>
      </c>
      <c r="H33" s="17"/>
    </row>
    <row r="34" spans="1:8" ht="15" x14ac:dyDescent="0.2">
      <c r="A34" s="51"/>
      <c r="B34" s="12" t="s">
        <v>57</v>
      </c>
      <c r="C34" s="17">
        <v>100</v>
      </c>
      <c r="D34" s="17">
        <v>0.46</v>
      </c>
      <c r="E34" s="17">
        <v>0.46</v>
      </c>
      <c r="F34" s="17">
        <v>11.17</v>
      </c>
      <c r="G34" s="17">
        <v>51</v>
      </c>
      <c r="H34" s="17">
        <v>386</v>
      </c>
    </row>
    <row r="35" spans="1:8" ht="15" x14ac:dyDescent="0.2">
      <c r="A35" s="15" t="s">
        <v>37</v>
      </c>
      <c r="B35" s="12" t="s">
        <v>13</v>
      </c>
      <c r="C35" s="15">
        <f>SUM(C30:C34)</f>
        <v>425</v>
      </c>
      <c r="D35" s="15">
        <f>SUM(D30:D34)</f>
        <v>11.67</v>
      </c>
      <c r="E35" s="15">
        <f>SUM(E30:E34)</f>
        <v>13.549999999999999</v>
      </c>
      <c r="F35" s="15">
        <f>SUM(F30:F34)</f>
        <v>136.72</v>
      </c>
      <c r="G35" s="15">
        <f>SUM(G30:G34)</f>
        <v>469</v>
      </c>
      <c r="H35" s="16" t="s">
        <v>13</v>
      </c>
    </row>
    <row r="36" spans="1:8" ht="15" x14ac:dyDescent="0.2">
      <c r="A36" s="15" t="s">
        <v>20</v>
      </c>
      <c r="B36" s="12" t="s">
        <v>13</v>
      </c>
      <c r="C36" s="15">
        <f>(C17+C20+C29+C35)</f>
        <v>1689</v>
      </c>
      <c r="D36" s="15">
        <f>(D17+D20+D29+D37+D35)</f>
        <v>47.95</v>
      </c>
      <c r="E36" s="15">
        <f>(E17+E20+E29+E35)</f>
        <v>46.56</v>
      </c>
      <c r="F36" s="15">
        <f>(F17+F20+F29+F35)</f>
        <v>257.39999999999998</v>
      </c>
      <c r="G36" s="15">
        <f>(G17+G20+G29+G35)</f>
        <v>1488</v>
      </c>
      <c r="H36" s="16" t="s">
        <v>13</v>
      </c>
    </row>
    <row r="37" spans="1:8" ht="57.75" customHeight="1" x14ac:dyDescent="0.2"/>
  </sheetData>
  <mergeCells count="15">
    <mergeCell ref="A2:H2"/>
    <mergeCell ref="F4:G4"/>
    <mergeCell ref="F5:H6"/>
    <mergeCell ref="A9:H9"/>
    <mergeCell ref="A12:G12"/>
    <mergeCell ref="G10:G11"/>
    <mergeCell ref="H10:H11"/>
    <mergeCell ref="A13:A16"/>
    <mergeCell ref="A30:A34"/>
    <mergeCell ref="A18:A19"/>
    <mergeCell ref="A21:A28"/>
    <mergeCell ref="D10:F10"/>
    <mergeCell ref="A10:A11"/>
    <mergeCell ref="B10:B11"/>
    <mergeCell ref="C10:C11"/>
  </mergeCells>
  <pageMargins left="0.78740157480314965" right="0.78740157480314965" top="0.74803149606299213" bottom="0.74803149606299213" header="0.31496062992125984" footer="0.31496062992125984"/>
  <pageSetup paperSize="9" scale="78" fitToWidth="0" orientation="landscape" horizontalDpi="1200" verticalDpi="1200" r:id="rId1"/>
  <ignoredErrors>
    <ignoredError sqref="C2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9"/>
  <sheetViews>
    <sheetView zoomScale="80" zoomScaleNormal="80" workbookViewId="0">
      <selection activeCell="B21" sqref="B21:H21"/>
    </sheetView>
  </sheetViews>
  <sheetFormatPr defaultColWidth="9.140625" defaultRowHeight="12.75" x14ac:dyDescent="0.2"/>
  <cols>
    <col min="1" max="1" width="22" style="3" customWidth="1"/>
    <col min="2" max="2" width="34.85546875" style="3" customWidth="1"/>
    <col min="3" max="3" width="11" style="3" customWidth="1"/>
    <col min="4" max="4" width="10.5703125" style="3" customWidth="1"/>
    <col min="5" max="5" width="9.7109375" style="3" customWidth="1"/>
    <col min="6" max="6" width="11.42578125" style="3" customWidth="1"/>
    <col min="7" max="7" width="16" style="3" customWidth="1"/>
    <col min="8" max="8" width="13.85546875" style="3" customWidth="1"/>
    <col min="9" max="16384" width="9.140625" style="2"/>
  </cols>
  <sheetData>
    <row r="2" spans="1:8" x14ac:dyDescent="0.2">
      <c r="A2" s="58" t="s">
        <v>27</v>
      </c>
      <c r="B2" s="58"/>
      <c r="C2" s="58"/>
      <c r="D2" s="58"/>
      <c r="E2" s="58"/>
      <c r="F2" s="58"/>
      <c r="G2" s="58"/>
      <c r="H2" s="58"/>
    </row>
    <row r="3" spans="1:8" x14ac:dyDescent="0.2">
      <c r="A3" s="58"/>
      <c r="B3" s="58"/>
      <c r="C3" s="58"/>
      <c r="D3" s="58"/>
      <c r="E3" s="58"/>
      <c r="F3" s="58"/>
      <c r="G3" s="58"/>
      <c r="H3" s="58"/>
    </row>
    <row r="5" spans="1:8" ht="15.75" x14ac:dyDescent="0.2">
      <c r="F5" s="49" t="s">
        <v>26</v>
      </c>
      <c r="G5" s="49"/>
    </row>
    <row r="6" spans="1:8" x14ac:dyDescent="0.2">
      <c r="F6" s="50" t="s">
        <v>32</v>
      </c>
      <c r="G6" s="50"/>
      <c r="H6" s="50"/>
    </row>
    <row r="7" spans="1:8" x14ac:dyDescent="0.2">
      <c r="F7" s="50"/>
      <c r="G7" s="50"/>
      <c r="H7" s="50"/>
    </row>
    <row r="8" spans="1:8" ht="14.25" x14ac:dyDescent="0.2">
      <c r="A8" s="59" t="s">
        <v>21</v>
      </c>
      <c r="B8" s="59"/>
      <c r="C8" s="59"/>
      <c r="D8" s="59"/>
      <c r="E8" s="59"/>
      <c r="F8" s="59"/>
      <c r="G8" s="59"/>
      <c r="H8" s="59"/>
    </row>
    <row r="9" spans="1:8" s="1" customFormat="1" ht="45" customHeight="1" x14ac:dyDescent="0.25">
      <c r="A9" s="52" t="s">
        <v>1</v>
      </c>
      <c r="B9" s="52" t="s">
        <v>2</v>
      </c>
      <c r="C9" s="52" t="s">
        <v>3</v>
      </c>
      <c r="D9" s="52" t="s">
        <v>4</v>
      </c>
      <c r="E9" s="52"/>
      <c r="F9" s="52"/>
      <c r="G9" s="52" t="s">
        <v>5</v>
      </c>
      <c r="H9" s="52" t="s">
        <v>6</v>
      </c>
    </row>
    <row r="10" spans="1:8" ht="15" x14ac:dyDescent="0.25">
      <c r="A10" s="53"/>
      <c r="B10" s="53"/>
      <c r="C10" s="53"/>
      <c r="D10" s="31" t="s">
        <v>7</v>
      </c>
      <c r="E10" s="31" t="s">
        <v>8</v>
      </c>
      <c r="F10" s="31" t="s">
        <v>9</v>
      </c>
      <c r="G10" s="53"/>
      <c r="H10" s="53"/>
    </row>
    <row r="11" spans="1:8" ht="15" x14ac:dyDescent="0.25">
      <c r="A11" s="56" t="s">
        <v>10</v>
      </c>
      <c r="B11" s="57"/>
      <c r="C11" s="57"/>
      <c r="D11" s="57"/>
      <c r="E11" s="57"/>
      <c r="F11" s="57"/>
      <c r="G11" s="57"/>
      <c r="H11" s="32"/>
    </row>
    <row r="12" spans="1:8" ht="15" x14ac:dyDescent="0.2">
      <c r="A12" s="51" t="s">
        <v>11</v>
      </c>
      <c r="B12" s="33" t="s">
        <v>58</v>
      </c>
      <c r="C12" s="17">
        <v>150</v>
      </c>
      <c r="D12" s="17">
        <v>4.43</v>
      </c>
      <c r="E12" s="17">
        <v>4.92</v>
      </c>
      <c r="F12" s="17">
        <v>16.02</v>
      </c>
      <c r="G12" s="17">
        <v>126</v>
      </c>
      <c r="H12" s="20">
        <v>90</v>
      </c>
    </row>
    <row r="13" spans="1:8" ht="15" x14ac:dyDescent="0.2">
      <c r="A13" s="51"/>
      <c r="B13" s="33" t="s">
        <v>59</v>
      </c>
      <c r="C13" s="17">
        <v>180</v>
      </c>
      <c r="D13" s="17">
        <v>1.1399999999999999</v>
      </c>
      <c r="E13" s="17">
        <v>0.88</v>
      </c>
      <c r="F13" s="17">
        <v>6.75</v>
      </c>
      <c r="G13" s="17">
        <v>39</v>
      </c>
      <c r="H13" s="17">
        <v>261</v>
      </c>
    </row>
    <row r="14" spans="1:8" ht="15" x14ac:dyDescent="0.2">
      <c r="A14" s="51"/>
      <c r="B14" s="33" t="s">
        <v>60</v>
      </c>
      <c r="C14" s="17">
        <v>40</v>
      </c>
      <c r="D14" s="17">
        <v>3.7</v>
      </c>
      <c r="E14" s="17">
        <v>4.91</v>
      </c>
      <c r="F14" s="17">
        <v>14.8</v>
      </c>
      <c r="G14" s="17">
        <v>118</v>
      </c>
      <c r="H14" s="17">
        <v>3</v>
      </c>
    </row>
    <row r="15" spans="1:8" ht="15" x14ac:dyDescent="0.2">
      <c r="A15" s="51"/>
      <c r="B15" s="33"/>
      <c r="C15" s="17"/>
      <c r="D15" s="17"/>
      <c r="E15" s="17"/>
      <c r="F15" s="17"/>
      <c r="G15" s="17"/>
      <c r="H15" s="17"/>
    </row>
    <row r="16" spans="1:8" ht="15" x14ac:dyDescent="0.2">
      <c r="A16" s="14" t="s">
        <v>12</v>
      </c>
      <c r="B16" s="33"/>
      <c r="C16" s="15">
        <f>SUM(C12:C15)</f>
        <v>370</v>
      </c>
      <c r="D16" s="15">
        <f>SUM(D12:D15)</f>
        <v>9.27</v>
      </c>
      <c r="E16" s="15">
        <f>SUM(E12:E15)</f>
        <v>10.71</v>
      </c>
      <c r="F16" s="15">
        <f>SUM(F12:F15)</f>
        <v>37.57</v>
      </c>
      <c r="G16" s="15">
        <f>SUM(G12:G15)</f>
        <v>283</v>
      </c>
      <c r="H16" s="16" t="s">
        <v>13</v>
      </c>
    </row>
    <row r="17" spans="1:8" ht="15" x14ac:dyDescent="0.25">
      <c r="A17" s="51" t="s">
        <v>14</v>
      </c>
      <c r="B17" s="32" t="s">
        <v>61</v>
      </c>
      <c r="C17" s="32">
        <v>150</v>
      </c>
      <c r="D17" s="32">
        <v>4.3499999999999996</v>
      </c>
      <c r="E17" s="32">
        <v>3.75</v>
      </c>
      <c r="F17" s="32">
        <v>6</v>
      </c>
      <c r="G17" s="32">
        <v>75</v>
      </c>
      <c r="H17" s="13">
        <v>420</v>
      </c>
    </row>
    <row r="18" spans="1:8" ht="15" x14ac:dyDescent="0.25">
      <c r="A18" s="51"/>
      <c r="B18" s="32" t="s">
        <v>45</v>
      </c>
      <c r="C18" s="45">
        <v>10</v>
      </c>
      <c r="D18" s="45">
        <v>0.56000000000000005</v>
      </c>
      <c r="E18" s="45">
        <v>0.61</v>
      </c>
      <c r="F18" s="45">
        <v>7.35</v>
      </c>
      <c r="G18" s="45">
        <v>41</v>
      </c>
      <c r="H18" s="13">
        <v>151</v>
      </c>
    </row>
    <row r="19" spans="1:8" ht="28.5" x14ac:dyDescent="0.2">
      <c r="A19" s="15" t="s">
        <v>15</v>
      </c>
      <c r="B19" s="33"/>
      <c r="C19" s="15">
        <f>SUM(C17:C18)</f>
        <v>160</v>
      </c>
      <c r="D19" s="15">
        <f>SUM(D17:D18)</f>
        <v>4.91</v>
      </c>
      <c r="E19" s="15">
        <f>SUM(E17:E18)</f>
        <v>4.3600000000000003</v>
      </c>
      <c r="F19" s="15">
        <f>SUM(F17:F18)</f>
        <v>13.35</v>
      </c>
      <c r="G19" s="15">
        <f>SUM(G17:G18)</f>
        <v>116</v>
      </c>
      <c r="H19" s="16" t="s">
        <v>13</v>
      </c>
    </row>
    <row r="20" spans="1:8" ht="30" x14ac:dyDescent="0.2">
      <c r="A20" s="51" t="s">
        <v>16</v>
      </c>
      <c r="B20" s="33" t="s">
        <v>62</v>
      </c>
      <c r="C20" s="17">
        <v>180</v>
      </c>
      <c r="D20" s="17">
        <v>0.97</v>
      </c>
      <c r="E20" s="17">
        <v>2.78</v>
      </c>
      <c r="F20" s="17">
        <v>5.36</v>
      </c>
      <c r="G20" s="17">
        <v>50</v>
      </c>
      <c r="H20" s="17">
        <v>66</v>
      </c>
    </row>
    <row r="21" spans="1:8" ht="15" x14ac:dyDescent="0.2">
      <c r="A21" s="51"/>
      <c r="B21" s="33" t="s">
        <v>63</v>
      </c>
      <c r="C21" s="17">
        <v>60</v>
      </c>
      <c r="D21" s="17">
        <v>14.94</v>
      </c>
      <c r="E21" s="17">
        <v>5.64</v>
      </c>
      <c r="F21" s="17">
        <v>714</v>
      </c>
      <c r="G21" s="17">
        <v>139</v>
      </c>
      <c r="H21" s="17">
        <v>162</v>
      </c>
    </row>
    <row r="22" spans="1:8" ht="15" x14ac:dyDescent="0.2">
      <c r="A22" s="51"/>
      <c r="B22" s="33" t="s">
        <v>64</v>
      </c>
      <c r="C22" s="17">
        <v>110</v>
      </c>
      <c r="D22" s="17">
        <v>2.0099999999999998</v>
      </c>
      <c r="E22" s="17">
        <v>3.17</v>
      </c>
      <c r="F22" s="17">
        <v>20.239999999999998</v>
      </c>
      <c r="G22" s="17">
        <v>118</v>
      </c>
      <c r="H22" s="17">
        <v>332</v>
      </c>
    </row>
    <row r="23" spans="1:8" ht="16.899999999999999" customHeight="1" x14ac:dyDescent="0.2">
      <c r="A23" s="51"/>
      <c r="B23" s="33" t="s">
        <v>65</v>
      </c>
      <c r="C23" s="17">
        <v>30</v>
      </c>
      <c r="D23" s="17">
        <v>0.4</v>
      </c>
      <c r="E23" s="17">
        <v>0.03</v>
      </c>
      <c r="F23" s="17">
        <v>2.08</v>
      </c>
      <c r="G23" s="17">
        <v>10</v>
      </c>
      <c r="H23" s="17">
        <v>427</v>
      </c>
    </row>
    <row r="24" spans="1:8" ht="15" x14ac:dyDescent="0.2">
      <c r="A24" s="51"/>
      <c r="B24" s="33" t="s">
        <v>66</v>
      </c>
      <c r="C24" s="17">
        <v>150</v>
      </c>
      <c r="D24" s="17">
        <v>0.15</v>
      </c>
      <c r="E24" s="17">
        <v>0.1</v>
      </c>
      <c r="F24" s="17">
        <v>9.1199999999999992</v>
      </c>
      <c r="G24" s="17">
        <v>38</v>
      </c>
      <c r="H24" s="17">
        <v>372</v>
      </c>
    </row>
    <row r="25" spans="1:8" ht="15" x14ac:dyDescent="0.2">
      <c r="A25" s="51"/>
      <c r="B25" s="33" t="s">
        <v>52</v>
      </c>
      <c r="C25" s="17">
        <v>35</v>
      </c>
      <c r="D25" s="17">
        <v>2.31</v>
      </c>
      <c r="E25" s="17">
        <v>0.42</v>
      </c>
      <c r="F25" s="17">
        <v>11.69</v>
      </c>
      <c r="G25" s="17">
        <v>60</v>
      </c>
      <c r="H25" s="17">
        <v>1</v>
      </c>
    </row>
    <row r="26" spans="1:8" ht="15" x14ac:dyDescent="0.2">
      <c r="A26" s="51"/>
      <c r="B26" s="33"/>
      <c r="C26" s="17"/>
      <c r="D26" s="18"/>
      <c r="E26" s="18"/>
      <c r="F26" s="17"/>
      <c r="G26" s="17"/>
      <c r="H26" s="17"/>
    </row>
    <row r="27" spans="1:8" ht="15" x14ac:dyDescent="0.2">
      <c r="A27" s="51"/>
      <c r="B27" s="33"/>
      <c r="C27" s="17"/>
      <c r="D27" s="17"/>
      <c r="E27" s="17"/>
      <c r="F27" s="17"/>
      <c r="G27" s="17"/>
      <c r="H27" s="17"/>
    </row>
    <row r="28" spans="1:8" ht="15" x14ac:dyDescent="0.2">
      <c r="A28" s="51"/>
      <c r="B28" s="33"/>
      <c r="C28" s="17"/>
      <c r="D28" s="17"/>
      <c r="E28" s="17"/>
      <c r="F28" s="17"/>
      <c r="G28" s="17"/>
      <c r="H28" s="17"/>
    </row>
    <row r="29" spans="1:8" ht="15" x14ac:dyDescent="0.2">
      <c r="A29" s="15" t="s">
        <v>17</v>
      </c>
      <c r="B29" s="33"/>
      <c r="C29" s="15">
        <f>SUM(C20:C28)</f>
        <v>565</v>
      </c>
      <c r="D29" s="15">
        <f>SUM(D20:D28)</f>
        <v>20.779999999999998</v>
      </c>
      <c r="E29" s="15">
        <f>SUM(E20:E28)</f>
        <v>12.139999999999999</v>
      </c>
      <c r="F29" s="15">
        <f>SUM(F20:F28)</f>
        <v>762.49000000000012</v>
      </c>
      <c r="G29" s="15">
        <f>SUM(G20:G28)</f>
        <v>415</v>
      </c>
      <c r="H29" s="16" t="s">
        <v>13</v>
      </c>
    </row>
    <row r="30" spans="1:8" ht="15" x14ac:dyDescent="0.2">
      <c r="A30" s="51" t="s">
        <v>19</v>
      </c>
      <c r="B30" s="33" t="s">
        <v>67</v>
      </c>
      <c r="C30" s="17">
        <v>130</v>
      </c>
      <c r="D30" s="17">
        <v>8.61</v>
      </c>
      <c r="E30" s="17">
        <v>8.4600000000000009</v>
      </c>
      <c r="F30" s="17">
        <v>13.5</v>
      </c>
      <c r="G30" s="17">
        <v>161</v>
      </c>
      <c r="H30" s="17">
        <v>338</v>
      </c>
    </row>
    <row r="31" spans="1:8" ht="15" x14ac:dyDescent="0.2">
      <c r="A31" s="51"/>
      <c r="B31" s="33" t="s">
        <v>68</v>
      </c>
      <c r="C31" s="17">
        <v>30</v>
      </c>
      <c r="D31" s="17">
        <v>0.37</v>
      </c>
      <c r="E31" s="17">
        <v>2.67</v>
      </c>
      <c r="F31" s="17">
        <v>1.93</v>
      </c>
      <c r="G31" s="17">
        <v>33</v>
      </c>
      <c r="H31" s="17">
        <v>63</v>
      </c>
    </row>
    <row r="32" spans="1:8" ht="15" x14ac:dyDescent="0.2">
      <c r="A32" s="51"/>
      <c r="B32" s="33" t="s">
        <v>69</v>
      </c>
      <c r="C32" s="17">
        <v>180</v>
      </c>
      <c r="D32" s="17">
        <v>0.06</v>
      </c>
      <c r="E32" s="17">
        <v>0</v>
      </c>
      <c r="F32" s="17">
        <v>4.99</v>
      </c>
      <c r="G32" s="17">
        <v>20</v>
      </c>
      <c r="H32" s="17">
        <v>263</v>
      </c>
    </row>
    <row r="33" spans="1:8" ht="15" x14ac:dyDescent="0.2">
      <c r="A33" s="51"/>
      <c r="B33" s="33" t="s">
        <v>70</v>
      </c>
      <c r="C33" s="17">
        <v>60</v>
      </c>
      <c r="D33" s="17">
        <v>4.05</v>
      </c>
      <c r="E33" s="17">
        <v>6.22</v>
      </c>
      <c r="F33" s="17">
        <v>30.05</v>
      </c>
      <c r="G33" s="17">
        <v>199</v>
      </c>
      <c r="H33" s="17">
        <v>274</v>
      </c>
    </row>
    <row r="34" spans="1:8" ht="15" x14ac:dyDescent="0.2">
      <c r="A34" s="51"/>
      <c r="B34" s="33"/>
      <c r="C34" s="17"/>
      <c r="D34" s="17"/>
      <c r="E34" s="17"/>
      <c r="F34" s="17"/>
      <c r="G34" s="17"/>
      <c r="H34" s="17"/>
    </row>
    <row r="35" spans="1:8" ht="15" x14ac:dyDescent="0.2">
      <c r="A35" s="51"/>
      <c r="B35" s="33"/>
      <c r="C35" s="17"/>
      <c r="D35" s="17"/>
      <c r="E35" s="17"/>
      <c r="F35" s="17"/>
      <c r="G35" s="17"/>
      <c r="H35" s="17"/>
    </row>
    <row r="36" spans="1:8" ht="15" x14ac:dyDescent="0.2">
      <c r="A36" s="15" t="s">
        <v>37</v>
      </c>
      <c r="B36" s="33" t="s">
        <v>13</v>
      </c>
      <c r="C36" s="15">
        <f>SUM(C30:C35)</f>
        <v>400</v>
      </c>
      <c r="D36" s="15">
        <f>SUM(D30:D35)</f>
        <v>13.09</v>
      </c>
      <c r="E36" s="15">
        <f>SUM(E30:E35)</f>
        <v>17.350000000000001</v>
      </c>
      <c r="F36" s="15">
        <f>SUM(F30:F35)</f>
        <v>50.47</v>
      </c>
      <c r="G36" s="15">
        <f>SUM(G30:G35)</f>
        <v>413</v>
      </c>
      <c r="H36" s="16" t="s">
        <v>13</v>
      </c>
    </row>
    <row r="37" spans="1:8" ht="15" x14ac:dyDescent="0.2">
      <c r="A37" s="15" t="s">
        <v>20</v>
      </c>
      <c r="B37" s="33" t="s">
        <v>13</v>
      </c>
      <c r="C37" s="15">
        <f>SUM(C16+C19+C29+C36)</f>
        <v>1495</v>
      </c>
      <c r="D37" s="15">
        <f>SUM(D16+D19+D29+D36)</f>
        <v>48.05</v>
      </c>
      <c r="E37" s="15">
        <f>SUM(E16+E19+E29+E36)</f>
        <v>44.56</v>
      </c>
      <c r="F37" s="15">
        <f>SUM(F16+F19+F29+F36)</f>
        <v>863.88000000000011</v>
      </c>
      <c r="G37" s="15">
        <f>SUM(G16+G19+G29+G36)</f>
        <v>1227</v>
      </c>
      <c r="H37" s="16" t="s">
        <v>13</v>
      </c>
    </row>
    <row r="38" spans="1:8" ht="128.25" customHeight="1" x14ac:dyDescent="0.2">
      <c r="H38" s="4"/>
    </row>
    <row r="39" spans="1:8" x14ac:dyDescent="0.2">
      <c r="H39" s="4"/>
    </row>
  </sheetData>
  <mergeCells count="15">
    <mergeCell ref="A2:H3"/>
    <mergeCell ref="F5:G5"/>
    <mergeCell ref="F6:H7"/>
    <mergeCell ref="A30:A35"/>
    <mergeCell ref="A8:H8"/>
    <mergeCell ref="A9:A10"/>
    <mergeCell ref="B9:B10"/>
    <mergeCell ref="C9:C10"/>
    <mergeCell ref="D9:F9"/>
    <mergeCell ref="G9:G10"/>
    <mergeCell ref="H9:H10"/>
    <mergeCell ref="A11:G11"/>
    <mergeCell ref="A12:A15"/>
    <mergeCell ref="A17:A18"/>
    <mergeCell ref="A20:A28"/>
  </mergeCells>
  <pageMargins left="0.78740157480314965" right="0.78740157480314965" top="0.39370078740157483" bottom="0.39370078740157483" header="0.31496062992125984" footer="0.31496062992125984"/>
  <pageSetup paperSize="9" scale="92" fitToWidth="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9"/>
  <sheetViews>
    <sheetView zoomScale="80" zoomScaleNormal="80" workbookViewId="0">
      <selection activeCell="A8" sqref="A8:H8"/>
    </sheetView>
  </sheetViews>
  <sheetFormatPr defaultColWidth="9.140625" defaultRowHeight="12.75" x14ac:dyDescent="0.2"/>
  <cols>
    <col min="1" max="1" width="22" style="3" customWidth="1"/>
    <col min="2" max="2" width="34.85546875" style="3" customWidth="1"/>
    <col min="3" max="3" width="11" style="3" customWidth="1"/>
    <col min="4" max="4" width="10.5703125" style="3" customWidth="1"/>
    <col min="5" max="5" width="9.7109375" style="3" customWidth="1"/>
    <col min="6" max="6" width="11.42578125" style="3" customWidth="1"/>
    <col min="7" max="7" width="16" style="3" customWidth="1"/>
    <col min="8" max="8" width="13.85546875" style="3" customWidth="1"/>
    <col min="9" max="16384" width="9.140625" style="2"/>
  </cols>
  <sheetData>
    <row r="2" spans="1:8" x14ac:dyDescent="0.2">
      <c r="A2" s="58" t="s">
        <v>27</v>
      </c>
      <c r="B2" s="58"/>
      <c r="C2" s="58"/>
      <c r="D2" s="58"/>
      <c r="E2" s="58"/>
      <c r="F2" s="58"/>
      <c r="G2" s="58"/>
      <c r="H2" s="58"/>
    </row>
    <row r="3" spans="1:8" x14ac:dyDescent="0.2">
      <c r="A3" s="58"/>
      <c r="B3" s="58"/>
      <c r="C3" s="58"/>
      <c r="D3" s="58"/>
      <c r="E3" s="58"/>
      <c r="F3" s="58"/>
      <c r="G3" s="58"/>
      <c r="H3" s="58"/>
    </row>
    <row r="5" spans="1:8" ht="15.75" x14ac:dyDescent="0.2">
      <c r="F5" s="49" t="s">
        <v>26</v>
      </c>
      <c r="G5" s="49"/>
    </row>
    <row r="6" spans="1:8" x14ac:dyDescent="0.2">
      <c r="F6" s="50" t="s">
        <v>32</v>
      </c>
      <c r="G6" s="50"/>
      <c r="H6" s="50"/>
    </row>
    <row r="7" spans="1:8" x14ac:dyDescent="0.2">
      <c r="F7" s="50"/>
      <c r="G7" s="50"/>
      <c r="H7" s="50"/>
    </row>
    <row r="8" spans="1:8" ht="14.25" x14ac:dyDescent="0.2">
      <c r="A8" s="59" t="s">
        <v>134</v>
      </c>
      <c r="B8" s="59"/>
      <c r="C8" s="59"/>
      <c r="D8" s="59"/>
      <c r="E8" s="59"/>
      <c r="F8" s="59"/>
      <c r="G8" s="59"/>
      <c r="H8" s="59"/>
    </row>
    <row r="9" spans="1:8" s="1" customFormat="1" ht="45" customHeight="1" x14ac:dyDescent="0.25">
      <c r="A9" s="52" t="s">
        <v>1</v>
      </c>
      <c r="B9" s="52" t="s">
        <v>2</v>
      </c>
      <c r="C9" s="52" t="s">
        <v>3</v>
      </c>
      <c r="D9" s="52" t="s">
        <v>4</v>
      </c>
      <c r="E9" s="52"/>
      <c r="F9" s="52"/>
      <c r="G9" s="52" t="s">
        <v>5</v>
      </c>
      <c r="H9" s="52" t="s">
        <v>6</v>
      </c>
    </row>
    <row r="10" spans="1:8" ht="15" x14ac:dyDescent="0.25">
      <c r="A10" s="53"/>
      <c r="B10" s="53"/>
      <c r="C10" s="53"/>
      <c r="D10" s="39" t="s">
        <v>7</v>
      </c>
      <c r="E10" s="39" t="s">
        <v>8</v>
      </c>
      <c r="F10" s="39" t="s">
        <v>9</v>
      </c>
      <c r="G10" s="53"/>
      <c r="H10" s="53"/>
    </row>
    <row r="11" spans="1:8" ht="15" x14ac:dyDescent="0.25">
      <c r="A11" s="56" t="s">
        <v>10</v>
      </c>
      <c r="B11" s="57"/>
      <c r="C11" s="57"/>
      <c r="D11" s="57"/>
      <c r="E11" s="57"/>
      <c r="F11" s="57"/>
      <c r="G11" s="57"/>
      <c r="H11" s="40"/>
    </row>
    <row r="12" spans="1:8" ht="15" x14ac:dyDescent="0.2">
      <c r="A12" s="51" t="s">
        <v>11</v>
      </c>
      <c r="B12" s="41" t="s">
        <v>58</v>
      </c>
      <c r="C12" s="17">
        <v>150</v>
      </c>
      <c r="D12" s="17">
        <v>4.43</v>
      </c>
      <c r="E12" s="17">
        <v>4.92</v>
      </c>
      <c r="F12" s="17">
        <v>16.02</v>
      </c>
      <c r="G12" s="17">
        <v>126</v>
      </c>
      <c r="H12" s="20">
        <v>90</v>
      </c>
    </row>
    <row r="13" spans="1:8" ht="15" x14ac:dyDescent="0.2">
      <c r="A13" s="51"/>
      <c r="B13" s="41" t="s">
        <v>59</v>
      </c>
      <c r="C13" s="17">
        <v>180</v>
      </c>
      <c r="D13" s="17">
        <v>1.1399999999999999</v>
      </c>
      <c r="E13" s="17">
        <v>0.88</v>
      </c>
      <c r="F13" s="17">
        <v>6.75</v>
      </c>
      <c r="G13" s="17">
        <v>39</v>
      </c>
      <c r="H13" s="17">
        <v>261</v>
      </c>
    </row>
    <row r="14" spans="1:8" ht="15" x14ac:dyDescent="0.2">
      <c r="A14" s="51"/>
      <c r="B14" s="41" t="s">
        <v>60</v>
      </c>
      <c r="C14" s="17">
        <v>40</v>
      </c>
      <c r="D14" s="17">
        <v>3.7</v>
      </c>
      <c r="E14" s="17">
        <v>4.91</v>
      </c>
      <c r="F14" s="17">
        <v>14.8</v>
      </c>
      <c r="G14" s="17">
        <v>118</v>
      </c>
      <c r="H14" s="17">
        <v>3</v>
      </c>
    </row>
    <row r="15" spans="1:8" ht="15" x14ac:dyDescent="0.2">
      <c r="A15" s="51"/>
      <c r="B15" s="41"/>
      <c r="C15" s="17"/>
      <c r="D15" s="17"/>
      <c r="E15" s="17"/>
      <c r="F15" s="17"/>
      <c r="G15" s="17"/>
      <c r="H15" s="17"/>
    </row>
    <row r="16" spans="1:8" ht="15" x14ac:dyDescent="0.2">
      <c r="A16" s="14" t="s">
        <v>12</v>
      </c>
      <c r="B16" s="41"/>
      <c r="C16" s="15">
        <f>SUM(C12:C15)</f>
        <v>370</v>
      </c>
      <c r="D16" s="15">
        <f>SUM(D12:D15)</f>
        <v>9.27</v>
      </c>
      <c r="E16" s="15">
        <f>SUM(E12:E15)</f>
        <v>10.71</v>
      </c>
      <c r="F16" s="15">
        <f>SUM(F12:F15)</f>
        <v>37.57</v>
      </c>
      <c r="G16" s="15">
        <f>SUM(G12:G15)</f>
        <v>283</v>
      </c>
      <c r="H16" s="16" t="s">
        <v>13</v>
      </c>
    </row>
    <row r="17" spans="1:8" ht="15" x14ac:dyDescent="0.25">
      <c r="A17" s="51" t="s">
        <v>14</v>
      </c>
      <c r="B17" s="40" t="s">
        <v>61</v>
      </c>
      <c r="C17" s="40">
        <v>150</v>
      </c>
      <c r="D17" s="40">
        <v>4.3499999999999996</v>
      </c>
      <c r="E17" s="40">
        <v>3.75</v>
      </c>
      <c r="F17" s="40">
        <v>6</v>
      </c>
      <c r="G17" s="40">
        <v>75</v>
      </c>
      <c r="H17" s="13">
        <v>420</v>
      </c>
    </row>
    <row r="18" spans="1:8" ht="15" x14ac:dyDescent="0.25">
      <c r="A18" s="51"/>
      <c r="B18" s="40" t="s">
        <v>45</v>
      </c>
      <c r="C18" s="45">
        <v>10</v>
      </c>
      <c r="D18" s="45">
        <v>0.56000000000000005</v>
      </c>
      <c r="E18" s="45">
        <v>0.61</v>
      </c>
      <c r="F18" s="45">
        <v>7.35</v>
      </c>
      <c r="G18" s="45">
        <v>41</v>
      </c>
      <c r="H18" s="13">
        <v>151</v>
      </c>
    </row>
    <row r="19" spans="1:8" ht="28.5" x14ac:dyDescent="0.2">
      <c r="A19" s="15" t="s">
        <v>15</v>
      </c>
      <c r="B19" s="41"/>
      <c r="C19" s="15">
        <f>SUM(C17:C18)</f>
        <v>160</v>
      </c>
      <c r="D19" s="15">
        <f>SUM(D17:D18)</f>
        <v>4.91</v>
      </c>
      <c r="E19" s="15">
        <f>SUM(E17:E18)</f>
        <v>4.3600000000000003</v>
      </c>
      <c r="F19" s="15">
        <f>SUM(F17:F18)</f>
        <v>13.35</v>
      </c>
      <c r="G19" s="15">
        <f>SUM(G17:G18)</f>
        <v>116</v>
      </c>
      <c r="H19" s="16" t="s">
        <v>13</v>
      </c>
    </row>
    <row r="20" spans="1:8" ht="30" x14ac:dyDescent="0.2">
      <c r="A20" s="51" t="s">
        <v>16</v>
      </c>
      <c r="B20" s="41" t="s">
        <v>128</v>
      </c>
      <c r="C20" s="17">
        <v>180</v>
      </c>
      <c r="D20" s="17">
        <v>3.85</v>
      </c>
      <c r="E20" s="17">
        <v>4.68</v>
      </c>
      <c r="F20" s="17">
        <v>7.68</v>
      </c>
      <c r="G20" s="17">
        <v>87</v>
      </c>
      <c r="H20" s="17">
        <v>66</v>
      </c>
    </row>
    <row r="21" spans="1:8" ht="15" x14ac:dyDescent="0.2">
      <c r="A21" s="51"/>
      <c r="B21" s="41" t="s">
        <v>63</v>
      </c>
      <c r="C21" s="17">
        <v>60</v>
      </c>
      <c r="D21" s="17">
        <v>14.94</v>
      </c>
      <c r="E21" s="17">
        <v>5.64</v>
      </c>
      <c r="F21" s="17">
        <v>714</v>
      </c>
      <c r="G21" s="17">
        <v>139</v>
      </c>
      <c r="H21" s="17">
        <v>162</v>
      </c>
    </row>
    <row r="22" spans="1:8" ht="15" x14ac:dyDescent="0.2">
      <c r="A22" s="51"/>
      <c r="B22" s="41" t="s">
        <v>64</v>
      </c>
      <c r="C22" s="17">
        <v>110</v>
      </c>
      <c r="D22" s="17">
        <v>2.0099999999999998</v>
      </c>
      <c r="E22" s="17">
        <v>3.17</v>
      </c>
      <c r="F22" s="17">
        <v>20.239999999999998</v>
      </c>
      <c r="G22" s="17">
        <v>118</v>
      </c>
      <c r="H22" s="17">
        <v>332</v>
      </c>
    </row>
    <row r="23" spans="1:8" ht="16.899999999999999" customHeight="1" x14ac:dyDescent="0.2">
      <c r="A23" s="51"/>
      <c r="B23" s="41" t="s">
        <v>93</v>
      </c>
      <c r="C23" s="17">
        <v>30</v>
      </c>
      <c r="D23" s="17">
        <v>0.24</v>
      </c>
      <c r="E23" s="17">
        <v>0.03</v>
      </c>
      <c r="F23" s="17">
        <v>0.75</v>
      </c>
      <c r="G23" s="17">
        <v>4</v>
      </c>
      <c r="H23" s="17">
        <v>70</v>
      </c>
    </row>
    <row r="24" spans="1:8" ht="15" x14ac:dyDescent="0.2">
      <c r="A24" s="51"/>
      <c r="B24" s="41" t="s">
        <v>66</v>
      </c>
      <c r="C24" s="17">
        <v>150</v>
      </c>
      <c r="D24" s="17">
        <v>0.15</v>
      </c>
      <c r="E24" s="17">
        <v>0.1</v>
      </c>
      <c r="F24" s="17">
        <v>9.1199999999999992</v>
      </c>
      <c r="G24" s="17">
        <v>38</v>
      </c>
      <c r="H24" s="17">
        <v>372</v>
      </c>
    </row>
    <row r="25" spans="1:8" ht="15" x14ac:dyDescent="0.2">
      <c r="A25" s="51"/>
      <c r="B25" s="41" t="s">
        <v>52</v>
      </c>
      <c r="C25" s="17">
        <v>35</v>
      </c>
      <c r="D25" s="17">
        <v>2.31</v>
      </c>
      <c r="E25" s="17">
        <v>0.42</v>
      </c>
      <c r="F25" s="17">
        <v>11.69</v>
      </c>
      <c r="G25" s="17">
        <v>60</v>
      </c>
      <c r="H25" s="17">
        <v>1</v>
      </c>
    </row>
    <row r="26" spans="1:8" ht="15" x14ac:dyDescent="0.2">
      <c r="A26" s="51"/>
      <c r="B26" s="41"/>
      <c r="C26" s="17"/>
      <c r="D26" s="18"/>
      <c r="E26" s="18"/>
      <c r="F26" s="17"/>
      <c r="G26" s="17"/>
      <c r="H26" s="17"/>
    </row>
    <row r="27" spans="1:8" ht="15" x14ac:dyDescent="0.2">
      <c r="A27" s="51"/>
      <c r="B27" s="41"/>
      <c r="C27" s="17"/>
      <c r="D27" s="17"/>
      <c r="E27" s="17"/>
      <c r="F27" s="17"/>
      <c r="G27" s="17"/>
      <c r="H27" s="17"/>
    </row>
    <row r="28" spans="1:8" ht="15" x14ac:dyDescent="0.2">
      <c r="A28" s="51"/>
      <c r="B28" s="41"/>
      <c r="C28" s="17"/>
      <c r="D28" s="17"/>
      <c r="E28" s="17"/>
      <c r="F28" s="17"/>
      <c r="G28" s="17"/>
      <c r="H28" s="17"/>
    </row>
    <row r="29" spans="1:8" ht="15" x14ac:dyDescent="0.2">
      <c r="A29" s="15" t="s">
        <v>17</v>
      </c>
      <c r="B29" s="41"/>
      <c r="C29" s="15">
        <f>SUM(C20:C28)</f>
        <v>565</v>
      </c>
      <c r="D29" s="15">
        <f>SUM(D20:D28)</f>
        <v>23.499999999999993</v>
      </c>
      <c r="E29" s="15">
        <f>SUM(E20:E28)</f>
        <v>14.04</v>
      </c>
      <c r="F29" s="15">
        <f>SUM(F20:F28)</f>
        <v>763.48</v>
      </c>
      <c r="G29" s="15">
        <f>SUM(G20:G28)</f>
        <v>446</v>
      </c>
      <c r="H29" s="16" t="s">
        <v>13</v>
      </c>
    </row>
    <row r="30" spans="1:8" ht="15" x14ac:dyDescent="0.2">
      <c r="A30" s="51" t="s">
        <v>19</v>
      </c>
      <c r="B30" s="41" t="s">
        <v>67</v>
      </c>
      <c r="C30" s="17">
        <v>130</v>
      </c>
      <c r="D30" s="17">
        <v>8.61</v>
      </c>
      <c r="E30" s="17">
        <v>8.4600000000000009</v>
      </c>
      <c r="F30" s="17">
        <v>13.5</v>
      </c>
      <c r="G30" s="17">
        <v>161</v>
      </c>
      <c r="H30" s="17">
        <v>338</v>
      </c>
    </row>
    <row r="31" spans="1:8" ht="15" x14ac:dyDescent="0.2">
      <c r="A31" s="51"/>
      <c r="B31" s="41" t="s">
        <v>68</v>
      </c>
      <c r="C31" s="17">
        <v>30</v>
      </c>
      <c r="D31" s="17">
        <v>0.37</v>
      </c>
      <c r="E31" s="17">
        <v>2.67</v>
      </c>
      <c r="F31" s="17">
        <v>1.93</v>
      </c>
      <c r="G31" s="17">
        <v>33</v>
      </c>
      <c r="H31" s="17">
        <v>63</v>
      </c>
    </row>
    <row r="32" spans="1:8" ht="15" x14ac:dyDescent="0.2">
      <c r="A32" s="51"/>
      <c r="B32" s="41" t="s">
        <v>69</v>
      </c>
      <c r="C32" s="17">
        <v>180</v>
      </c>
      <c r="D32" s="17">
        <v>0.06</v>
      </c>
      <c r="E32" s="17">
        <v>0</v>
      </c>
      <c r="F32" s="17">
        <v>4.99</v>
      </c>
      <c r="G32" s="17">
        <v>20</v>
      </c>
      <c r="H32" s="17">
        <v>263</v>
      </c>
    </row>
    <row r="33" spans="1:8" ht="15" x14ac:dyDescent="0.2">
      <c r="A33" s="51"/>
      <c r="B33" s="41" t="s">
        <v>70</v>
      </c>
      <c r="C33" s="17">
        <v>60</v>
      </c>
      <c r="D33" s="17">
        <v>4.05</v>
      </c>
      <c r="E33" s="17">
        <v>6.22</v>
      </c>
      <c r="F33" s="17">
        <v>30.05</v>
      </c>
      <c r="G33" s="17">
        <v>199</v>
      </c>
      <c r="H33" s="17">
        <v>274</v>
      </c>
    </row>
    <row r="34" spans="1:8" ht="15" x14ac:dyDescent="0.2">
      <c r="A34" s="51"/>
      <c r="B34" s="41"/>
      <c r="C34" s="17"/>
      <c r="D34" s="17"/>
      <c r="E34" s="17"/>
      <c r="F34" s="17"/>
      <c r="G34" s="17"/>
      <c r="H34" s="17"/>
    </row>
    <row r="35" spans="1:8" ht="15" x14ac:dyDescent="0.2">
      <c r="A35" s="51"/>
      <c r="B35" s="41"/>
      <c r="C35" s="17"/>
      <c r="D35" s="17"/>
      <c r="E35" s="17"/>
      <c r="F35" s="17"/>
      <c r="G35" s="17"/>
      <c r="H35" s="17"/>
    </row>
    <row r="36" spans="1:8" ht="15" x14ac:dyDescent="0.2">
      <c r="A36" s="15" t="s">
        <v>37</v>
      </c>
      <c r="B36" s="41" t="s">
        <v>13</v>
      </c>
      <c r="C36" s="15">
        <f>SUM(C30:C35)</f>
        <v>400</v>
      </c>
      <c r="D36" s="15">
        <f>SUM(D30:D35)</f>
        <v>13.09</v>
      </c>
      <c r="E36" s="15">
        <f>SUM(E30:E35)</f>
        <v>17.350000000000001</v>
      </c>
      <c r="F36" s="15">
        <f>SUM(F30:F35)</f>
        <v>50.47</v>
      </c>
      <c r="G36" s="15">
        <f>SUM(G30:G35)</f>
        <v>413</v>
      </c>
      <c r="H36" s="16" t="s">
        <v>13</v>
      </c>
    </row>
    <row r="37" spans="1:8" ht="15" x14ac:dyDescent="0.2">
      <c r="A37" s="15" t="s">
        <v>20</v>
      </c>
      <c r="B37" s="41" t="s">
        <v>13</v>
      </c>
      <c r="C37" s="15">
        <f>SUM(C16+C19+C29+C36)</f>
        <v>1495</v>
      </c>
      <c r="D37" s="15">
        <f>SUM(D16+D19+D29+D36)</f>
        <v>50.769999999999996</v>
      </c>
      <c r="E37" s="15">
        <f>SUM(E16+E19+E29+E36)</f>
        <v>46.46</v>
      </c>
      <c r="F37" s="15">
        <f>SUM(F16+F19+F29+F36)</f>
        <v>864.87</v>
      </c>
      <c r="G37" s="15">
        <f>SUM(G16+G19+G29+G36)</f>
        <v>1258</v>
      </c>
      <c r="H37" s="16" t="s">
        <v>13</v>
      </c>
    </row>
    <row r="38" spans="1:8" ht="128.25" customHeight="1" x14ac:dyDescent="0.2">
      <c r="H38" s="4"/>
    </row>
    <row r="39" spans="1:8" x14ac:dyDescent="0.2">
      <c r="H39" s="4"/>
    </row>
  </sheetData>
  <mergeCells count="15">
    <mergeCell ref="A11:G11"/>
    <mergeCell ref="A12:A15"/>
    <mergeCell ref="A17:A18"/>
    <mergeCell ref="A20:A28"/>
    <mergeCell ref="A30:A35"/>
    <mergeCell ref="A2:H3"/>
    <mergeCell ref="F5:G5"/>
    <mergeCell ref="F6:H7"/>
    <mergeCell ref="A8:H8"/>
    <mergeCell ref="A9:A10"/>
    <mergeCell ref="B9:B10"/>
    <mergeCell ref="C9:C10"/>
    <mergeCell ref="D9:F9"/>
    <mergeCell ref="G9:G10"/>
    <mergeCell ref="H9:H10"/>
  </mergeCells>
  <pageMargins left="0.78740157480314965" right="0.78740157480314965" top="0.39370078740157483" bottom="0.39370078740157483" header="0.31496062992125984" footer="0.31496062992125984"/>
  <pageSetup paperSize="9" scale="92" fitToWidth="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7"/>
  <sheetViews>
    <sheetView topLeftCell="A7" zoomScale="80" zoomScaleNormal="80" workbookViewId="0">
      <selection activeCell="G36" sqref="G36"/>
    </sheetView>
  </sheetViews>
  <sheetFormatPr defaultColWidth="9.140625" defaultRowHeight="12.75" x14ac:dyDescent="0.2"/>
  <cols>
    <col min="1" max="1" width="22" style="3" customWidth="1"/>
    <col min="2" max="2" width="34.85546875" style="3" customWidth="1"/>
    <col min="3" max="3" width="11" style="3" customWidth="1"/>
    <col min="4" max="4" width="10.5703125" style="3" customWidth="1"/>
    <col min="5" max="5" width="9.7109375" style="3" customWidth="1"/>
    <col min="6" max="6" width="11.42578125" style="3" customWidth="1"/>
    <col min="7" max="7" width="14.85546875" style="3" customWidth="1"/>
    <col min="8" max="8" width="13.85546875" style="3" customWidth="1"/>
    <col min="9" max="16384" width="9.140625" style="2"/>
  </cols>
  <sheetData>
    <row r="2" spans="1:9" x14ac:dyDescent="0.2">
      <c r="A2" s="58" t="s">
        <v>27</v>
      </c>
      <c r="B2" s="58"/>
      <c r="C2" s="58"/>
      <c r="D2" s="58"/>
      <c r="E2" s="58"/>
      <c r="F2" s="58"/>
      <c r="G2" s="58"/>
      <c r="H2" s="58"/>
    </row>
    <row r="3" spans="1:9" x14ac:dyDescent="0.2">
      <c r="A3" s="58"/>
      <c r="B3" s="58"/>
      <c r="C3" s="58"/>
      <c r="D3" s="58"/>
      <c r="E3" s="58"/>
      <c r="F3" s="58"/>
      <c r="G3" s="58"/>
      <c r="H3" s="58"/>
      <c r="I3" s="3"/>
    </row>
    <row r="4" spans="1:9" x14ac:dyDescent="0.2">
      <c r="A4" s="9"/>
      <c r="B4" s="9"/>
      <c r="C4" s="9"/>
      <c r="D4" s="9"/>
      <c r="E4" s="9"/>
      <c r="F4" s="9"/>
      <c r="G4" s="9"/>
      <c r="H4" s="9"/>
      <c r="I4" s="3"/>
    </row>
    <row r="5" spans="1:9" ht="15.75" x14ac:dyDescent="0.2">
      <c r="A5" s="9"/>
      <c r="B5" s="9"/>
      <c r="C5" s="9"/>
      <c r="D5" s="9"/>
      <c r="E5" s="9"/>
      <c r="F5" s="49" t="s">
        <v>26</v>
      </c>
      <c r="G5" s="49"/>
      <c r="I5" s="3"/>
    </row>
    <row r="6" spans="1:9" x14ac:dyDescent="0.2">
      <c r="A6" s="9"/>
      <c r="B6" s="9"/>
      <c r="C6" s="9"/>
      <c r="D6" s="9"/>
      <c r="E6" s="9"/>
      <c r="F6" s="50" t="s">
        <v>33</v>
      </c>
      <c r="G6" s="50"/>
      <c r="H6" s="50"/>
      <c r="I6" s="3"/>
    </row>
    <row r="7" spans="1:9" x14ac:dyDescent="0.2">
      <c r="F7" s="50"/>
      <c r="G7" s="50"/>
      <c r="H7" s="50"/>
    </row>
    <row r="9" spans="1:9" ht="14.25" x14ac:dyDescent="0.2">
      <c r="A9" s="60" t="s">
        <v>22</v>
      </c>
      <c r="B9" s="59"/>
      <c r="C9" s="59"/>
      <c r="D9" s="59"/>
      <c r="E9" s="59"/>
      <c r="F9" s="59"/>
      <c r="G9" s="59"/>
      <c r="H9" s="59"/>
    </row>
    <row r="10" spans="1:9" s="1" customFormat="1" ht="45" customHeight="1" x14ac:dyDescent="0.25">
      <c r="A10" s="52" t="s">
        <v>1</v>
      </c>
      <c r="B10" s="52" t="s">
        <v>2</v>
      </c>
      <c r="C10" s="52" t="s">
        <v>3</v>
      </c>
      <c r="D10" s="52" t="s">
        <v>4</v>
      </c>
      <c r="E10" s="52"/>
      <c r="F10" s="52"/>
      <c r="G10" s="52" t="s">
        <v>5</v>
      </c>
      <c r="H10" s="52" t="s">
        <v>6</v>
      </c>
    </row>
    <row r="11" spans="1:9" ht="15" x14ac:dyDescent="0.25">
      <c r="A11" s="53"/>
      <c r="B11" s="53"/>
      <c r="C11" s="53"/>
      <c r="D11" s="31" t="s">
        <v>7</v>
      </c>
      <c r="E11" s="31" t="s">
        <v>8</v>
      </c>
      <c r="F11" s="31" t="s">
        <v>9</v>
      </c>
      <c r="G11" s="53"/>
      <c r="H11" s="53"/>
    </row>
    <row r="12" spans="1:9" ht="15" x14ac:dyDescent="0.25">
      <c r="A12" s="56" t="s">
        <v>10</v>
      </c>
      <c r="B12" s="57"/>
      <c r="C12" s="57"/>
      <c r="D12" s="57"/>
      <c r="E12" s="57"/>
      <c r="F12" s="57"/>
      <c r="G12" s="57"/>
      <c r="H12" s="32" t="s">
        <v>29</v>
      </c>
    </row>
    <row r="13" spans="1:9" ht="15" x14ac:dyDescent="0.25">
      <c r="A13" s="51" t="s">
        <v>11</v>
      </c>
      <c r="B13" s="41" t="s">
        <v>71</v>
      </c>
      <c r="C13" s="32">
        <v>150</v>
      </c>
      <c r="D13" s="32">
        <v>4.1900000000000004</v>
      </c>
      <c r="E13" s="32">
        <v>4.68</v>
      </c>
      <c r="F13" s="32">
        <v>17.73</v>
      </c>
      <c r="G13" s="32">
        <v>130</v>
      </c>
      <c r="H13" s="13">
        <v>98</v>
      </c>
    </row>
    <row r="14" spans="1:9" ht="15" x14ac:dyDescent="0.25">
      <c r="A14" s="51"/>
      <c r="B14" s="32" t="s">
        <v>72</v>
      </c>
      <c r="C14" s="32">
        <v>180</v>
      </c>
      <c r="D14" s="32">
        <v>3</v>
      </c>
      <c r="E14" s="32">
        <v>2.2599999999999998</v>
      </c>
      <c r="F14" s="32">
        <v>9.42</v>
      </c>
      <c r="G14" s="32">
        <v>68</v>
      </c>
      <c r="H14" s="13">
        <v>416</v>
      </c>
    </row>
    <row r="15" spans="1:9" ht="15" x14ac:dyDescent="0.25">
      <c r="A15" s="51"/>
      <c r="B15" s="32" t="s">
        <v>43</v>
      </c>
      <c r="C15" s="43">
        <v>34</v>
      </c>
      <c r="D15" s="43">
        <v>2.31</v>
      </c>
      <c r="E15" s="43">
        <v>3.14</v>
      </c>
      <c r="F15" s="43">
        <v>14.81</v>
      </c>
      <c r="G15" s="43">
        <v>127</v>
      </c>
      <c r="H15" s="13">
        <v>1</v>
      </c>
    </row>
    <row r="16" spans="1:9" ht="15" x14ac:dyDescent="0.25">
      <c r="A16" s="51"/>
      <c r="B16" s="32"/>
      <c r="C16" s="32"/>
      <c r="D16" s="32"/>
      <c r="E16" s="32"/>
      <c r="F16" s="32"/>
      <c r="G16" s="32"/>
      <c r="H16" s="13"/>
    </row>
    <row r="17" spans="1:8" ht="15" x14ac:dyDescent="0.2">
      <c r="A17" s="14" t="s">
        <v>12</v>
      </c>
      <c r="B17" s="33"/>
      <c r="C17" s="15">
        <f>SUM(C13:C16)</f>
        <v>364</v>
      </c>
      <c r="D17" s="15">
        <f t="shared" ref="D17:F17" si="0">SUM(D13:D16)</f>
        <v>9.5</v>
      </c>
      <c r="E17" s="15">
        <f t="shared" si="0"/>
        <v>10.08</v>
      </c>
      <c r="F17" s="15">
        <f t="shared" si="0"/>
        <v>41.96</v>
      </c>
      <c r="G17" s="15">
        <f>SUM(G13:G16)</f>
        <v>325</v>
      </c>
      <c r="H17" s="16" t="s">
        <v>13</v>
      </c>
    </row>
    <row r="18" spans="1:8" ht="15" x14ac:dyDescent="0.25">
      <c r="A18" s="51" t="s">
        <v>14</v>
      </c>
      <c r="B18" s="32" t="s">
        <v>44</v>
      </c>
      <c r="C18" s="32">
        <v>140</v>
      </c>
      <c r="D18" s="32">
        <v>0.7</v>
      </c>
      <c r="E18" s="32">
        <v>0</v>
      </c>
      <c r="F18" s="32">
        <v>12.74</v>
      </c>
      <c r="G18" s="32">
        <v>53</v>
      </c>
      <c r="H18" s="13">
        <v>418</v>
      </c>
    </row>
    <row r="19" spans="1:8" ht="15" x14ac:dyDescent="0.25">
      <c r="A19" s="51"/>
      <c r="B19" s="32" t="s">
        <v>45</v>
      </c>
      <c r="C19" s="45">
        <v>10</v>
      </c>
      <c r="D19" s="45">
        <v>0.56000000000000005</v>
      </c>
      <c r="E19" s="45">
        <v>0.61</v>
      </c>
      <c r="F19" s="45">
        <v>7.35</v>
      </c>
      <c r="G19" s="45">
        <v>41</v>
      </c>
      <c r="H19" s="13">
        <v>151</v>
      </c>
    </row>
    <row r="20" spans="1:8" ht="26.25" customHeight="1" x14ac:dyDescent="0.2">
      <c r="A20" s="14" t="s">
        <v>15</v>
      </c>
      <c r="B20" s="33"/>
      <c r="C20" s="15">
        <f>SUM(C18:C19)</f>
        <v>150</v>
      </c>
      <c r="D20" s="15">
        <f t="shared" ref="D20:G20" si="1">SUM(D18:D19)</f>
        <v>1.26</v>
      </c>
      <c r="E20" s="15">
        <f t="shared" si="1"/>
        <v>0.61</v>
      </c>
      <c r="F20" s="15">
        <f t="shared" si="1"/>
        <v>20.09</v>
      </c>
      <c r="G20" s="15">
        <f t="shared" si="1"/>
        <v>94</v>
      </c>
      <c r="H20" s="16" t="s">
        <v>13</v>
      </c>
    </row>
    <row r="21" spans="1:8" ht="15" x14ac:dyDescent="0.2">
      <c r="A21" s="51" t="s">
        <v>16</v>
      </c>
      <c r="B21" s="33" t="s">
        <v>129</v>
      </c>
      <c r="C21" s="17">
        <v>180</v>
      </c>
      <c r="D21" s="17">
        <v>3.95</v>
      </c>
      <c r="E21" s="17">
        <v>4.6900000000000004</v>
      </c>
      <c r="F21" s="17">
        <v>6.68</v>
      </c>
      <c r="G21" s="17">
        <v>83</v>
      </c>
      <c r="H21" s="17">
        <v>56</v>
      </c>
    </row>
    <row r="22" spans="1:8" ht="15" x14ac:dyDescent="0.2">
      <c r="A22" s="51"/>
      <c r="B22" s="33" t="s">
        <v>46</v>
      </c>
      <c r="C22" s="17">
        <v>135</v>
      </c>
      <c r="D22" s="17">
        <v>6.13</v>
      </c>
      <c r="E22" s="17">
        <v>4.9400000000000004</v>
      </c>
      <c r="F22" s="17">
        <v>0.77</v>
      </c>
      <c r="G22" s="17">
        <v>69</v>
      </c>
      <c r="H22" s="17">
        <v>31</v>
      </c>
    </row>
    <row r="23" spans="1:8" ht="15" x14ac:dyDescent="0.2">
      <c r="A23" s="51"/>
      <c r="B23" s="33" t="s">
        <v>73</v>
      </c>
      <c r="C23" s="17">
        <v>60</v>
      </c>
      <c r="D23" s="17">
        <v>13</v>
      </c>
      <c r="E23" s="17">
        <v>11.79</v>
      </c>
      <c r="F23" s="17">
        <v>4.6500000000000004</v>
      </c>
      <c r="G23" s="17">
        <v>171</v>
      </c>
      <c r="H23" s="17">
        <v>293</v>
      </c>
    </row>
    <row r="24" spans="1:8" ht="15" x14ac:dyDescent="0.2">
      <c r="A24" s="51"/>
      <c r="B24" s="33" t="s">
        <v>74</v>
      </c>
      <c r="C24" s="17">
        <v>110</v>
      </c>
      <c r="D24" s="17">
        <v>3.57</v>
      </c>
      <c r="E24" s="17">
        <v>3.77</v>
      </c>
      <c r="F24" s="17">
        <v>15.65</v>
      </c>
      <c r="G24" s="17">
        <v>111</v>
      </c>
      <c r="H24" s="17">
        <v>243</v>
      </c>
    </row>
    <row r="25" spans="1:8" ht="15" x14ac:dyDescent="0.2">
      <c r="A25" s="51"/>
      <c r="B25" s="33" t="s">
        <v>75</v>
      </c>
      <c r="C25" s="17">
        <v>30</v>
      </c>
      <c r="D25" s="17">
        <v>0.46</v>
      </c>
      <c r="E25" s="17">
        <v>0.03</v>
      </c>
      <c r="F25" s="17">
        <v>2.64</v>
      </c>
      <c r="G25" s="17">
        <v>12</v>
      </c>
      <c r="H25" s="17">
        <v>427</v>
      </c>
    </row>
    <row r="26" spans="1:8" ht="15" x14ac:dyDescent="0.2">
      <c r="A26" s="51"/>
      <c r="B26" s="33" t="s">
        <v>76</v>
      </c>
      <c r="C26" s="17">
        <v>150</v>
      </c>
      <c r="D26" s="17">
        <v>0.36</v>
      </c>
      <c r="E26" s="17">
        <v>0.04</v>
      </c>
      <c r="F26" s="17">
        <v>12.3</v>
      </c>
      <c r="G26" s="17">
        <v>51</v>
      </c>
      <c r="H26" s="17">
        <v>394</v>
      </c>
    </row>
    <row r="27" spans="1:8" ht="15" x14ac:dyDescent="0.2">
      <c r="A27" s="51"/>
      <c r="B27" s="33" t="s">
        <v>52</v>
      </c>
      <c r="C27" s="17">
        <v>35</v>
      </c>
      <c r="D27" s="17">
        <v>2.31</v>
      </c>
      <c r="E27" s="17">
        <v>0.42</v>
      </c>
      <c r="F27" s="17">
        <v>11.69</v>
      </c>
      <c r="G27" s="17">
        <v>60</v>
      </c>
      <c r="H27" s="17">
        <v>1</v>
      </c>
    </row>
    <row r="28" spans="1:8" ht="15" x14ac:dyDescent="0.2">
      <c r="A28" s="15" t="s">
        <v>17</v>
      </c>
      <c r="B28" s="33"/>
      <c r="C28" s="15">
        <f>SUM(C21:C27)</f>
        <v>700</v>
      </c>
      <c r="D28" s="15">
        <f>SUM(D21:D27)</f>
        <v>29.779999999999998</v>
      </c>
      <c r="E28" s="15">
        <f>SUM(E21:E27)</f>
        <v>25.680000000000003</v>
      </c>
      <c r="F28" s="15">
        <f>SUM(F21:F27)</f>
        <v>54.379999999999995</v>
      </c>
      <c r="G28" s="15">
        <f>SUM(G21:G27)</f>
        <v>557</v>
      </c>
      <c r="H28" s="16" t="s">
        <v>13</v>
      </c>
    </row>
    <row r="29" spans="1:8" ht="15" x14ac:dyDescent="0.25">
      <c r="A29" s="51" t="s">
        <v>35</v>
      </c>
      <c r="B29" s="32" t="s">
        <v>77</v>
      </c>
      <c r="C29" s="32">
        <v>130</v>
      </c>
      <c r="D29" s="32">
        <v>1.57</v>
      </c>
      <c r="E29" s="32">
        <v>5.76</v>
      </c>
      <c r="F29" s="32">
        <v>2.27</v>
      </c>
      <c r="G29" s="32">
        <v>277</v>
      </c>
      <c r="H29" s="13">
        <v>111</v>
      </c>
    </row>
    <row r="30" spans="1:8" ht="15" x14ac:dyDescent="0.25">
      <c r="A30" s="51"/>
      <c r="B30" s="32" t="s">
        <v>59</v>
      </c>
      <c r="C30" s="17">
        <v>180</v>
      </c>
      <c r="D30" s="17">
        <v>1.1399999999999999</v>
      </c>
      <c r="E30" s="17">
        <v>0.88</v>
      </c>
      <c r="F30" s="17">
        <v>6.75</v>
      </c>
      <c r="G30" s="17">
        <v>39</v>
      </c>
      <c r="H30" s="17">
        <v>261</v>
      </c>
    </row>
    <row r="31" spans="1:8" ht="15" x14ac:dyDescent="0.25">
      <c r="A31" s="51"/>
      <c r="B31" s="32" t="s">
        <v>78</v>
      </c>
      <c r="C31" s="17">
        <v>30</v>
      </c>
      <c r="D31" s="17">
        <v>2.2799999999999998</v>
      </c>
      <c r="E31" s="17">
        <v>0.24</v>
      </c>
      <c r="F31" s="17">
        <v>14.76</v>
      </c>
      <c r="G31" s="17">
        <v>70</v>
      </c>
      <c r="H31" s="17"/>
    </row>
    <row r="32" spans="1:8" ht="15" x14ac:dyDescent="0.25">
      <c r="A32" s="51"/>
      <c r="B32" s="32" t="s">
        <v>57</v>
      </c>
      <c r="C32" s="17">
        <v>100</v>
      </c>
      <c r="D32" s="17">
        <v>0.46</v>
      </c>
      <c r="E32" s="17">
        <v>0.46</v>
      </c>
      <c r="F32" s="17">
        <v>11.17</v>
      </c>
      <c r="G32" s="17">
        <v>51</v>
      </c>
      <c r="H32" s="17">
        <v>386</v>
      </c>
    </row>
    <row r="33" spans="1:8" ht="15" x14ac:dyDescent="0.25">
      <c r="A33" s="51"/>
      <c r="B33" s="32"/>
      <c r="C33" s="32"/>
      <c r="D33" s="32"/>
      <c r="E33" s="32"/>
      <c r="F33" s="32"/>
      <c r="G33" s="32"/>
      <c r="H33" s="13"/>
    </row>
    <row r="34" spans="1:8" ht="15" x14ac:dyDescent="0.2">
      <c r="A34" s="15" t="s">
        <v>37</v>
      </c>
      <c r="B34" s="33"/>
      <c r="C34" s="15">
        <f>SUM(C29:C33)</f>
        <v>440</v>
      </c>
      <c r="D34" s="15">
        <f>SUM(D29:D33)</f>
        <v>5.45</v>
      </c>
      <c r="E34" s="15">
        <f>SUM(E29:E33)</f>
        <v>7.34</v>
      </c>
      <c r="F34" s="15">
        <f>SUM(F29:F33)</f>
        <v>34.950000000000003</v>
      </c>
      <c r="G34" s="15">
        <f>SUM(G29:G33)</f>
        <v>437</v>
      </c>
      <c r="H34" s="16" t="s">
        <v>13</v>
      </c>
    </row>
    <row r="35" spans="1:8" ht="15" x14ac:dyDescent="0.2">
      <c r="A35" s="15" t="s">
        <v>20</v>
      </c>
      <c r="B35" s="33" t="s">
        <v>13</v>
      </c>
      <c r="C35" s="15">
        <f>SUM(C17+C20+C28+C34)</f>
        <v>1654</v>
      </c>
      <c r="D35" s="15">
        <f>SUM(D17+D20+D28+D34)</f>
        <v>45.99</v>
      </c>
      <c r="E35" s="15">
        <f>SUM(E17+E20+E28+E34)</f>
        <v>43.710000000000008</v>
      </c>
      <c r="F35" s="15">
        <f>SUM(F17+F20+F28+F34)</f>
        <v>151.38</v>
      </c>
      <c r="G35" s="15">
        <f>SUM(G17+G20+G28+G34)</f>
        <v>1413</v>
      </c>
      <c r="H35" s="16" t="s">
        <v>13</v>
      </c>
    </row>
    <row r="36" spans="1:8" ht="128.25" customHeight="1" x14ac:dyDescent="0.25">
      <c r="A36" s="36"/>
      <c r="B36" s="36"/>
      <c r="C36" s="36"/>
      <c r="D36" s="36"/>
      <c r="E36" s="36"/>
      <c r="F36" s="36"/>
      <c r="G36" s="36"/>
      <c r="H36" s="37"/>
    </row>
    <row r="37" spans="1:8" x14ac:dyDescent="0.2">
      <c r="H37" s="4"/>
    </row>
  </sheetData>
  <mergeCells count="15">
    <mergeCell ref="A2:H3"/>
    <mergeCell ref="F5:G5"/>
    <mergeCell ref="F6:H7"/>
    <mergeCell ref="A29:A33"/>
    <mergeCell ref="A9:H9"/>
    <mergeCell ref="A10:A11"/>
    <mergeCell ref="B10:B11"/>
    <mergeCell ref="C10:C11"/>
    <mergeCell ref="D10:F10"/>
    <mergeCell ref="G10:G11"/>
    <mergeCell ref="H10:H11"/>
    <mergeCell ref="A12:G12"/>
    <mergeCell ref="A13:A16"/>
    <mergeCell ref="A18:A19"/>
    <mergeCell ref="A21:A27"/>
  </mergeCells>
  <pageMargins left="0.78740157480314965" right="0.78740157480314965" top="0.74803149606299213" bottom="0.74803149606299213" header="0.31496062992125984" footer="0.31496062992125984"/>
  <pageSetup paperSize="9" scale="91" fitToWidth="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8"/>
  <sheetViews>
    <sheetView topLeftCell="A3" zoomScale="80" zoomScaleNormal="80" workbookViewId="0">
      <selection activeCell="C17" sqref="C17:H17"/>
    </sheetView>
  </sheetViews>
  <sheetFormatPr defaultColWidth="9.140625" defaultRowHeight="12.75" x14ac:dyDescent="0.2"/>
  <cols>
    <col min="1" max="1" width="22" style="3" customWidth="1"/>
    <col min="2" max="2" width="34.85546875" style="3" customWidth="1"/>
    <col min="3" max="3" width="11.5703125" style="3" customWidth="1"/>
    <col min="4" max="4" width="10.5703125" style="3" customWidth="1"/>
    <col min="5" max="5" width="9.7109375" style="3" customWidth="1"/>
    <col min="6" max="6" width="11.42578125" style="3" customWidth="1"/>
    <col min="7" max="7" width="15.28515625" style="3" customWidth="1"/>
    <col min="8" max="8" width="13.85546875" style="3" customWidth="1"/>
    <col min="9" max="16384" width="9.140625" style="2"/>
  </cols>
  <sheetData>
    <row r="2" spans="1:8" ht="28.9" customHeight="1" x14ac:dyDescent="0.2">
      <c r="A2" s="61" t="s">
        <v>30</v>
      </c>
      <c r="B2" s="61"/>
      <c r="C2" s="61"/>
      <c r="D2" s="61"/>
      <c r="E2" s="61"/>
      <c r="F2" s="61"/>
      <c r="G2" s="61"/>
      <c r="H2" s="61"/>
    </row>
    <row r="4" spans="1:8" ht="15.75" x14ac:dyDescent="0.2">
      <c r="F4" s="49" t="s">
        <v>26</v>
      </c>
      <c r="G4" s="49"/>
    </row>
    <row r="5" spans="1:8" ht="15" x14ac:dyDescent="0.25">
      <c r="A5" s="21"/>
      <c r="B5" s="21"/>
      <c r="C5" s="21"/>
      <c r="D5" s="21"/>
      <c r="E5" s="21"/>
      <c r="F5" s="50" t="s">
        <v>34</v>
      </c>
      <c r="G5" s="50"/>
      <c r="H5" s="50"/>
    </row>
    <row r="6" spans="1:8" ht="15" x14ac:dyDescent="0.25">
      <c r="A6" s="21"/>
      <c r="B6" s="21"/>
      <c r="C6" s="21"/>
      <c r="D6" s="21"/>
      <c r="E6" s="21"/>
      <c r="F6" s="50"/>
      <c r="G6" s="50"/>
      <c r="H6" s="50"/>
    </row>
    <row r="7" spans="1:8" ht="15" x14ac:dyDescent="0.25">
      <c r="A7" s="21"/>
      <c r="B7" s="21"/>
      <c r="C7" s="21"/>
      <c r="D7" s="21"/>
      <c r="E7" s="21"/>
      <c r="F7" s="21"/>
      <c r="G7" s="21"/>
      <c r="H7" s="21"/>
    </row>
    <row r="8" spans="1:8" ht="14.25" x14ac:dyDescent="0.2">
      <c r="A8" s="59" t="s">
        <v>23</v>
      </c>
      <c r="B8" s="59"/>
      <c r="C8" s="59"/>
      <c r="D8" s="59"/>
      <c r="E8" s="59"/>
      <c r="F8" s="59"/>
      <c r="G8" s="59"/>
      <c r="H8" s="59"/>
    </row>
    <row r="9" spans="1:8" s="1" customFormat="1" ht="17.25" customHeight="1" x14ac:dyDescent="0.25">
      <c r="A9" s="52" t="s">
        <v>1</v>
      </c>
      <c r="B9" s="52" t="s">
        <v>2</v>
      </c>
      <c r="C9" s="52" t="s">
        <v>3</v>
      </c>
      <c r="D9" s="52" t="s">
        <v>4</v>
      </c>
      <c r="E9" s="52"/>
      <c r="F9" s="52"/>
      <c r="G9" s="52" t="s">
        <v>5</v>
      </c>
      <c r="H9" s="52" t="s">
        <v>6</v>
      </c>
    </row>
    <row r="10" spans="1:8" ht="15" x14ac:dyDescent="0.25">
      <c r="A10" s="53"/>
      <c r="B10" s="53"/>
      <c r="C10" s="53"/>
      <c r="D10" s="31" t="s">
        <v>7</v>
      </c>
      <c r="E10" s="31" t="s">
        <v>8</v>
      </c>
      <c r="F10" s="31" t="s">
        <v>9</v>
      </c>
      <c r="G10" s="53"/>
      <c r="H10" s="53"/>
    </row>
    <row r="11" spans="1:8" ht="15" x14ac:dyDescent="0.25">
      <c r="A11" s="56" t="s">
        <v>10</v>
      </c>
      <c r="B11" s="57"/>
      <c r="C11" s="57"/>
      <c r="D11" s="57"/>
      <c r="E11" s="57"/>
      <c r="F11" s="57"/>
      <c r="G11" s="57"/>
      <c r="H11" s="32"/>
    </row>
    <row r="12" spans="1:8" ht="15" x14ac:dyDescent="0.2">
      <c r="A12" s="51" t="s">
        <v>11</v>
      </c>
      <c r="B12" s="33" t="s">
        <v>79</v>
      </c>
      <c r="C12" s="17">
        <v>150</v>
      </c>
      <c r="D12" s="17">
        <v>6.46</v>
      </c>
      <c r="E12" s="17">
        <v>6.84</v>
      </c>
      <c r="F12" s="17">
        <v>16.09</v>
      </c>
      <c r="G12" s="17">
        <v>151</v>
      </c>
      <c r="H12" s="17">
        <v>93</v>
      </c>
    </row>
    <row r="13" spans="1:8" ht="15" x14ac:dyDescent="0.2">
      <c r="A13" s="51"/>
      <c r="B13" s="33" t="s">
        <v>59</v>
      </c>
      <c r="C13" s="17">
        <v>180</v>
      </c>
      <c r="D13" s="17">
        <v>1.1399999999999999</v>
      </c>
      <c r="E13" s="17">
        <v>0.88</v>
      </c>
      <c r="F13" s="17">
        <v>6.75</v>
      </c>
      <c r="G13" s="17">
        <v>39</v>
      </c>
      <c r="H13" s="17">
        <v>261</v>
      </c>
    </row>
    <row r="14" spans="1:8" ht="15" x14ac:dyDescent="0.25">
      <c r="A14" s="51"/>
      <c r="B14" s="33" t="s">
        <v>43</v>
      </c>
      <c r="C14" s="43">
        <v>34</v>
      </c>
      <c r="D14" s="43">
        <v>2.31</v>
      </c>
      <c r="E14" s="43">
        <v>3.14</v>
      </c>
      <c r="F14" s="43">
        <v>14.81</v>
      </c>
      <c r="G14" s="43">
        <v>127</v>
      </c>
      <c r="H14" s="13">
        <v>1</v>
      </c>
    </row>
    <row r="15" spans="1:8" ht="15" x14ac:dyDescent="0.2">
      <c r="A15" s="51"/>
      <c r="B15" s="33"/>
      <c r="C15" s="17"/>
      <c r="D15" s="17"/>
      <c r="E15" s="17"/>
      <c r="F15" s="17"/>
      <c r="G15" s="17"/>
      <c r="H15" s="17"/>
    </row>
    <row r="16" spans="1:8" ht="15" x14ac:dyDescent="0.2">
      <c r="A16" s="14" t="s">
        <v>12</v>
      </c>
      <c r="B16" s="33" t="s">
        <v>13</v>
      </c>
      <c r="C16" s="15">
        <f>SUM(C12:C15)</f>
        <v>364</v>
      </c>
      <c r="D16" s="15">
        <f>SUM(D12:D15)</f>
        <v>9.91</v>
      </c>
      <c r="E16" s="15">
        <f>SUM(E12:E15)</f>
        <v>10.86</v>
      </c>
      <c r="F16" s="15">
        <f>SUM(F12:F15)</f>
        <v>37.65</v>
      </c>
      <c r="G16" s="15">
        <f>SUM(G12:G15)</f>
        <v>317</v>
      </c>
      <c r="H16" s="16" t="s">
        <v>13</v>
      </c>
    </row>
    <row r="17" spans="1:8" ht="15" x14ac:dyDescent="0.25">
      <c r="A17" s="51" t="s">
        <v>14</v>
      </c>
      <c r="B17" s="32" t="s">
        <v>61</v>
      </c>
      <c r="C17" s="32">
        <v>150</v>
      </c>
      <c r="D17" s="32">
        <v>4.3499999999999996</v>
      </c>
      <c r="E17" s="32">
        <v>3.75</v>
      </c>
      <c r="F17" s="32">
        <v>6</v>
      </c>
      <c r="G17" s="32">
        <v>75</v>
      </c>
      <c r="H17" s="13">
        <v>420</v>
      </c>
    </row>
    <row r="18" spans="1:8" ht="15" x14ac:dyDescent="0.25">
      <c r="A18" s="51"/>
      <c r="B18" s="32" t="s">
        <v>45</v>
      </c>
      <c r="C18" s="45">
        <v>10</v>
      </c>
      <c r="D18" s="45">
        <v>0.56000000000000005</v>
      </c>
      <c r="E18" s="45">
        <v>0.61</v>
      </c>
      <c r="F18" s="45">
        <v>7.35</v>
      </c>
      <c r="G18" s="45">
        <v>41</v>
      </c>
      <c r="H18" s="13">
        <v>151</v>
      </c>
    </row>
    <row r="19" spans="1:8" ht="28.5" x14ac:dyDescent="0.2">
      <c r="A19" s="15" t="s">
        <v>15</v>
      </c>
      <c r="B19" s="33"/>
      <c r="C19" s="15">
        <f>SUM(C17:C18)</f>
        <v>160</v>
      </c>
      <c r="D19" s="15">
        <f>SUM(D17:D18)</f>
        <v>4.91</v>
      </c>
      <c r="E19" s="15">
        <f>SUM(E17:E18)</f>
        <v>4.3600000000000003</v>
      </c>
      <c r="F19" s="15">
        <f>SUM(F17:F18)</f>
        <v>13.35</v>
      </c>
      <c r="G19" s="15">
        <f>SUM(G17:G18)</f>
        <v>116</v>
      </c>
      <c r="H19" s="16" t="s">
        <v>13</v>
      </c>
    </row>
    <row r="20" spans="1:8" ht="15" x14ac:dyDescent="0.2">
      <c r="A20" s="51" t="s">
        <v>16</v>
      </c>
      <c r="B20" s="33" t="s">
        <v>80</v>
      </c>
      <c r="C20" s="17">
        <v>180</v>
      </c>
      <c r="D20" s="17">
        <v>2.62</v>
      </c>
      <c r="E20" s="17">
        <v>3.97</v>
      </c>
      <c r="F20" s="17">
        <v>5.94</v>
      </c>
      <c r="G20" s="17">
        <v>69</v>
      </c>
      <c r="H20" s="17">
        <v>137</v>
      </c>
    </row>
    <row r="21" spans="1:8" ht="15" x14ac:dyDescent="0.2">
      <c r="A21" s="51"/>
      <c r="B21" s="33" t="s">
        <v>46</v>
      </c>
      <c r="C21" s="17">
        <v>135</v>
      </c>
      <c r="D21" s="17">
        <v>6.13</v>
      </c>
      <c r="E21" s="17">
        <v>4.9400000000000004</v>
      </c>
      <c r="F21" s="17">
        <v>0.77</v>
      </c>
      <c r="G21" s="17">
        <v>69</v>
      </c>
      <c r="H21" s="17">
        <v>31</v>
      </c>
    </row>
    <row r="22" spans="1:8" ht="15" x14ac:dyDescent="0.2">
      <c r="A22" s="51"/>
      <c r="B22" s="33" t="s">
        <v>81</v>
      </c>
      <c r="C22" s="17">
        <v>60</v>
      </c>
      <c r="D22" s="17">
        <v>10</v>
      </c>
      <c r="E22" s="17">
        <v>1.6</v>
      </c>
      <c r="F22" s="17">
        <v>4.97</v>
      </c>
      <c r="G22" s="17">
        <v>92</v>
      </c>
      <c r="H22" s="17">
        <v>351</v>
      </c>
    </row>
    <row r="23" spans="1:8" ht="15" x14ac:dyDescent="0.2">
      <c r="A23" s="51"/>
      <c r="B23" s="33" t="s">
        <v>48</v>
      </c>
      <c r="C23" s="17">
        <v>50</v>
      </c>
      <c r="D23" s="17">
        <v>1.59</v>
      </c>
      <c r="E23" s="17">
        <v>0.88</v>
      </c>
      <c r="F23" s="17">
        <v>4.9400000000000004</v>
      </c>
      <c r="G23" s="17">
        <v>35</v>
      </c>
      <c r="H23" s="17">
        <v>365</v>
      </c>
    </row>
    <row r="24" spans="1:8" ht="15" x14ac:dyDescent="0.2">
      <c r="A24" s="51"/>
      <c r="B24" s="33" t="s">
        <v>82</v>
      </c>
      <c r="C24" s="17">
        <v>110</v>
      </c>
      <c r="D24" s="17">
        <v>2.58</v>
      </c>
      <c r="E24" s="17">
        <v>3.78</v>
      </c>
      <c r="F24" s="17">
        <v>16.37</v>
      </c>
      <c r="G24" s="17">
        <v>109</v>
      </c>
      <c r="H24" s="17">
        <v>206</v>
      </c>
    </row>
    <row r="25" spans="1:8" ht="15" x14ac:dyDescent="0.2">
      <c r="A25" s="51"/>
      <c r="B25" s="33" t="s">
        <v>83</v>
      </c>
      <c r="C25" s="17">
        <v>30</v>
      </c>
      <c r="D25" s="17">
        <v>0.09</v>
      </c>
      <c r="E25" s="17">
        <v>2.9</v>
      </c>
      <c r="F25" s="17">
        <v>1.5</v>
      </c>
      <c r="G25" s="17">
        <v>31</v>
      </c>
      <c r="H25" s="17">
        <v>16</v>
      </c>
    </row>
    <row r="26" spans="1:8" ht="15" x14ac:dyDescent="0.2">
      <c r="A26" s="51"/>
      <c r="B26" s="41" t="s">
        <v>84</v>
      </c>
      <c r="C26" s="17">
        <v>150</v>
      </c>
      <c r="D26" s="17">
        <v>0.2</v>
      </c>
      <c r="E26" s="17">
        <v>0.08</v>
      </c>
      <c r="F26" s="17">
        <v>12.36</v>
      </c>
      <c r="G26" s="17">
        <v>51</v>
      </c>
      <c r="H26" s="17">
        <v>373</v>
      </c>
    </row>
    <row r="27" spans="1:8" ht="15" x14ac:dyDescent="0.2">
      <c r="A27" s="51"/>
      <c r="B27" s="33" t="s">
        <v>52</v>
      </c>
      <c r="C27" s="17">
        <v>35</v>
      </c>
      <c r="D27" s="17">
        <v>2.31</v>
      </c>
      <c r="E27" s="17">
        <v>0.42</v>
      </c>
      <c r="F27" s="17">
        <v>11.69</v>
      </c>
      <c r="G27" s="17">
        <v>60</v>
      </c>
      <c r="H27" s="17">
        <v>1</v>
      </c>
    </row>
    <row r="28" spans="1:8" ht="15" x14ac:dyDescent="0.2">
      <c r="A28" s="15" t="s">
        <v>17</v>
      </c>
      <c r="B28" s="33"/>
      <c r="C28" s="15">
        <f>SUM(C20:C27)</f>
        <v>750</v>
      </c>
      <c r="D28" s="15">
        <f>SUM(D20:D27)</f>
        <v>25.52</v>
      </c>
      <c r="E28" s="15">
        <f>SUM(E20:E27)</f>
        <v>18.57</v>
      </c>
      <c r="F28" s="15">
        <f>SUM(F20:F27)</f>
        <v>58.54</v>
      </c>
      <c r="G28" s="15">
        <f>SUM(G20:G27)</f>
        <v>516</v>
      </c>
      <c r="H28" s="16" t="s">
        <v>13</v>
      </c>
    </row>
    <row r="29" spans="1:8" ht="15" x14ac:dyDescent="0.2">
      <c r="A29" s="51" t="s">
        <v>36</v>
      </c>
      <c r="B29" s="33" t="s">
        <v>85</v>
      </c>
      <c r="C29" s="17">
        <v>180</v>
      </c>
      <c r="D29" s="17">
        <v>8.61</v>
      </c>
      <c r="E29" s="17">
        <v>8.4600000000000009</v>
      </c>
      <c r="F29" s="17">
        <v>13.5</v>
      </c>
      <c r="G29" s="17">
        <v>161</v>
      </c>
      <c r="H29" s="17">
        <v>338</v>
      </c>
    </row>
    <row r="30" spans="1:8" ht="15" x14ac:dyDescent="0.2">
      <c r="A30" s="51"/>
      <c r="B30" s="33" t="s">
        <v>69</v>
      </c>
      <c r="C30" s="17">
        <v>180</v>
      </c>
      <c r="D30" s="17">
        <v>0.06</v>
      </c>
      <c r="E30" s="17">
        <v>0</v>
      </c>
      <c r="F30" s="17">
        <v>4.99</v>
      </c>
      <c r="G30" s="17">
        <v>20</v>
      </c>
      <c r="H30" s="17">
        <v>263</v>
      </c>
    </row>
    <row r="31" spans="1:8" ht="15" x14ac:dyDescent="0.25">
      <c r="A31" s="51"/>
      <c r="B31" s="46" t="s">
        <v>131</v>
      </c>
      <c r="C31" s="17">
        <v>55</v>
      </c>
      <c r="D31" s="17">
        <v>7.02</v>
      </c>
      <c r="E31" s="17">
        <v>6.64</v>
      </c>
      <c r="F31" s="17">
        <v>28.36</v>
      </c>
      <c r="G31" s="17">
        <v>257.83999999999997</v>
      </c>
      <c r="H31" s="18">
        <v>571</v>
      </c>
    </row>
    <row r="32" spans="1:8" ht="15" x14ac:dyDescent="0.2">
      <c r="A32" s="51"/>
      <c r="B32" s="33"/>
      <c r="C32" s="17"/>
      <c r="D32" s="17"/>
      <c r="E32" s="17"/>
      <c r="F32" s="17"/>
      <c r="G32" s="17"/>
      <c r="H32" s="17"/>
    </row>
    <row r="33" spans="1:8" ht="15" x14ac:dyDescent="0.2">
      <c r="A33" s="51"/>
      <c r="B33" s="33"/>
      <c r="C33" s="17"/>
      <c r="D33" s="17"/>
      <c r="E33" s="17"/>
      <c r="F33" s="17"/>
      <c r="G33" s="17"/>
      <c r="H33" s="17"/>
    </row>
    <row r="34" spans="1:8" ht="15" x14ac:dyDescent="0.2">
      <c r="A34" s="51"/>
      <c r="B34" s="33"/>
      <c r="C34" s="17"/>
      <c r="D34" s="17"/>
      <c r="E34" s="17"/>
      <c r="F34" s="17"/>
      <c r="G34" s="17"/>
      <c r="H34" s="17"/>
    </row>
    <row r="35" spans="1:8" ht="15" x14ac:dyDescent="0.2">
      <c r="A35" s="15" t="s">
        <v>38</v>
      </c>
      <c r="B35" s="33" t="s">
        <v>13</v>
      </c>
      <c r="C35" s="15">
        <f>SUM(C29:C34)</f>
        <v>415</v>
      </c>
      <c r="D35" s="15">
        <f>SUM(D29:D34)</f>
        <v>15.69</v>
      </c>
      <c r="E35" s="15">
        <f>SUM(E29:E34)</f>
        <v>15.100000000000001</v>
      </c>
      <c r="F35" s="15">
        <f>SUM(F29:F34)</f>
        <v>46.85</v>
      </c>
      <c r="G35" s="15">
        <f>SUM(G29:G34)</f>
        <v>438.84</v>
      </c>
      <c r="H35" s="16" t="s">
        <v>13</v>
      </c>
    </row>
    <row r="36" spans="1:8" ht="15" x14ac:dyDescent="0.2">
      <c r="A36" s="15" t="s">
        <v>20</v>
      </c>
      <c r="B36" s="33" t="s">
        <v>13</v>
      </c>
      <c r="C36" s="15">
        <f>SUM(C16+C19+C28+C35)</f>
        <v>1689</v>
      </c>
      <c r="D36" s="15">
        <f>SUM(D16+D19+D28+D35)</f>
        <v>56.03</v>
      </c>
      <c r="E36" s="15">
        <f>SUM(E16+E19+E28+E35)</f>
        <v>48.89</v>
      </c>
      <c r="F36" s="15">
        <f>SUM(F16+F19+F28+F35)</f>
        <v>156.38999999999999</v>
      </c>
      <c r="G36" s="15">
        <f>SUM(G16+G19+G28+G35)</f>
        <v>1387.84</v>
      </c>
      <c r="H36" s="16" t="s">
        <v>13</v>
      </c>
    </row>
    <row r="37" spans="1:8" ht="128.25" customHeight="1" x14ac:dyDescent="0.2">
      <c r="H37" s="4"/>
    </row>
    <row r="38" spans="1:8" x14ac:dyDescent="0.2">
      <c r="H38" s="4"/>
    </row>
  </sheetData>
  <mergeCells count="15">
    <mergeCell ref="A17:A18"/>
    <mergeCell ref="A20:A27"/>
    <mergeCell ref="A29:A34"/>
    <mergeCell ref="A8:H8"/>
    <mergeCell ref="A9:A10"/>
    <mergeCell ref="B9:B10"/>
    <mergeCell ref="C9:C10"/>
    <mergeCell ref="D9:F9"/>
    <mergeCell ref="G9:G10"/>
    <mergeCell ref="H9:H10"/>
    <mergeCell ref="A2:H2"/>
    <mergeCell ref="F4:G4"/>
    <mergeCell ref="F5:H6"/>
    <mergeCell ref="A11:G11"/>
    <mergeCell ref="A12:A15"/>
  </mergeCells>
  <pageMargins left="0.78740157480314965" right="0.78740157480314965" top="0.74803149606299213" bottom="0.74803149606299213" header="0.31496062992125984" footer="0.31496062992125984"/>
  <pageSetup paperSize="9" scale="88" fitToWidth="0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8"/>
  <sheetViews>
    <sheetView topLeftCell="A3" zoomScale="80" zoomScaleNormal="80" workbookViewId="0">
      <selection activeCell="A8" sqref="A8:H8"/>
    </sheetView>
  </sheetViews>
  <sheetFormatPr defaultColWidth="9.140625" defaultRowHeight="12.75" x14ac:dyDescent="0.2"/>
  <cols>
    <col min="1" max="1" width="22" style="3" customWidth="1"/>
    <col min="2" max="2" width="34.85546875" style="3" customWidth="1"/>
    <col min="3" max="3" width="11.5703125" style="3" customWidth="1"/>
    <col min="4" max="4" width="10.5703125" style="3" customWidth="1"/>
    <col min="5" max="5" width="9.7109375" style="3" customWidth="1"/>
    <col min="6" max="6" width="11.42578125" style="3" customWidth="1"/>
    <col min="7" max="7" width="15.28515625" style="3" customWidth="1"/>
    <col min="8" max="8" width="13.85546875" style="3" customWidth="1"/>
    <col min="9" max="16384" width="9.140625" style="2"/>
  </cols>
  <sheetData>
    <row r="2" spans="1:8" ht="28.9" customHeight="1" x14ac:dyDescent="0.2">
      <c r="A2" s="61" t="s">
        <v>30</v>
      </c>
      <c r="B2" s="61"/>
      <c r="C2" s="61"/>
      <c r="D2" s="61"/>
      <c r="E2" s="61"/>
      <c r="F2" s="61"/>
      <c r="G2" s="61"/>
      <c r="H2" s="61"/>
    </row>
    <row r="4" spans="1:8" ht="15.75" x14ac:dyDescent="0.2">
      <c r="F4" s="49" t="s">
        <v>26</v>
      </c>
      <c r="G4" s="49"/>
    </row>
    <row r="5" spans="1:8" ht="15" x14ac:dyDescent="0.25">
      <c r="A5" s="21"/>
      <c r="B5" s="21"/>
      <c r="C5" s="21"/>
      <c r="D5" s="21"/>
      <c r="E5" s="21"/>
      <c r="F5" s="50" t="s">
        <v>34</v>
      </c>
      <c r="G5" s="50"/>
      <c r="H5" s="50"/>
    </row>
    <row r="6" spans="1:8" ht="15" x14ac:dyDescent="0.25">
      <c r="A6" s="21"/>
      <c r="B6" s="21"/>
      <c r="C6" s="21"/>
      <c r="D6" s="21"/>
      <c r="E6" s="21"/>
      <c r="F6" s="50"/>
      <c r="G6" s="50"/>
      <c r="H6" s="50"/>
    </row>
    <row r="7" spans="1:8" ht="15" x14ac:dyDescent="0.25">
      <c r="A7" s="21"/>
      <c r="B7" s="21"/>
      <c r="C7" s="21"/>
      <c r="D7" s="21"/>
      <c r="E7" s="21"/>
      <c r="F7" s="21"/>
      <c r="G7" s="21"/>
      <c r="H7" s="21"/>
    </row>
    <row r="8" spans="1:8" ht="14.25" x14ac:dyDescent="0.2">
      <c r="A8" s="59" t="s">
        <v>135</v>
      </c>
      <c r="B8" s="59"/>
      <c r="C8" s="59"/>
      <c r="D8" s="59"/>
      <c r="E8" s="59"/>
      <c r="F8" s="59"/>
      <c r="G8" s="59"/>
      <c r="H8" s="59"/>
    </row>
    <row r="9" spans="1:8" s="1" customFormat="1" ht="17.25" customHeight="1" x14ac:dyDescent="0.25">
      <c r="A9" s="52" t="s">
        <v>1</v>
      </c>
      <c r="B9" s="52" t="s">
        <v>2</v>
      </c>
      <c r="C9" s="52" t="s">
        <v>3</v>
      </c>
      <c r="D9" s="52" t="s">
        <v>4</v>
      </c>
      <c r="E9" s="52"/>
      <c r="F9" s="52"/>
      <c r="G9" s="52" t="s">
        <v>5</v>
      </c>
      <c r="H9" s="52" t="s">
        <v>6</v>
      </c>
    </row>
    <row r="10" spans="1:8" ht="15" x14ac:dyDescent="0.25">
      <c r="A10" s="53"/>
      <c r="B10" s="53"/>
      <c r="C10" s="53"/>
      <c r="D10" s="39" t="s">
        <v>7</v>
      </c>
      <c r="E10" s="39" t="s">
        <v>8</v>
      </c>
      <c r="F10" s="39" t="s">
        <v>9</v>
      </c>
      <c r="G10" s="53"/>
      <c r="H10" s="53"/>
    </row>
    <row r="11" spans="1:8" ht="15" x14ac:dyDescent="0.25">
      <c r="A11" s="56" t="s">
        <v>10</v>
      </c>
      <c r="B11" s="57"/>
      <c r="C11" s="57"/>
      <c r="D11" s="57"/>
      <c r="E11" s="57"/>
      <c r="F11" s="57"/>
      <c r="G11" s="57"/>
      <c r="H11" s="40"/>
    </row>
    <row r="12" spans="1:8" ht="15" x14ac:dyDescent="0.2">
      <c r="A12" s="51" t="s">
        <v>11</v>
      </c>
      <c r="B12" s="41" t="s">
        <v>79</v>
      </c>
      <c r="C12" s="17">
        <v>150</v>
      </c>
      <c r="D12" s="17">
        <v>6.46</v>
      </c>
      <c r="E12" s="17">
        <v>6.84</v>
      </c>
      <c r="F12" s="17">
        <v>16.09</v>
      </c>
      <c r="G12" s="17">
        <v>151</v>
      </c>
      <c r="H12" s="17">
        <v>93</v>
      </c>
    </row>
    <row r="13" spans="1:8" ht="15" x14ac:dyDescent="0.2">
      <c r="A13" s="51"/>
      <c r="B13" s="41" t="s">
        <v>59</v>
      </c>
      <c r="C13" s="17">
        <v>180</v>
      </c>
      <c r="D13" s="17">
        <v>1.1399999999999999</v>
      </c>
      <c r="E13" s="17">
        <v>0.88</v>
      </c>
      <c r="F13" s="17">
        <v>6.75</v>
      </c>
      <c r="G13" s="17">
        <v>39</v>
      </c>
      <c r="H13" s="17">
        <v>261</v>
      </c>
    </row>
    <row r="14" spans="1:8" ht="15" x14ac:dyDescent="0.25">
      <c r="A14" s="51"/>
      <c r="B14" s="41" t="s">
        <v>43</v>
      </c>
      <c r="C14" s="43">
        <v>34</v>
      </c>
      <c r="D14" s="43">
        <v>2.31</v>
      </c>
      <c r="E14" s="43">
        <v>3.14</v>
      </c>
      <c r="F14" s="43">
        <v>14.81</v>
      </c>
      <c r="G14" s="43">
        <v>127</v>
      </c>
      <c r="H14" s="13">
        <v>1</v>
      </c>
    </row>
    <row r="15" spans="1:8" ht="15" x14ac:dyDescent="0.2">
      <c r="A15" s="51"/>
      <c r="B15" s="41"/>
      <c r="C15" s="17"/>
      <c r="D15" s="17"/>
      <c r="E15" s="17"/>
      <c r="F15" s="17"/>
      <c r="G15" s="17"/>
      <c r="H15" s="17"/>
    </row>
    <row r="16" spans="1:8" ht="15" x14ac:dyDescent="0.2">
      <c r="A16" s="14" t="s">
        <v>12</v>
      </c>
      <c r="B16" s="41" t="s">
        <v>13</v>
      </c>
      <c r="C16" s="15">
        <f>SUM(C12:C15)</f>
        <v>364</v>
      </c>
      <c r="D16" s="15">
        <f>SUM(D12:D15)</f>
        <v>9.91</v>
      </c>
      <c r="E16" s="15">
        <f>SUM(E12:E15)</f>
        <v>10.86</v>
      </c>
      <c r="F16" s="15">
        <f>SUM(F12:F15)</f>
        <v>37.65</v>
      </c>
      <c r="G16" s="15">
        <f>SUM(G12:G15)</f>
        <v>317</v>
      </c>
      <c r="H16" s="16" t="s">
        <v>13</v>
      </c>
    </row>
    <row r="17" spans="1:8" ht="15" x14ac:dyDescent="0.25">
      <c r="A17" s="51" t="s">
        <v>14</v>
      </c>
      <c r="B17" s="40" t="s">
        <v>61</v>
      </c>
      <c r="C17" s="40">
        <v>150</v>
      </c>
      <c r="D17" s="40">
        <v>4.3499999999999996</v>
      </c>
      <c r="E17" s="40">
        <v>3.75</v>
      </c>
      <c r="F17" s="40">
        <v>6</v>
      </c>
      <c r="G17" s="40">
        <v>75</v>
      </c>
      <c r="H17" s="13">
        <v>420</v>
      </c>
    </row>
    <row r="18" spans="1:8" ht="15" x14ac:dyDescent="0.25">
      <c r="A18" s="51"/>
      <c r="B18" s="40" t="s">
        <v>45</v>
      </c>
      <c r="C18" s="45">
        <v>10</v>
      </c>
      <c r="D18" s="45">
        <v>0.56000000000000005</v>
      </c>
      <c r="E18" s="45">
        <v>0.61</v>
      </c>
      <c r="F18" s="45">
        <v>7.35</v>
      </c>
      <c r="G18" s="45">
        <v>41</v>
      </c>
      <c r="H18" s="13">
        <v>151</v>
      </c>
    </row>
    <row r="19" spans="1:8" ht="28.5" x14ac:dyDescent="0.2">
      <c r="A19" s="15" t="s">
        <v>15</v>
      </c>
      <c r="B19" s="41"/>
      <c r="C19" s="15">
        <f>SUM(C17:C18)</f>
        <v>160</v>
      </c>
      <c r="D19" s="15">
        <f>SUM(D17:D18)</f>
        <v>4.91</v>
      </c>
      <c r="E19" s="15">
        <f>SUM(E17:E18)</f>
        <v>4.3600000000000003</v>
      </c>
      <c r="F19" s="15">
        <f>SUM(F17:F18)</f>
        <v>13.35</v>
      </c>
      <c r="G19" s="15">
        <f>SUM(G17:G18)</f>
        <v>116</v>
      </c>
      <c r="H19" s="16" t="s">
        <v>13</v>
      </c>
    </row>
    <row r="20" spans="1:8" ht="15" x14ac:dyDescent="0.2">
      <c r="A20" s="51" t="s">
        <v>16</v>
      </c>
      <c r="B20" s="41" t="s">
        <v>80</v>
      </c>
      <c r="C20" s="17">
        <v>180</v>
      </c>
      <c r="D20" s="17">
        <v>2.62</v>
      </c>
      <c r="E20" s="17">
        <v>3.97</v>
      </c>
      <c r="F20" s="17">
        <v>5.94</v>
      </c>
      <c r="G20" s="17">
        <v>69</v>
      </c>
      <c r="H20" s="17">
        <v>137</v>
      </c>
    </row>
    <row r="21" spans="1:8" ht="15" x14ac:dyDescent="0.2">
      <c r="A21" s="51"/>
      <c r="B21" s="41" t="s">
        <v>46</v>
      </c>
      <c r="C21" s="17">
        <v>135</v>
      </c>
      <c r="D21" s="17">
        <v>6.13</v>
      </c>
      <c r="E21" s="17">
        <v>4.9400000000000004</v>
      </c>
      <c r="F21" s="17">
        <v>0.77</v>
      </c>
      <c r="G21" s="17">
        <v>69</v>
      </c>
      <c r="H21" s="17">
        <v>31</v>
      </c>
    </row>
    <row r="22" spans="1:8" ht="15" x14ac:dyDescent="0.2">
      <c r="A22" s="51"/>
      <c r="B22" s="41" t="s">
        <v>81</v>
      </c>
      <c r="C22" s="17">
        <v>60</v>
      </c>
      <c r="D22" s="17">
        <v>10</v>
      </c>
      <c r="E22" s="17">
        <v>1.6</v>
      </c>
      <c r="F22" s="17">
        <v>4.97</v>
      </c>
      <c r="G22" s="17">
        <v>92</v>
      </c>
      <c r="H22" s="17">
        <v>351</v>
      </c>
    </row>
    <row r="23" spans="1:8" ht="15" x14ac:dyDescent="0.2">
      <c r="A23" s="51"/>
      <c r="B23" s="41" t="s">
        <v>48</v>
      </c>
      <c r="C23" s="17">
        <v>50</v>
      </c>
      <c r="D23" s="17">
        <v>1.59</v>
      </c>
      <c r="E23" s="17">
        <v>0.88</v>
      </c>
      <c r="F23" s="17">
        <v>4.9400000000000004</v>
      </c>
      <c r="G23" s="17">
        <v>35</v>
      </c>
      <c r="H23" s="17">
        <v>365</v>
      </c>
    </row>
    <row r="24" spans="1:8" ht="15" x14ac:dyDescent="0.2">
      <c r="A24" s="51"/>
      <c r="B24" s="41" t="s">
        <v>82</v>
      </c>
      <c r="C24" s="17">
        <v>110</v>
      </c>
      <c r="D24" s="17">
        <v>2.58</v>
      </c>
      <c r="E24" s="17">
        <v>3.78</v>
      </c>
      <c r="F24" s="17">
        <v>16.37</v>
      </c>
      <c r="G24" s="17">
        <v>109</v>
      </c>
      <c r="H24" s="17">
        <v>206</v>
      </c>
    </row>
    <row r="25" spans="1:8" ht="30" x14ac:dyDescent="0.2">
      <c r="A25" s="51"/>
      <c r="B25" s="41" t="s">
        <v>87</v>
      </c>
      <c r="C25" s="17">
        <v>30</v>
      </c>
      <c r="D25" s="17">
        <v>0.28999999999999998</v>
      </c>
      <c r="E25" s="17">
        <v>1.8</v>
      </c>
      <c r="F25" s="17">
        <v>0.92</v>
      </c>
      <c r="G25" s="17">
        <v>21</v>
      </c>
      <c r="H25" s="17">
        <v>15</v>
      </c>
    </row>
    <row r="26" spans="1:8" ht="15" x14ac:dyDescent="0.2">
      <c r="A26" s="51"/>
      <c r="B26" s="41" t="s">
        <v>84</v>
      </c>
      <c r="C26" s="17">
        <v>150</v>
      </c>
      <c r="D26" s="17">
        <v>0.2</v>
      </c>
      <c r="E26" s="17">
        <v>0.08</v>
      </c>
      <c r="F26" s="17">
        <v>12.36</v>
      </c>
      <c r="G26" s="17">
        <v>51</v>
      </c>
      <c r="H26" s="17">
        <v>373</v>
      </c>
    </row>
    <row r="27" spans="1:8" ht="15" x14ac:dyDescent="0.2">
      <c r="A27" s="51"/>
      <c r="B27" s="41" t="s">
        <v>52</v>
      </c>
      <c r="C27" s="17">
        <v>35</v>
      </c>
      <c r="D27" s="17">
        <v>2.31</v>
      </c>
      <c r="E27" s="17">
        <v>0.42</v>
      </c>
      <c r="F27" s="17">
        <v>11.69</v>
      </c>
      <c r="G27" s="17">
        <v>60</v>
      </c>
      <c r="H27" s="17">
        <v>1</v>
      </c>
    </row>
    <row r="28" spans="1:8" ht="15" x14ac:dyDescent="0.2">
      <c r="A28" s="15" t="s">
        <v>17</v>
      </c>
      <c r="B28" s="41"/>
      <c r="C28" s="15">
        <f>SUM(C20:C27)</f>
        <v>750</v>
      </c>
      <c r="D28" s="15">
        <f>SUM(D20:D27)</f>
        <v>25.72</v>
      </c>
      <c r="E28" s="15">
        <f>SUM(E20:E27)</f>
        <v>17.47</v>
      </c>
      <c r="F28" s="15">
        <f>SUM(F20:F27)</f>
        <v>57.96</v>
      </c>
      <c r="G28" s="15">
        <f>SUM(G20:G27)</f>
        <v>506</v>
      </c>
      <c r="H28" s="16" t="s">
        <v>13</v>
      </c>
    </row>
    <row r="29" spans="1:8" ht="15" x14ac:dyDescent="0.2">
      <c r="A29" s="51" t="s">
        <v>36</v>
      </c>
      <c r="B29" s="41" t="s">
        <v>85</v>
      </c>
      <c r="C29" s="17">
        <v>180</v>
      </c>
      <c r="D29" s="17">
        <v>9.8000000000000007</v>
      </c>
      <c r="E29" s="17">
        <v>8.4</v>
      </c>
      <c r="F29" s="17">
        <v>10.75</v>
      </c>
      <c r="G29" s="17">
        <v>145</v>
      </c>
      <c r="H29" s="17">
        <v>338</v>
      </c>
    </row>
    <row r="30" spans="1:8" ht="15" x14ac:dyDescent="0.2">
      <c r="A30" s="51"/>
      <c r="B30" s="41" t="s">
        <v>69</v>
      </c>
      <c r="C30" s="17">
        <v>180</v>
      </c>
      <c r="D30" s="17">
        <v>0.06</v>
      </c>
      <c r="E30" s="17">
        <v>0</v>
      </c>
      <c r="F30" s="17">
        <v>4.99</v>
      </c>
      <c r="G30" s="17">
        <v>20</v>
      </c>
      <c r="H30" s="17">
        <v>263</v>
      </c>
    </row>
    <row r="31" spans="1:8" ht="15" x14ac:dyDescent="0.2">
      <c r="A31" s="51"/>
      <c r="B31" s="41" t="s">
        <v>86</v>
      </c>
      <c r="C31" s="17">
        <v>55</v>
      </c>
      <c r="D31" s="17">
        <v>7.02</v>
      </c>
      <c r="E31" s="17">
        <v>6.64</v>
      </c>
      <c r="F31" s="17">
        <v>28.36</v>
      </c>
      <c r="G31" s="17">
        <v>257.83999999999997</v>
      </c>
      <c r="H31" s="18">
        <v>571</v>
      </c>
    </row>
    <row r="32" spans="1:8" ht="15" x14ac:dyDescent="0.2">
      <c r="A32" s="51"/>
      <c r="B32" s="41"/>
      <c r="C32" s="17"/>
      <c r="D32" s="17"/>
      <c r="E32" s="17"/>
      <c r="F32" s="17"/>
      <c r="G32" s="17"/>
      <c r="H32" s="17"/>
    </row>
    <row r="33" spans="1:8" ht="15" x14ac:dyDescent="0.2">
      <c r="A33" s="51"/>
      <c r="B33" s="41"/>
      <c r="C33" s="17"/>
      <c r="D33" s="17"/>
      <c r="E33" s="17"/>
      <c r="F33" s="17"/>
      <c r="G33" s="17"/>
      <c r="H33" s="17"/>
    </row>
    <row r="34" spans="1:8" ht="15" x14ac:dyDescent="0.2">
      <c r="A34" s="51"/>
      <c r="B34" s="41"/>
      <c r="C34" s="17"/>
      <c r="D34" s="17"/>
      <c r="E34" s="17"/>
      <c r="F34" s="17"/>
      <c r="G34" s="17"/>
      <c r="H34" s="17"/>
    </row>
    <row r="35" spans="1:8" ht="15" x14ac:dyDescent="0.2">
      <c r="A35" s="15" t="s">
        <v>38</v>
      </c>
      <c r="B35" s="41" t="s">
        <v>13</v>
      </c>
      <c r="C35" s="15">
        <f>SUM(C29:C34)</f>
        <v>415</v>
      </c>
      <c r="D35" s="15">
        <f>SUM(D29:D34)</f>
        <v>16.880000000000003</v>
      </c>
      <c r="E35" s="15">
        <f>SUM(E29:E34)</f>
        <v>15.04</v>
      </c>
      <c r="F35" s="15">
        <f>SUM(F29:F34)</f>
        <v>44.1</v>
      </c>
      <c r="G35" s="15">
        <f>SUM(G29:G34)</f>
        <v>422.84</v>
      </c>
      <c r="H35" s="16" t="s">
        <v>13</v>
      </c>
    </row>
    <row r="36" spans="1:8" ht="15" x14ac:dyDescent="0.2">
      <c r="A36" s="15" t="s">
        <v>20</v>
      </c>
      <c r="B36" s="41" t="s">
        <v>13</v>
      </c>
      <c r="C36" s="15">
        <f>SUM(C16+C19+C28+C35)</f>
        <v>1689</v>
      </c>
      <c r="D36" s="15">
        <f>SUM(D16+D19+D28+D35)</f>
        <v>57.42</v>
      </c>
      <c r="E36" s="15">
        <f>SUM(E16+E19+E28+E35)</f>
        <v>47.73</v>
      </c>
      <c r="F36" s="15">
        <f>SUM(F16+F19+F28+F35)</f>
        <v>153.06</v>
      </c>
      <c r="G36" s="15">
        <f>SUM(G16+G19+G28+G35)</f>
        <v>1361.84</v>
      </c>
      <c r="H36" s="16" t="s">
        <v>13</v>
      </c>
    </row>
    <row r="37" spans="1:8" ht="128.25" customHeight="1" x14ac:dyDescent="0.2">
      <c r="H37" s="4"/>
    </row>
    <row r="38" spans="1:8" x14ac:dyDescent="0.2">
      <c r="H38" s="4"/>
    </row>
  </sheetData>
  <mergeCells count="15">
    <mergeCell ref="A11:G11"/>
    <mergeCell ref="A12:A15"/>
    <mergeCell ref="A17:A18"/>
    <mergeCell ref="A20:A27"/>
    <mergeCell ref="A29:A34"/>
    <mergeCell ref="A2:H2"/>
    <mergeCell ref="F4:G4"/>
    <mergeCell ref="F5:H6"/>
    <mergeCell ref="A8:H8"/>
    <mergeCell ref="A9:A10"/>
    <mergeCell ref="B9:B10"/>
    <mergeCell ref="C9:C10"/>
    <mergeCell ref="D9:F9"/>
    <mergeCell ref="G9:G10"/>
    <mergeCell ref="H9:H10"/>
  </mergeCells>
  <pageMargins left="0.78740157480314965" right="0.78740157480314965" top="0.74803149606299213" bottom="0.74803149606299213" header="0.31496062992125984" footer="0.31496062992125984"/>
  <pageSetup paperSize="9" scale="86" fitToWidth="0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5"/>
  <sheetViews>
    <sheetView tabSelected="1" zoomScale="80" zoomScaleNormal="80" workbookViewId="0">
      <selection activeCell="C31" sqref="C31:H31"/>
    </sheetView>
  </sheetViews>
  <sheetFormatPr defaultColWidth="9.140625" defaultRowHeight="12.75" x14ac:dyDescent="0.2"/>
  <cols>
    <col min="1" max="1" width="19.140625" style="3" customWidth="1"/>
    <col min="2" max="2" width="33.7109375" style="3" customWidth="1"/>
    <col min="3" max="3" width="13.42578125" style="3" customWidth="1"/>
    <col min="4" max="4" width="9.140625" style="3" customWidth="1"/>
    <col min="5" max="5" width="10.28515625" style="3" customWidth="1"/>
    <col min="6" max="6" width="12.42578125" style="3" customWidth="1"/>
    <col min="7" max="7" width="15.5703125" style="3" customWidth="1"/>
    <col min="8" max="8" width="13.7109375" style="3" customWidth="1"/>
    <col min="9" max="16384" width="9.140625" style="2"/>
  </cols>
  <sheetData>
    <row r="2" spans="1:8" x14ac:dyDescent="0.2">
      <c r="A2" s="58" t="s">
        <v>30</v>
      </c>
      <c r="B2" s="62"/>
      <c r="C2" s="62"/>
      <c r="D2" s="62"/>
      <c r="E2" s="62"/>
      <c r="F2" s="62"/>
      <c r="G2" s="62"/>
      <c r="H2" s="62"/>
    </row>
    <row r="3" spans="1:8" x14ac:dyDescent="0.2">
      <c r="A3" s="62"/>
      <c r="B3" s="62"/>
      <c r="C3" s="62"/>
      <c r="D3" s="62"/>
      <c r="E3" s="62"/>
      <c r="F3" s="62"/>
      <c r="G3" s="62"/>
      <c r="H3" s="62"/>
    </row>
    <row r="5" spans="1:8" ht="15.75" x14ac:dyDescent="0.2">
      <c r="F5" s="49" t="s">
        <v>26</v>
      </c>
      <c r="G5" s="49"/>
    </row>
    <row r="6" spans="1:8" x14ac:dyDescent="0.2">
      <c r="B6" s="3" t="s">
        <v>29</v>
      </c>
      <c r="F6" s="50" t="s">
        <v>34</v>
      </c>
      <c r="G6" s="50"/>
      <c r="H6" s="50"/>
    </row>
    <row r="7" spans="1:8" x14ac:dyDescent="0.2">
      <c r="D7" s="3" t="s">
        <v>29</v>
      </c>
      <c r="F7" s="50"/>
      <c r="G7" s="50"/>
      <c r="H7" s="50"/>
    </row>
    <row r="9" spans="1:8" ht="12.75" customHeight="1" x14ac:dyDescent="0.2">
      <c r="A9" s="59" t="s">
        <v>24</v>
      </c>
      <c r="B9" s="59"/>
      <c r="C9" s="59"/>
      <c r="D9" s="59"/>
      <c r="E9" s="59"/>
      <c r="F9" s="59"/>
      <c r="G9" s="59"/>
      <c r="H9" s="59"/>
    </row>
    <row r="10" spans="1:8" s="1" customFormat="1" ht="27" customHeight="1" x14ac:dyDescent="0.25">
      <c r="A10" s="52" t="s">
        <v>1</v>
      </c>
      <c r="B10" s="52" t="s">
        <v>2</v>
      </c>
      <c r="C10" s="52" t="s">
        <v>3</v>
      </c>
      <c r="D10" s="52" t="s">
        <v>4</v>
      </c>
      <c r="E10" s="52"/>
      <c r="F10" s="52"/>
      <c r="G10" s="52" t="s">
        <v>5</v>
      </c>
      <c r="H10" s="52" t="s">
        <v>6</v>
      </c>
    </row>
    <row r="11" spans="1:8" ht="15" x14ac:dyDescent="0.25">
      <c r="A11" s="53"/>
      <c r="B11" s="53"/>
      <c r="C11" s="53"/>
      <c r="D11" s="31" t="s">
        <v>7</v>
      </c>
      <c r="E11" s="31" t="s">
        <v>8</v>
      </c>
      <c r="F11" s="31" t="s">
        <v>9</v>
      </c>
      <c r="G11" s="53"/>
      <c r="H11" s="53"/>
    </row>
    <row r="12" spans="1:8" ht="15" x14ac:dyDescent="0.25">
      <c r="A12" s="56" t="s">
        <v>10</v>
      </c>
      <c r="B12" s="57"/>
      <c r="C12" s="57"/>
      <c r="D12" s="57"/>
      <c r="E12" s="57"/>
      <c r="F12" s="57"/>
      <c r="G12" s="57"/>
      <c r="H12" s="32"/>
    </row>
    <row r="13" spans="1:8" ht="15" x14ac:dyDescent="0.2">
      <c r="A13" s="51" t="s">
        <v>11</v>
      </c>
      <c r="B13" s="33" t="s">
        <v>88</v>
      </c>
      <c r="C13" s="17">
        <v>130</v>
      </c>
      <c r="D13" s="17">
        <v>4.8899999999999997</v>
      </c>
      <c r="E13" s="17">
        <v>5.56</v>
      </c>
      <c r="F13" s="17">
        <v>115.48</v>
      </c>
      <c r="G13" s="17">
        <v>245</v>
      </c>
      <c r="H13" s="17">
        <v>126</v>
      </c>
    </row>
    <row r="14" spans="1:8" ht="15" x14ac:dyDescent="0.2">
      <c r="A14" s="51"/>
      <c r="B14" s="33" t="s">
        <v>48</v>
      </c>
      <c r="C14" s="17">
        <v>50</v>
      </c>
      <c r="D14" s="17">
        <v>1.59</v>
      </c>
      <c r="E14" s="17">
        <v>0.88</v>
      </c>
      <c r="F14" s="17">
        <v>4.9400000000000004</v>
      </c>
      <c r="G14" s="17">
        <v>35</v>
      </c>
      <c r="H14" s="17">
        <v>365</v>
      </c>
    </row>
    <row r="15" spans="1:8" ht="15" x14ac:dyDescent="0.25">
      <c r="A15" s="51"/>
      <c r="B15" s="33" t="s">
        <v>42</v>
      </c>
      <c r="C15" s="44">
        <v>180</v>
      </c>
      <c r="D15" s="44">
        <v>3.2</v>
      </c>
      <c r="E15" s="44">
        <v>2.27</v>
      </c>
      <c r="F15" s="44">
        <v>9.4</v>
      </c>
      <c r="G15" s="44">
        <v>68</v>
      </c>
      <c r="H15" s="13">
        <v>414</v>
      </c>
    </row>
    <row r="16" spans="1:8" ht="15" x14ac:dyDescent="0.25">
      <c r="A16" s="33"/>
      <c r="B16" s="33" t="s">
        <v>43</v>
      </c>
      <c r="C16" s="43">
        <v>34</v>
      </c>
      <c r="D16" s="43">
        <v>2.31</v>
      </c>
      <c r="E16" s="43">
        <v>3.14</v>
      </c>
      <c r="F16" s="43">
        <v>14.81</v>
      </c>
      <c r="G16" s="43">
        <v>127</v>
      </c>
      <c r="H16" s="13">
        <v>1</v>
      </c>
    </row>
    <row r="17" spans="1:8" ht="15" x14ac:dyDescent="0.2">
      <c r="A17" s="14" t="s">
        <v>12</v>
      </c>
      <c r="B17" s="33" t="s">
        <v>13</v>
      </c>
      <c r="C17" s="15">
        <f>SUM(C13:C16)</f>
        <v>394</v>
      </c>
      <c r="D17" s="15">
        <f>SUM(D13:D16)</f>
        <v>11.99</v>
      </c>
      <c r="E17" s="15">
        <f>SUM(E13:E16)</f>
        <v>11.85</v>
      </c>
      <c r="F17" s="15">
        <f>SUM(F13:F16)</f>
        <v>144.63</v>
      </c>
      <c r="G17" s="15">
        <f>SUM(G13:G16)</f>
        <v>475</v>
      </c>
      <c r="H17" s="16" t="s">
        <v>13</v>
      </c>
    </row>
    <row r="18" spans="1:8" ht="15" x14ac:dyDescent="0.25">
      <c r="A18" s="51" t="s">
        <v>14</v>
      </c>
      <c r="B18" s="45" t="s">
        <v>44</v>
      </c>
      <c r="C18" s="17">
        <v>140</v>
      </c>
      <c r="D18" s="17">
        <v>0.7</v>
      </c>
      <c r="E18" s="17"/>
      <c r="F18" s="17">
        <v>12.74</v>
      </c>
      <c r="G18" s="17">
        <v>53</v>
      </c>
      <c r="H18" s="17">
        <v>418</v>
      </c>
    </row>
    <row r="19" spans="1:8" ht="15" x14ac:dyDescent="0.25">
      <c r="A19" s="51"/>
      <c r="B19" s="33" t="s">
        <v>45</v>
      </c>
      <c r="C19" s="45">
        <v>10</v>
      </c>
      <c r="D19" s="45">
        <v>0.56000000000000005</v>
      </c>
      <c r="E19" s="45">
        <v>0.61</v>
      </c>
      <c r="F19" s="45">
        <v>7.35</v>
      </c>
      <c r="G19" s="45">
        <v>41</v>
      </c>
      <c r="H19" s="13">
        <v>151</v>
      </c>
    </row>
    <row r="20" spans="1:8" ht="28.5" x14ac:dyDescent="0.2">
      <c r="A20" s="15" t="s">
        <v>15</v>
      </c>
      <c r="B20" s="33" t="s">
        <v>13</v>
      </c>
      <c r="C20" s="15">
        <f>SUM(C18:C19)</f>
        <v>150</v>
      </c>
      <c r="D20" s="15">
        <f>SUM(D19:D19)</f>
        <v>0.56000000000000005</v>
      </c>
      <c r="E20" s="15">
        <f>SUM(E19:E19)</f>
        <v>0.61</v>
      </c>
      <c r="F20" s="15">
        <f>SUM(F19:F19)</f>
        <v>7.35</v>
      </c>
      <c r="G20" s="15">
        <f>SUM(G19:G19)</f>
        <v>41</v>
      </c>
      <c r="H20" s="16" t="s">
        <v>13</v>
      </c>
    </row>
    <row r="21" spans="1:8" ht="30" customHeight="1" x14ac:dyDescent="0.2">
      <c r="A21" s="63" t="s">
        <v>16</v>
      </c>
      <c r="B21" s="33" t="s">
        <v>130</v>
      </c>
      <c r="C21" s="17">
        <v>180</v>
      </c>
      <c r="D21" s="17">
        <v>5.58</v>
      </c>
      <c r="E21" s="17">
        <v>5.63</v>
      </c>
      <c r="F21" s="17">
        <v>8.1199999999999992</v>
      </c>
      <c r="G21" s="17">
        <v>117</v>
      </c>
      <c r="H21" s="17">
        <v>39</v>
      </c>
    </row>
    <row r="22" spans="1:8" ht="13.5" customHeight="1" x14ac:dyDescent="0.2">
      <c r="A22" s="64"/>
      <c r="B22" s="33" t="s">
        <v>91</v>
      </c>
      <c r="C22" s="17">
        <v>180</v>
      </c>
      <c r="D22" s="17">
        <v>17.43</v>
      </c>
      <c r="E22" s="17">
        <v>16.260000000000002</v>
      </c>
      <c r="F22" s="17">
        <v>8.86</v>
      </c>
      <c r="G22" s="17">
        <v>250</v>
      </c>
      <c r="H22" s="17">
        <v>354</v>
      </c>
    </row>
    <row r="23" spans="1:8" ht="15" x14ac:dyDescent="0.2">
      <c r="A23" s="64"/>
      <c r="B23" s="33" t="s">
        <v>51</v>
      </c>
      <c r="C23" s="17">
        <v>150</v>
      </c>
      <c r="D23" s="17">
        <v>0.21</v>
      </c>
      <c r="E23" s="17">
        <v>0</v>
      </c>
      <c r="F23" s="17">
        <v>12.89</v>
      </c>
      <c r="G23" s="17">
        <v>52</v>
      </c>
      <c r="H23" s="17">
        <v>394</v>
      </c>
    </row>
    <row r="24" spans="1:8" ht="15" x14ac:dyDescent="0.2">
      <c r="A24" s="64"/>
      <c r="B24" s="33" t="s">
        <v>52</v>
      </c>
      <c r="C24" s="17">
        <v>35</v>
      </c>
      <c r="D24" s="17">
        <v>2.31</v>
      </c>
      <c r="E24" s="17">
        <v>0.42</v>
      </c>
      <c r="F24" s="17">
        <v>11.69</v>
      </c>
      <c r="G24" s="17">
        <v>60</v>
      </c>
      <c r="H24" s="17">
        <v>1</v>
      </c>
    </row>
    <row r="25" spans="1:8" ht="15" x14ac:dyDescent="0.2">
      <c r="A25" s="65"/>
      <c r="B25" s="33"/>
      <c r="C25" s="17"/>
      <c r="D25" s="17"/>
      <c r="E25" s="17"/>
      <c r="F25" s="17"/>
      <c r="G25" s="17"/>
      <c r="H25" s="17"/>
    </row>
    <row r="26" spans="1:8" ht="15" x14ac:dyDescent="0.2">
      <c r="A26" s="15" t="s">
        <v>17</v>
      </c>
      <c r="B26" s="33" t="s">
        <v>13</v>
      </c>
      <c r="C26" s="15">
        <f>SUM(C21:C25)</f>
        <v>545</v>
      </c>
      <c r="D26" s="15">
        <f>SUM(D21:D25)</f>
        <v>25.529999999999998</v>
      </c>
      <c r="E26" s="15">
        <f>SUM(E21:E25)</f>
        <v>22.310000000000002</v>
      </c>
      <c r="F26" s="15">
        <f>SUM(F21:F25)</f>
        <v>41.559999999999995</v>
      </c>
      <c r="G26" s="15">
        <f>SUM(G21:G25)</f>
        <v>479</v>
      </c>
      <c r="H26" s="16" t="s">
        <v>13</v>
      </c>
    </row>
    <row r="27" spans="1:8" ht="15" x14ac:dyDescent="0.2">
      <c r="A27" s="63" t="s">
        <v>35</v>
      </c>
      <c r="B27" s="33" t="s">
        <v>92</v>
      </c>
      <c r="C27" s="17">
        <v>115</v>
      </c>
      <c r="D27" s="17">
        <v>2.14</v>
      </c>
      <c r="E27" s="17">
        <v>6.68</v>
      </c>
      <c r="F27" s="17">
        <v>5.05</v>
      </c>
      <c r="G27" s="17">
        <v>299</v>
      </c>
      <c r="H27" s="17">
        <v>242</v>
      </c>
    </row>
    <row r="28" spans="1:8" ht="12.75" customHeight="1" x14ac:dyDescent="0.2">
      <c r="A28" s="64"/>
      <c r="B28" s="33" t="s">
        <v>65</v>
      </c>
      <c r="C28" s="17">
        <v>30</v>
      </c>
      <c r="D28" s="17">
        <v>0.4</v>
      </c>
      <c r="E28" s="17">
        <v>0.03</v>
      </c>
      <c r="F28" s="17">
        <v>2.08</v>
      </c>
      <c r="G28" s="17">
        <v>10</v>
      </c>
      <c r="H28" s="17">
        <v>427</v>
      </c>
    </row>
    <row r="29" spans="1:8" ht="12.75" customHeight="1" x14ac:dyDescent="0.2">
      <c r="A29" s="64"/>
      <c r="B29" s="33" t="s">
        <v>59</v>
      </c>
      <c r="C29" s="17">
        <v>180</v>
      </c>
      <c r="D29" s="17">
        <v>1.1399999999999999</v>
      </c>
      <c r="E29" s="17">
        <v>0.88</v>
      </c>
      <c r="F29" s="17">
        <v>6.75</v>
      </c>
      <c r="G29" s="17">
        <v>39</v>
      </c>
      <c r="H29" s="17">
        <v>261</v>
      </c>
    </row>
    <row r="30" spans="1:8" ht="12.75" customHeight="1" x14ac:dyDescent="0.2">
      <c r="A30" s="64"/>
      <c r="B30" s="33" t="s">
        <v>78</v>
      </c>
      <c r="C30" s="17">
        <v>30</v>
      </c>
      <c r="D30" s="17">
        <v>2.2799999999999998</v>
      </c>
      <c r="E30" s="17">
        <v>0.24</v>
      </c>
      <c r="F30" s="17">
        <v>14.76</v>
      </c>
      <c r="G30" s="17">
        <v>70</v>
      </c>
      <c r="H30" s="17"/>
    </row>
    <row r="31" spans="1:8" ht="12.75" customHeight="1" x14ac:dyDescent="0.2">
      <c r="A31" s="65"/>
      <c r="B31" s="33" t="s">
        <v>57</v>
      </c>
      <c r="C31" s="17">
        <v>100</v>
      </c>
      <c r="D31" s="17">
        <v>0.46</v>
      </c>
      <c r="E31" s="17">
        <v>0.46</v>
      </c>
      <c r="F31" s="17">
        <v>11.17</v>
      </c>
      <c r="G31" s="17">
        <v>51</v>
      </c>
      <c r="H31" s="17">
        <v>386</v>
      </c>
    </row>
    <row r="32" spans="1:8" ht="15" x14ac:dyDescent="0.2">
      <c r="A32" s="15" t="s">
        <v>37</v>
      </c>
      <c r="B32" s="33" t="s">
        <v>13</v>
      </c>
      <c r="C32" s="15">
        <f>SUM(C27:C31)</f>
        <v>455</v>
      </c>
      <c r="D32" s="15">
        <f>SUM(D27:D31)</f>
        <v>6.419999999999999</v>
      </c>
      <c r="E32" s="15">
        <f>SUM(E27:E31)</f>
        <v>8.2900000000000009</v>
      </c>
      <c r="F32" s="15">
        <f>SUM(F27:F31)</f>
        <v>39.81</v>
      </c>
      <c r="G32" s="15">
        <f>SUM(G27:G31)</f>
        <v>469</v>
      </c>
      <c r="H32" s="16" t="s">
        <v>13</v>
      </c>
    </row>
    <row r="33" spans="1:8" ht="15" x14ac:dyDescent="0.2">
      <c r="A33" s="15" t="s">
        <v>20</v>
      </c>
      <c r="B33" s="33" t="s">
        <v>13</v>
      </c>
      <c r="C33" s="15">
        <f>SUM(C17+C20+C26+C32)</f>
        <v>1544</v>
      </c>
      <c r="D33" s="15">
        <f>SUM(D17+D20+D26+D32)</f>
        <v>44.5</v>
      </c>
      <c r="E33" s="15">
        <f>SUM(E17+E20+E26+E32)</f>
        <v>43.06</v>
      </c>
      <c r="F33" s="15">
        <f>SUM(F17+F20+F26+F32)</f>
        <v>233.35</v>
      </c>
      <c r="G33" s="15">
        <f>SUM(G17+G20+G26+G32)</f>
        <v>1464</v>
      </c>
      <c r="H33" s="16" t="s">
        <v>13</v>
      </c>
    </row>
    <row r="34" spans="1:8" ht="128.25" customHeight="1" x14ac:dyDescent="0.2">
      <c r="H34" s="4"/>
    </row>
    <row r="35" spans="1:8" x14ac:dyDescent="0.2">
      <c r="H35" s="4"/>
    </row>
  </sheetData>
  <mergeCells count="15">
    <mergeCell ref="A21:A25"/>
    <mergeCell ref="A27:A31"/>
    <mergeCell ref="A18:A19"/>
    <mergeCell ref="A9:H9"/>
    <mergeCell ref="A10:A11"/>
    <mergeCell ref="B10:B11"/>
    <mergeCell ref="C10:C11"/>
    <mergeCell ref="D10:F10"/>
    <mergeCell ref="G10:G11"/>
    <mergeCell ref="H10:H11"/>
    <mergeCell ref="A2:H3"/>
    <mergeCell ref="F5:G5"/>
    <mergeCell ref="F6:H7"/>
    <mergeCell ref="A12:G12"/>
    <mergeCell ref="A13:A15"/>
  </mergeCells>
  <pageMargins left="0.78740157480314965" right="0.78740157480314965" top="0.74803149606299213" bottom="0.74803149606299213" header="0.31496062992125984" footer="0.31496062992125984"/>
  <pageSetup paperSize="9" scale="99" fitToWidth="0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opLeftCell="A11" zoomScale="88" zoomScaleNormal="88" workbookViewId="0">
      <selection activeCell="C33" sqref="C33:H33"/>
    </sheetView>
  </sheetViews>
  <sheetFormatPr defaultRowHeight="15" x14ac:dyDescent="0.25"/>
  <cols>
    <col min="1" max="1" width="17.7109375" customWidth="1"/>
    <col min="2" max="2" width="32.42578125" customWidth="1"/>
    <col min="3" max="3" width="11.28515625" customWidth="1"/>
    <col min="4" max="4" width="10.42578125" customWidth="1"/>
    <col min="5" max="5" width="10.28515625" customWidth="1"/>
    <col min="6" max="6" width="10" bestFit="1" customWidth="1"/>
    <col min="7" max="7" width="16.85546875" customWidth="1"/>
    <col min="8" max="8" width="14.85546875" customWidth="1"/>
  </cols>
  <sheetData>
    <row r="1" spans="1:8" x14ac:dyDescent="0.25">
      <c r="A1" s="3"/>
      <c r="B1" s="3"/>
      <c r="C1" s="3"/>
      <c r="D1" s="3"/>
      <c r="E1" s="3"/>
      <c r="F1" s="3"/>
      <c r="G1" s="3"/>
      <c r="H1" s="3"/>
    </row>
    <row r="2" spans="1:8" ht="37.15" customHeight="1" x14ac:dyDescent="0.25">
      <c r="A2" s="54" t="s">
        <v>27</v>
      </c>
      <c r="B2" s="54"/>
      <c r="C2" s="54"/>
      <c r="D2" s="54"/>
      <c r="E2" s="54"/>
      <c r="F2" s="54"/>
      <c r="G2" s="54"/>
      <c r="H2" s="54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ht="15.75" x14ac:dyDescent="0.25">
      <c r="A4" s="3"/>
      <c r="B4" s="3"/>
      <c r="C4" s="3"/>
      <c r="D4" s="3"/>
      <c r="E4" s="3"/>
      <c r="F4" s="49" t="s">
        <v>26</v>
      </c>
      <c r="G4" s="49"/>
      <c r="H4" s="3"/>
    </row>
    <row r="5" spans="1:8" x14ac:dyDescent="0.25">
      <c r="A5" s="3"/>
      <c r="B5" s="3"/>
      <c r="C5" s="3"/>
      <c r="D5" s="3"/>
      <c r="E5" s="3"/>
      <c r="F5" s="50" t="s">
        <v>31</v>
      </c>
      <c r="G5" s="50"/>
      <c r="H5" s="50"/>
    </row>
    <row r="6" spans="1:8" x14ac:dyDescent="0.25">
      <c r="A6" s="3"/>
      <c r="B6" s="3"/>
      <c r="C6" s="3"/>
      <c r="D6" s="3"/>
      <c r="E6" s="3"/>
      <c r="F6" s="50"/>
      <c r="G6" s="50"/>
      <c r="H6" s="50"/>
    </row>
    <row r="7" spans="1:8" x14ac:dyDescent="0.25">
      <c r="A7" s="3"/>
      <c r="B7" s="3"/>
      <c r="C7" s="3"/>
      <c r="D7" s="3"/>
      <c r="E7" s="3"/>
      <c r="F7" s="3"/>
      <c r="G7" s="3"/>
      <c r="H7" s="3"/>
    </row>
    <row r="8" spans="1:8" x14ac:dyDescent="0.25">
      <c r="A8" s="3"/>
      <c r="B8" s="3"/>
      <c r="C8" s="3"/>
      <c r="D8" s="3"/>
      <c r="E8" s="3"/>
      <c r="F8" s="3"/>
      <c r="G8" s="3"/>
      <c r="H8" s="3"/>
    </row>
    <row r="9" spans="1:8" ht="18.75" x14ac:dyDescent="0.3">
      <c r="A9" s="55" t="s">
        <v>0</v>
      </c>
      <c r="B9" s="55"/>
      <c r="C9" s="55"/>
      <c r="D9" s="55"/>
      <c r="E9" s="55"/>
      <c r="F9" s="55"/>
      <c r="G9" s="55"/>
      <c r="H9" s="55"/>
    </row>
    <row r="10" spans="1:8" x14ac:dyDescent="0.25">
      <c r="A10" s="52" t="s">
        <v>1</v>
      </c>
      <c r="B10" s="52" t="s">
        <v>2</v>
      </c>
      <c r="C10" s="52" t="s">
        <v>3</v>
      </c>
      <c r="D10" s="52" t="s">
        <v>4</v>
      </c>
      <c r="E10" s="52"/>
      <c r="F10" s="52"/>
      <c r="G10" s="52" t="s">
        <v>5</v>
      </c>
      <c r="H10" s="52" t="s">
        <v>6</v>
      </c>
    </row>
    <row r="11" spans="1:8" x14ac:dyDescent="0.25">
      <c r="A11" s="53"/>
      <c r="B11" s="53"/>
      <c r="C11" s="53"/>
      <c r="D11" s="31" t="s">
        <v>7</v>
      </c>
      <c r="E11" s="31" t="s">
        <v>8</v>
      </c>
      <c r="F11" s="31" t="s">
        <v>9</v>
      </c>
      <c r="G11" s="53"/>
      <c r="H11" s="53"/>
    </row>
    <row r="12" spans="1:8" x14ac:dyDescent="0.25">
      <c r="A12" s="56" t="s">
        <v>10</v>
      </c>
      <c r="B12" s="57"/>
      <c r="C12" s="57"/>
      <c r="D12" s="57"/>
      <c r="E12" s="57"/>
      <c r="F12" s="57"/>
      <c r="G12" s="57"/>
      <c r="H12" s="32" t="s">
        <v>29</v>
      </c>
    </row>
    <row r="13" spans="1:8" ht="18" customHeight="1" x14ac:dyDescent="0.25">
      <c r="A13" s="51" t="s">
        <v>11</v>
      </c>
      <c r="B13" s="22" t="s">
        <v>94</v>
      </c>
      <c r="C13" s="32">
        <v>150</v>
      </c>
      <c r="D13" s="32">
        <v>4.58</v>
      </c>
      <c r="E13" s="32">
        <v>4.97</v>
      </c>
      <c r="F13" s="32">
        <v>16.64</v>
      </c>
      <c r="G13" s="32">
        <v>130</v>
      </c>
      <c r="H13" s="13">
        <v>99</v>
      </c>
    </row>
    <row r="14" spans="1:8" ht="18.600000000000001" customHeight="1" x14ac:dyDescent="0.25">
      <c r="A14" s="51"/>
      <c r="B14" s="22" t="s">
        <v>42</v>
      </c>
      <c r="C14" s="44">
        <v>180</v>
      </c>
      <c r="D14" s="44">
        <v>3.2</v>
      </c>
      <c r="E14" s="44">
        <v>2.27</v>
      </c>
      <c r="F14" s="44">
        <v>9.4</v>
      </c>
      <c r="G14" s="44">
        <v>68</v>
      </c>
      <c r="H14" s="13">
        <v>414</v>
      </c>
    </row>
    <row r="15" spans="1:8" ht="16.149999999999999" customHeight="1" x14ac:dyDescent="0.25">
      <c r="A15" s="51"/>
      <c r="B15" s="22" t="s">
        <v>95</v>
      </c>
      <c r="C15" s="17">
        <v>40</v>
      </c>
      <c r="D15" s="17">
        <v>3.7</v>
      </c>
      <c r="E15" s="17">
        <v>4.91</v>
      </c>
      <c r="F15" s="17">
        <v>14.8</v>
      </c>
      <c r="G15" s="17">
        <v>118</v>
      </c>
      <c r="H15" s="17">
        <v>3</v>
      </c>
    </row>
    <row r="16" spans="1:8" x14ac:dyDescent="0.25">
      <c r="A16" s="51"/>
      <c r="B16" s="22"/>
      <c r="C16" s="32"/>
      <c r="D16" s="32"/>
      <c r="E16" s="32"/>
      <c r="F16" s="32"/>
      <c r="G16" s="32"/>
      <c r="H16" s="13"/>
    </row>
    <row r="17" spans="1:8" ht="28.9" customHeight="1" x14ac:dyDescent="0.25">
      <c r="A17" s="14" t="s">
        <v>12</v>
      </c>
      <c r="B17" s="22" t="s">
        <v>13</v>
      </c>
      <c r="C17" s="15">
        <f>SUM(C13:C16)</f>
        <v>370</v>
      </c>
      <c r="D17" s="15">
        <f>SUM(D13:D16)</f>
        <v>11.48</v>
      </c>
      <c r="E17" s="15">
        <f>SUM(E13:E16)</f>
        <v>12.15</v>
      </c>
      <c r="F17" s="15">
        <f>SUM(F13:F16)</f>
        <v>40.840000000000003</v>
      </c>
      <c r="G17" s="15">
        <f>SUM(G13:G16)</f>
        <v>316</v>
      </c>
      <c r="H17" s="16" t="s">
        <v>13</v>
      </c>
    </row>
    <row r="18" spans="1:8" x14ac:dyDescent="0.25">
      <c r="A18" s="51" t="s">
        <v>14</v>
      </c>
      <c r="B18" s="22" t="s">
        <v>44</v>
      </c>
      <c r="C18" s="45">
        <v>140</v>
      </c>
      <c r="D18" s="45">
        <v>0.7</v>
      </c>
      <c r="E18" s="45">
        <v>0</v>
      </c>
      <c r="F18" s="45">
        <v>12.74</v>
      </c>
      <c r="G18" s="45">
        <v>53</v>
      </c>
      <c r="H18" s="13">
        <v>418</v>
      </c>
    </row>
    <row r="19" spans="1:8" ht="19.149999999999999" customHeight="1" x14ac:dyDescent="0.25">
      <c r="A19" s="51"/>
      <c r="B19" s="22" t="s">
        <v>45</v>
      </c>
      <c r="C19" s="45">
        <v>10</v>
      </c>
      <c r="D19" s="45">
        <v>0.56000000000000005</v>
      </c>
      <c r="E19" s="45">
        <v>0.61</v>
      </c>
      <c r="F19" s="45">
        <v>7.35</v>
      </c>
      <c r="G19" s="45">
        <v>41</v>
      </c>
      <c r="H19" s="13">
        <v>151</v>
      </c>
    </row>
    <row r="20" spans="1:8" ht="28.5" x14ac:dyDescent="0.25">
      <c r="A20" s="14" t="s">
        <v>15</v>
      </c>
      <c r="B20" s="33" t="s">
        <v>13</v>
      </c>
      <c r="C20" s="15">
        <f>SUM(C18:C19)</f>
        <v>150</v>
      </c>
      <c r="D20" s="15">
        <f>SUM(D18:D19)</f>
        <v>1.26</v>
      </c>
      <c r="E20" s="15">
        <f>SUM(E18:E19)</f>
        <v>0.61</v>
      </c>
      <c r="F20" s="15">
        <f>SUM(F18:F19)</f>
        <v>20.09</v>
      </c>
      <c r="G20" s="15">
        <f>SUM(G18:G19)</f>
        <v>94</v>
      </c>
      <c r="H20" s="16" t="s">
        <v>13</v>
      </c>
    </row>
    <row r="21" spans="1:8" ht="16.899999999999999" customHeight="1" x14ac:dyDescent="0.25">
      <c r="A21" s="51" t="s">
        <v>16</v>
      </c>
      <c r="B21" s="33" t="s">
        <v>96</v>
      </c>
      <c r="C21" s="17">
        <v>180</v>
      </c>
      <c r="D21" s="17">
        <v>4.22</v>
      </c>
      <c r="E21" s="17">
        <v>4.8499999999999996</v>
      </c>
      <c r="F21" s="17">
        <v>10.050000000000001</v>
      </c>
      <c r="G21" s="17">
        <v>99</v>
      </c>
      <c r="H21" s="17">
        <v>101</v>
      </c>
    </row>
    <row r="22" spans="1:8" ht="16.899999999999999" customHeight="1" x14ac:dyDescent="0.25">
      <c r="A22" s="51"/>
      <c r="B22" s="33" t="s">
        <v>46</v>
      </c>
      <c r="C22" s="17">
        <v>135</v>
      </c>
      <c r="D22" s="17">
        <v>6.13</v>
      </c>
      <c r="E22" s="17">
        <v>4.9400000000000004</v>
      </c>
      <c r="F22" s="17">
        <v>0.77</v>
      </c>
      <c r="G22" s="17">
        <v>69</v>
      </c>
      <c r="H22" s="17">
        <v>31</v>
      </c>
    </row>
    <row r="23" spans="1:8" ht="28.5" customHeight="1" x14ac:dyDescent="0.25">
      <c r="A23" s="51"/>
      <c r="B23" s="33" t="s">
        <v>97</v>
      </c>
      <c r="C23" s="17">
        <v>60</v>
      </c>
      <c r="D23" s="17">
        <v>13.06</v>
      </c>
      <c r="E23" s="17">
        <v>12.84</v>
      </c>
      <c r="F23" s="17">
        <v>4.49</v>
      </c>
      <c r="G23" s="17">
        <v>180</v>
      </c>
      <c r="H23" s="17">
        <v>372</v>
      </c>
    </row>
    <row r="24" spans="1:8" ht="14.45" customHeight="1" x14ac:dyDescent="0.25">
      <c r="A24" s="51"/>
      <c r="B24" s="33" t="s">
        <v>64</v>
      </c>
      <c r="C24" s="17">
        <v>110</v>
      </c>
      <c r="D24" s="17">
        <v>2.0099999999999998</v>
      </c>
      <c r="E24" s="17">
        <v>3.17</v>
      </c>
      <c r="F24" s="17">
        <v>20.239999999999998</v>
      </c>
      <c r="G24" s="17">
        <v>118</v>
      </c>
      <c r="H24" s="17">
        <v>332</v>
      </c>
    </row>
    <row r="25" spans="1:8" ht="12" customHeight="1" x14ac:dyDescent="0.25">
      <c r="A25" s="51"/>
      <c r="B25" s="33" t="s">
        <v>50</v>
      </c>
      <c r="C25" s="17">
        <v>30</v>
      </c>
      <c r="D25" s="17">
        <v>0.24</v>
      </c>
      <c r="E25" s="17">
        <v>0.03</v>
      </c>
      <c r="F25" s="17">
        <v>0.45</v>
      </c>
      <c r="G25" s="17">
        <v>3</v>
      </c>
      <c r="H25" s="17">
        <v>70</v>
      </c>
    </row>
    <row r="26" spans="1:8" ht="15" customHeight="1" x14ac:dyDescent="0.25">
      <c r="A26" s="51"/>
      <c r="B26" s="33" t="s">
        <v>51</v>
      </c>
      <c r="C26" s="17">
        <v>150</v>
      </c>
      <c r="D26" s="17">
        <v>0.21</v>
      </c>
      <c r="E26" s="17">
        <v>0</v>
      </c>
      <c r="F26" s="17">
        <v>12.89</v>
      </c>
      <c r="G26" s="17">
        <v>52</v>
      </c>
      <c r="H26" s="17">
        <v>394</v>
      </c>
    </row>
    <row r="27" spans="1:8" x14ac:dyDescent="0.25">
      <c r="A27" s="51"/>
      <c r="B27" s="33" t="s">
        <v>52</v>
      </c>
      <c r="C27" s="17">
        <v>35</v>
      </c>
      <c r="D27" s="17">
        <v>2.31</v>
      </c>
      <c r="E27" s="17">
        <v>0.42</v>
      </c>
      <c r="F27" s="17">
        <v>11.69</v>
      </c>
      <c r="G27" s="17">
        <v>60</v>
      </c>
      <c r="H27" s="17">
        <v>1</v>
      </c>
    </row>
    <row r="28" spans="1:8" x14ac:dyDescent="0.25">
      <c r="A28" s="14" t="s">
        <v>17</v>
      </c>
      <c r="B28" s="33" t="s">
        <v>13</v>
      </c>
      <c r="C28" s="15">
        <f>SUM(C21:C27)</f>
        <v>700</v>
      </c>
      <c r="D28" s="15">
        <f>SUM(D21:D27)</f>
        <v>28.18</v>
      </c>
      <c r="E28" s="15">
        <f>SUM(E21:E27)</f>
        <v>26.25</v>
      </c>
      <c r="F28" s="15">
        <f>SUM(F21:F27)</f>
        <v>60.58</v>
      </c>
      <c r="G28" s="15">
        <f>SUM(G21:G27)</f>
        <v>581</v>
      </c>
      <c r="H28" s="16" t="s">
        <v>13</v>
      </c>
    </row>
    <row r="29" spans="1:8" ht="17.25" customHeight="1" x14ac:dyDescent="0.25">
      <c r="A29" s="51" t="s">
        <v>28</v>
      </c>
      <c r="B29" s="33" t="s">
        <v>98</v>
      </c>
      <c r="C29" s="17">
        <v>115</v>
      </c>
      <c r="D29" s="17">
        <v>1.57</v>
      </c>
      <c r="E29" s="17">
        <v>5.76</v>
      </c>
      <c r="F29" s="17">
        <v>2.27</v>
      </c>
      <c r="G29" s="17">
        <v>277</v>
      </c>
      <c r="H29" s="17">
        <v>237</v>
      </c>
    </row>
    <row r="30" spans="1:8" ht="27" customHeight="1" x14ac:dyDescent="0.25">
      <c r="A30" s="51"/>
      <c r="B30" s="33" t="s">
        <v>99</v>
      </c>
      <c r="C30" s="17">
        <v>30</v>
      </c>
      <c r="D30" s="17">
        <v>0.28000000000000003</v>
      </c>
      <c r="E30" s="17">
        <v>3.1</v>
      </c>
      <c r="F30" s="17">
        <v>2.52</v>
      </c>
      <c r="G30" s="17">
        <v>37</v>
      </c>
      <c r="H30" s="17">
        <v>11</v>
      </c>
    </row>
    <row r="31" spans="1:8" ht="21.6" customHeight="1" x14ac:dyDescent="0.25">
      <c r="A31" s="51"/>
      <c r="B31" s="33" t="s">
        <v>59</v>
      </c>
      <c r="C31" s="17">
        <v>180</v>
      </c>
      <c r="D31" s="17">
        <v>1.1399999999999999</v>
      </c>
      <c r="E31" s="17">
        <v>0.88</v>
      </c>
      <c r="F31" s="17">
        <v>6.75</v>
      </c>
      <c r="G31" s="17">
        <v>39</v>
      </c>
      <c r="H31" s="17">
        <v>261</v>
      </c>
    </row>
    <row r="32" spans="1:8" x14ac:dyDescent="0.25">
      <c r="A32" s="51"/>
      <c r="B32" s="33" t="s">
        <v>78</v>
      </c>
      <c r="C32" s="17">
        <v>30</v>
      </c>
      <c r="D32" s="17">
        <v>2.2799999999999998</v>
      </c>
      <c r="E32" s="17">
        <v>0.24</v>
      </c>
      <c r="F32" s="17">
        <v>14.76</v>
      </c>
      <c r="G32" s="17">
        <v>70</v>
      </c>
      <c r="H32" s="17"/>
    </row>
    <row r="33" spans="1:8" x14ac:dyDescent="0.25">
      <c r="A33" s="51"/>
      <c r="B33" s="33" t="s">
        <v>57</v>
      </c>
      <c r="C33" s="17">
        <v>100</v>
      </c>
      <c r="D33" s="17">
        <v>0.46</v>
      </c>
      <c r="E33" s="17">
        <v>0.46</v>
      </c>
      <c r="F33" s="17">
        <v>11.17</v>
      </c>
      <c r="G33" s="17">
        <v>51</v>
      </c>
      <c r="H33" s="17">
        <v>386</v>
      </c>
    </row>
    <row r="34" spans="1:8" x14ac:dyDescent="0.25">
      <c r="A34" s="15" t="s">
        <v>37</v>
      </c>
      <c r="B34" s="33" t="s">
        <v>13</v>
      </c>
      <c r="C34" s="15">
        <f>SUM(C29:C33)</f>
        <v>455</v>
      </c>
      <c r="D34" s="15">
        <f>SUM(D29:D33)</f>
        <v>5.7299999999999995</v>
      </c>
      <c r="E34" s="15">
        <f>SUM(E29:E33)</f>
        <v>10.440000000000001</v>
      </c>
      <c r="F34" s="15">
        <f>SUM(F29:F33)</f>
        <v>37.47</v>
      </c>
      <c r="G34" s="15">
        <f>SUM(G29:G33)</f>
        <v>474</v>
      </c>
      <c r="H34" s="16" t="s">
        <v>13</v>
      </c>
    </row>
    <row r="35" spans="1:8" x14ac:dyDescent="0.25">
      <c r="A35" s="15" t="s">
        <v>20</v>
      </c>
      <c r="B35" s="33" t="s">
        <v>13</v>
      </c>
      <c r="C35" s="15">
        <f>(C17+C20+C28+C34)</f>
        <v>1675</v>
      </c>
      <c r="D35" s="15">
        <f>SUM(D17+D20+D28+D34)</f>
        <v>46.65</v>
      </c>
      <c r="E35" s="15">
        <f>(E17+E20+E28+E34)</f>
        <v>49.45</v>
      </c>
      <c r="F35" s="15">
        <f>(F17+F20+F28+F34)</f>
        <v>158.98000000000002</v>
      </c>
      <c r="G35" s="15">
        <f>(G17+G20+G28+G34)</f>
        <v>1465</v>
      </c>
      <c r="H35" s="16" t="s">
        <v>13</v>
      </c>
    </row>
  </sheetData>
  <mergeCells count="15">
    <mergeCell ref="A12:G12"/>
    <mergeCell ref="A13:A16"/>
    <mergeCell ref="A18:A19"/>
    <mergeCell ref="A21:A27"/>
    <mergeCell ref="A29:A33"/>
    <mergeCell ref="A2:H2"/>
    <mergeCell ref="F4:G4"/>
    <mergeCell ref="F5:H6"/>
    <mergeCell ref="A9:H9"/>
    <mergeCell ref="A10:A11"/>
    <mergeCell ref="C10:C11"/>
    <mergeCell ref="D10:F10"/>
    <mergeCell ref="G10:G11"/>
    <mergeCell ref="H10:H11"/>
    <mergeCell ref="B10:B11"/>
  </mergeCells>
  <pageMargins left="0.70866141732283472" right="0.11811023622047245" top="0.74803149606299213" bottom="0.74803149606299213" header="0.31496062992125984" footer="0.31496062992125984"/>
  <pageSetup paperSize="9" scale="8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Титул</vt:lpstr>
      <vt:lpstr>ПН</vt:lpstr>
      <vt:lpstr>ВТ</vt:lpstr>
      <vt:lpstr>ВТ Лето</vt:lpstr>
      <vt:lpstr>СР</vt:lpstr>
      <vt:lpstr>ЧТ</vt:lpstr>
      <vt:lpstr>ЧТ Лето</vt:lpstr>
      <vt:lpstr>ПТ</vt:lpstr>
      <vt:lpstr>ПН1</vt:lpstr>
      <vt:lpstr>ВТ1</vt:lpstr>
      <vt:lpstr>СР1</vt:lpstr>
      <vt:lpstr>СР1 Лето</vt:lpstr>
      <vt:lpstr>ЧТ1</vt:lpstr>
      <vt:lpstr>ПТ1</vt:lpstr>
      <vt:lpstr>Среднее значение за период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irrrina@mail.ru</dc:creator>
  <cp:keywords/>
  <dc:description/>
  <cp:lastModifiedBy>Пользователь</cp:lastModifiedBy>
  <cp:revision/>
  <cp:lastPrinted>2025-08-05T09:35:01Z</cp:lastPrinted>
  <dcterms:created xsi:type="dcterms:W3CDTF">2021-01-13T17:29:17Z</dcterms:created>
  <dcterms:modified xsi:type="dcterms:W3CDTF">2025-08-05T09:35:03Z</dcterms:modified>
  <cp:category/>
  <cp:contentStatus/>
</cp:coreProperties>
</file>