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autoCompressPictures="0" defaultThemeVersion="124226"/>
  <xr:revisionPtr revIDLastSave="0" documentId="13_ncr:1_{4E180F60-B4E9-4827-B9C0-84591D8893A0}" xr6:coauthVersionLast="47" xr6:coauthVersionMax="47" xr10:uidLastSave="{00000000-0000-0000-0000-000000000000}"/>
  <bookViews>
    <workbookView xWindow="-120" yWindow="-120" windowWidth="29040" windowHeight="15840" xr2:uid="{00000000-000D-0000-FFFF-FFFF00000000}"/>
  </bookViews>
  <sheets>
    <sheet name="Раздел 1" sheetId="4" r:id="rId1"/>
    <sheet name="Раздел 2" sheetId="6" r:id="rId2"/>
  </sheets>
  <definedNames>
    <definedName name="_xlnm.Print_Titles" localSheetId="0">'Раздел 1'!$23:$25</definedName>
    <definedName name="_xlnm.Print_Titles" localSheetId="1">'Раздел 2'!$3:$5</definedName>
    <definedName name="_xlnm.Print_Area" localSheetId="0">'Раздел 1'!$A$1:$K$104</definedName>
    <definedName name="_xlnm.Print_Area" localSheetId="1">'Раздел 2'!$A$1:$O$80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0" i="4" l="1"/>
  <c r="H30" i="4"/>
  <c r="G30" i="4"/>
  <c r="G28" i="4" s="1"/>
  <c r="L10" i="6" l="1"/>
  <c r="L9" i="6" l="1"/>
  <c r="M39" i="6"/>
  <c r="N39" i="6"/>
  <c r="O39" i="6"/>
  <c r="L39" i="6"/>
  <c r="O37" i="6"/>
  <c r="O33" i="6"/>
  <c r="O32" i="6" s="1"/>
  <c r="L32" i="6"/>
  <c r="M32" i="6"/>
  <c r="N32" i="6"/>
  <c r="M29" i="6"/>
  <c r="N29" i="6"/>
  <c r="O29" i="6"/>
  <c r="L29" i="6"/>
  <c r="M24" i="6"/>
  <c r="N24" i="6"/>
  <c r="O24" i="6"/>
  <c r="L24" i="6"/>
  <c r="M21" i="6"/>
  <c r="M20" i="6" s="1"/>
  <c r="N21" i="6"/>
  <c r="N20" i="6" s="1"/>
  <c r="O21" i="6"/>
  <c r="O20" i="6" s="1"/>
  <c r="L20" i="6"/>
  <c r="M17" i="6"/>
  <c r="N17" i="6"/>
  <c r="O17" i="6"/>
  <c r="L17" i="6"/>
  <c r="M10" i="6"/>
  <c r="M9" i="6" s="1"/>
  <c r="N10" i="6"/>
  <c r="N9" i="6" s="1"/>
  <c r="O10" i="6"/>
  <c r="O9" i="6" s="1"/>
  <c r="I98" i="4"/>
  <c r="H98" i="4"/>
  <c r="J98" i="4"/>
  <c r="G98" i="4"/>
  <c r="I94" i="4"/>
  <c r="H94" i="4"/>
  <c r="J94" i="4"/>
  <c r="G94" i="4"/>
  <c r="H91" i="4"/>
  <c r="I91" i="4"/>
  <c r="J91" i="4"/>
  <c r="G91" i="4"/>
  <c r="I85" i="4"/>
  <c r="H85" i="4"/>
  <c r="J85" i="4"/>
  <c r="G85" i="4"/>
  <c r="I82" i="4"/>
  <c r="H82" i="4"/>
  <c r="J82" i="4"/>
  <c r="G82" i="4"/>
  <c r="I75" i="4"/>
  <c r="H75" i="4"/>
  <c r="J75" i="4"/>
  <c r="G75" i="4"/>
  <c r="I71" i="4"/>
  <c r="H71" i="4"/>
  <c r="J71" i="4"/>
  <c r="G71" i="4"/>
  <c r="I65" i="4"/>
  <c r="H65" i="4"/>
  <c r="J65" i="4"/>
  <c r="G65" i="4"/>
  <c r="J56" i="4"/>
  <c r="I56" i="4"/>
  <c r="H56" i="4"/>
  <c r="G56" i="4"/>
  <c r="H50" i="4"/>
  <c r="H46" i="4"/>
  <c r="H41" i="4"/>
  <c r="H40" i="4" s="1"/>
  <c r="J50" i="4"/>
  <c r="J46" i="4"/>
  <c r="J41" i="4"/>
  <c r="J40" i="4" s="1"/>
  <c r="G50" i="4"/>
  <c r="G46" i="4"/>
  <c r="G41" i="4"/>
  <c r="H35" i="4"/>
  <c r="J35" i="4"/>
  <c r="G35" i="4"/>
  <c r="J55" i="4" l="1"/>
  <c r="I55" i="4"/>
  <c r="H55" i="4"/>
  <c r="O16" i="6"/>
  <c r="O6" i="6" s="1"/>
  <c r="M16" i="6"/>
  <c r="M6" i="6" s="1"/>
  <c r="M38" i="6" s="1"/>
  <c r="M37" i="6" s="1"/>
  <c r="N16" i="6"/>
  <c r="N6" i="6" s="1"/>
  <c r="N38" i="6" s="1"/>
  <c r="N37" i="6" s="1"/>
  <c r="L16" i="6"/>
  <c r="L6" i="6" s="1"/>
  <c r="L38" i="6" s="1"/>
  <c r="L37" i="6" s="1"/>
  <c r="G55" i="4"/>
  <c r="G40" i="4"/>
  <c r="H28" i="4"/>
  <c r="J28" i="4"/>
</calcChain>
</file>

<file path=xl/sharedStrings.xml><?xml version="1.0" encoding="utf-8"?>
<sst xmlns="http://schemas.openxmlformats.org/spreadsheetml/2006/main" count="373" uniqueCount="239">
  <si>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</si>
  <si>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</si>
  <si>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</si>
  <si>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</si>
  <si>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</si>
  <si>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</si>
  <si>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</si>
  <si>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</si>
  <si>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</si>
  <si>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</si>
  <si>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</si>
  <si>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</si>
  <si>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</si>
  <si>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</si>
  <si>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</si>
  <si>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</si>
  <si>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</si>
  <si>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</si>
  <si>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</si>
  <si>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</si>
  <si>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</si>
  <si>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</si>
  <si>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</si>
  <si>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</si>
  <si>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</si>
  <si>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</si>
  <si>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</si>
  <si>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</si>
  <si>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</si>
  <si>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</si>
  <si>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</si>
  <si>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</si>
  <si>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</si>
  <si>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</si>
  <si>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</si>
  <si>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</si>
  <si>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</si>
  <si>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</si>
  <si>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</si>
  <si>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</si>
  <si>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</si>
  <si>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</si>
  <si>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</si>
  <si>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</si>
  <si>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</si>
  <si>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</si>
  <si>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</si>
  <si>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«___» ___________ 20___ г.</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</si>
  <si>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</si>
  <si>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</si>
  <si>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</si>
  <si>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</si>
  <si>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</si>
  <si>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</si>
  <si>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</si>
  <si>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</si>
  <si>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</si>
  <si>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</si>
  <si>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</si>
  <si>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</si>
  <si>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</si>
  <si>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</si>
  <si>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</si>
  <si>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</si>
  <si>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</si>
  <si>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</si>
  <si>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</si>
  <si>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</si>
  <si>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</si>
  <si>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</si>
  <si>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</si>
  <si>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</si>
  <si>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</si>
  <si>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</si>
  <si>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1.4.2.2.</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</si>
  <si>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</si>
  <si>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</si>
  <si>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</si>
  <si>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</si>
  <si>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</si>
  <si>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</si>
  <si>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</si>
  <si>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</si>
  <si>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</si>
  <si>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</si>
  <si>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</si>
  <si>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</si>
  <si>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</si>
  <si>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</si>
  <si>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</si>
  <si>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</si>
  <si>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</si>
  <si>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</si>
  <si>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</si>
  <si>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</si>
  <si>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</si>
  <si>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</si>
  <si>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</si>
  <si>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</si>
  <si>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</si>
  <si>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</si>
  <si>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</si>
  <si>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</si>
  <si>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</si>
  <si>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</si>
  <si>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</si>
  <si>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</si>
  <si>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</si>
  <si>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</si>
  <si>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</si>
  <si>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</si>
  <si>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</si>
  <si>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</si>
  <si>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</si>
  <si>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</si>
  <si>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</si>
  <si>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</si>
  <si>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</si>
  <si>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</si>
  <si>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</si>
  <si>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</si>
  <si>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</si>
  <si>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</si>
  <si>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</si>
  <si>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</si>
  <si>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</si>
  <si>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</si>
  <si>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</si>
  <si>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</si>
  <si>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</si>
  <si>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</si>
  <si>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</si>
  <si>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</si>
  <si>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</si>
  <si>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</si>
  <si>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</si>
  <si>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</si>
  <si>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</si>
  <si>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</si>
  <si>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</si>
  <si>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</si>
  <si>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</si>
  <si>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</si>
  <si>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</si>
  <si>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</si>
  <si>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r>
      <t>«___» ___________ 20___ г.</t>
    </r>
    <r>
      <rPr>
        <vertAlign val="superscript"/>
        <sz val="12"/>
        <rFont val="Times New Roman"/>
        <family val="1"/>
        <charset val="204"/>
      </rPr>
      <t>20</t>
    </r>
  </si>
  <si>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</si>
  <si>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</si>
  <si>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</si>
  <si>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</si>
  <si>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</si>
  <si>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</si>
  <si>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</si>
  <si>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</si>
  <si>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</si>
  <si>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</si>
  <si>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</si>
  <si>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</si>
  <si>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</si>
  <si>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</si>
  <si>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</si>
  <si>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</si>
  <si>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</si>
  <si>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</si>
  <si>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</si>
  <si>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</si>
  <si>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</si>
  <si>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</si>
  <si>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</si>
  <si>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</si>
  <si>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</si>
  <si>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</si>
  <si>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</si>
  <si>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</si>
  <si>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</si>
  <si>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</si>
  <si>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</si>
  <si>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</si>
  <si>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</si>
  <si>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t xml:space="preserve">       «___» __________________ 20 ____ г.</t>
  </si>
  <si>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</si>
  <si>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</si>
  <si>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</si>
  <si>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</si>
  <si>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</si>
  <si>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</si>
  <si>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</si>
  <si>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</si>
  <si>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</si>
  <si>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</si>
  <si>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</si>
  <si>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</si>
  <si>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</si>
  <si>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</si>
  <si>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</si>
  <si>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</si>
  <si>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</si>
  <si>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</si>
  <si>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</si>
  <si>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</si>
  <si>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</si>
  <si>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</si>
  <si>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</si>
  <si>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</si>
  <si>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</si>
  <si>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</si>
  <si>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</si>
  <si>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</si>
  <si>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</si>
  <si>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</si>
  <si>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</si>
  <si>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</si>
  <si>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Заведующая</t>
  </si>
  <si>
    <r>
      <t xml:space="preserve">_________________     </t>
    </r>
    <r>
      <rPr>
        <u/>
        <sz val="12"/>
        <color theme="1"/>
        <rFont val="Times New Roman"/>
        <family val="1"/>
        <charset val="204"/>
      </rPr>
      <t>В. А. Королёва</t>
    </r>
  </si>
  <si>
    <t xml:space="preserve">Учреждение </t>
  </si>
  <si>
    <t xml:space="preserve">функции и полномочия учредителя </t>
  </si>
  <si>
    <t xml:space="preserve">Вид документа  </t>
  </si>
  <si>
    <t>первичный</t>
  </si>
  <si>
    <t xml:space="preserve">                                                     (должность)                                                                                                             (подпись)                                           (расшифровка подписи)</t>
  </si>
  <si>
    <t>Ж. Е. Михайлова</t>
  </si>
  <si>
    <t>Главный бухгалтер</t>
  </si>
  <si>
    <t>Л. В. Бобина</t>
  </si>
  <si>
    <t xml:space="preserve">                                                                        В. Ф. Морозов</t>
  </si>
  <si>
    <t xml:space="preserve">     Глава Пеновского муниципального округа</t>
  </si>
  <si>
    <t xml:space="preserve">из них:
субсидии на финансовое обеспечение выполнения государственного задания за счет средств  бюджета </t>
  </si>
  <si>
    <t>Муниципальное автономное дошкольное образовательное учреждение "РОМАШКА"</t>
  </si>
  <si>
    <r>
      <t xml:space="preserve">Остаток средств на начало текущего финансового года </t>
    </r>
    <r>
      <rPr>
        <b/>
        <vertAlign val="superscript"/>
        <sz val="11"/>
        <rFont val="Times New Roman Cyr"/>
        <family val="1"/>
        <charset val="204"/>
      </rPr>
      <t>4</t>
    </r>
  </si>
  <si>
    <t>Отдел образования Администрации Пеновского муниципального округа Тверской области</t>
  </si>
  <si>
    <r>
      <t xml:space="preserve">                                   от «10» января 2022 г.</t>
    </r>
    <r>
      <rPr>
        <vertAlign val="superscript"/>
        <sz val="12"/>
        <rFont val="Times New Roman"/>
        <family val="1"/>
        <charset val="204"/>
      </rPr>
      <t>1</t>
    </r>
  </si>
  <si>
    <t>10.01.2022</t>
  </si>
  <si>
    <t>на 2022 г.
текущий  
финансовый год</t>
  </si>
  <si>
    <t>на 2023 г.
первый год планового периода</t>
  </si>
  <si>
    <t>на 2024 г.
второй год планового периода</t>
  </si>
  <si>
    <t>на 2022 г.
(текущий  финансовый год)</t>
  </si>
  <si>
    <t>на 2023 г.
(первый год планового периода)</t>
  </si>
  <si>
    <t>на 2024 г.
(второй год планового периода)</t>
  </si>
  <si>
    <t>на 2022 год и плановый период 2023 и 2024 годов</t>
  </si>
  <si>
    <t>283D07461</t>
  </si>
  <si>
    <t>283D07640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</si>
</sst>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rgb="FFFF0000"/>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i/>
      <sz val="12"/>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color theme="1"/>
      <name val="Calibri"/>
      <family val="2"/>
      <scheme val="minor"/>
    </font>
    <font>
      <sz val="8"/>
      <name val="Times New Roman"/>
      <family val="1"/>
      <charset val="204"/>
    </font>
    <font>
      <vertAlign val="superscript"/>
      <sz val="8"/>
      <name val="Times New Roman"/>
      <family val="1"/>
      <charset val="204"/>
    </font>
    <font>
      <sz val="8"/>
      <name val="Calibri"/>
      <family val="2"/>
      <scheme val="minor"/>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u/>
      <sz val="12"/>
      <color theme="1"/>
      <name val="Times New Roman"/>
      <family val="1"/>
      <charset val="204"/>
    </font>
    <font>
      <sz val="12"/>
      <color theme="1"/>
      <name val="Calibri"/>
      <family val="2"/>
      <scheme val="minor"/>
    </font>
    <font>
      <sz val="14"/>
      <name val="Times New Roman"/>
      <family val="1"/>
      <charset val="204"/>
    </font>
    <font>
      <b/>
      <sz val="11"/>
      <color theme="1"/>
      <name val="Times New Roman Cyr"/>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s>
  <cellStyleXfs count="5">
    <xf numFmtId="0" fontId="0" fillId="0" borderId="0"/>
    <xf numFmtId="0" fontId="3" fillId="0" borderId="0"/>
    <xf numFmtId="0" fontId="12" fillId="0" borderId="0"/>
    <xf numFmtId="0" fontId="2" fillId="0" borderId="0"/>
    <xf numFmtId="0" fontId="12" fillId="0" borderId="0"/>
  </cellStyleXfs>
  <cellXfs count="360">
    <xf numFmtId="0" fontId="0" fillId="0" borderId="0" xfId="0"/>
    <xf numFmtId="0" fontId="9" fillId="0" borderId="0" xfId="3" applyFont="1"/>
    <xf numFmtId="0" fontId="2" fillId="0" borderId="0" xfId="3" applyFont="1"/>
    <xf numFmtId="0" fontId="7" fillId="0" borderId="0" xfId="3" applyFont="1"/>
    <xf numFmtId="0" fontId="13" fillId="0" borderId="0" xfId="3" applyFont="1" applyFill="1"/>
    <xf numFmtId="0" fontId="6" fillId="0" borderId="0" xfId="3" applyFont="1" applyAlignment="1">
      <alignment vertical="center"/>
    </xf>
    <xf numFmtId="0" fontId="2" fillId="2" borderId="0" xfId="3" applyFont="1" applyFill="1"/>
    <xf numFmtId="0" fontId="14" fillId="0" borderId="0" xfId="0" applyFont="1"/>
    <xf numFmtId="0" fontId="11" fillId="2" borderId="0" xfId="3" applyFont="1" applyFill="1"/>
    <xf numFmtId="0" fontId="9" fillId="2" borderId="0" xfId="3" applyFont="1" applyFill="1"/>
    <xf numFmtId="0" fontId="9" fillId="2" borderId="0" xfId="3" applyFont="1" applyFill="1" applyAlignment="1">
      <alignment horizontal="center"/>
    </xf>
    <xf numFmtId="49" fontId="17" fillId="2" borderId="13" xfId="4" applyNumberFormat="1" applyFont="1" applyFill="1" applyBorder="1" applyAlignment="1">
      <alignment horizontal="center" vertical="center" wrapText="1"/>
    </xf>
    <xf numFmtId="0" fontId="7" fillId="0" borderId="6" xfId="3" applyFont="1" applyBorder="1"/>
    <xf numFmtId="0" fontId="2" fillId="0" borderId="0" xfId="3" applyFont="1" applyBorder="1"/>
    <xf numFmtId="0" fontId="2" fillId="2" borderId="0" xfId="3" applyFont="1" applyFill="1" applyBorder="1"/>
    <xf numFmtId="0" fontId="7" fillId="0" borderId="0" xfId="3" applyFont="1" applyBorder="1"/>
    <xf numFmtId="0" fontId="0" fillId="2" borderId="0" xfId="0" applyFill="1"/>
    <xf numFmtId="0" fontId="4" fillId="2" borderId="0" xfId="0" applyFont="1" applyFill="1" applyAlignment="1">
      <alignment horizontal="center"/>
    </xf>
    <xf numFmtId="0" fontId="4" fillId="2" borderId="0" xfId="0" applyFont="1" applyFill="1"/>
    <xf numFmtId="0" fontId="5" fillId="2" borderId="0" xfId="0" applyFont="1" applyFill="1" applyAlignment="1">
      <alignment horizontal="left"/>
    </xf>
    <xf numFmtId="0" fontId="9" fillId="2" borderId="0" xfId="3" applyFont="1" applyFill="1" applyBorder="1" applyAlignment="1">
      <alignment horizontal="left"/>
    </xf>
    <xf numFmtId="0" fontId="5" fillId="2" borderId="15" xfId="0" applyFont="1" applyFill="1" applyBorder="1" applyAlignment="1">
      <alignment horizontal="center"/>
    </xf>
    <xf numFmtId="0" fontId="21" fillId="2" borderId="0" xfId="0" applyFont="1" applyFill="1" applyAlignment="1">
      <alignment wrapText="1"/>
    </xf>
    <xf numFmtId="0" fontId="7" fillId="2" borderId="0" xfId="3" applyFont="1" applyFill="1"/>
    <xf numFmtId="0" fontId="9" fillId="0" borderId="0" xfId="0" applyFont="1"/>
    <xf numFmtId="0" fontId="9" fillId="2" borderId="0" xfId="0" applyFont="1" applyFill="1"/>
    <xf numFmtId="0" fontId="10" fillId="2" borderId="0" xfId="0" applyFont="1" applyFill="1"/>
    <xf numFmtId="0" fontId="9" fillId="2" borderId="0" xfId="0" applyFont="1" applyFill="1" applyAlignment="1">
      <alignment horizontal="center"/>
    </xf>
    <xf numFmtId="0" fontId="5" fillId="2" borderId="37" xfId="0" applyFont="1" applyFill="1" applyBorder="1" applyAlignment="1">
      <alignment horizontal="left"/>
    </xf>
    <xf numFmtId="0" fontId="5" fillId="2" borderId="38" xfId="0" applyFont="1" applyFill="1" applyBorder="1" applyAlignment="1">
      <alignment horizontal="left"/>
    </xf>
    <xf numFmtId="0" fontId="9" fillId="2" borderId="39" xfId="0" applyFont="1" applyFill="1" applyBorder="1" applyAlignment="1">
      <alignment horizontal="left"/>
    </xf>
    <xf numFmtId="0" fontId="9" fillId="2" borderId="40" xfId="0" applyFont="1" applyFill="1" applyBorder="1"/>
    <xf numFmtId="0" fontId="9" fillId="2" borderId="0" xfId="0" applyFont="1" applyFill="1" applyBorder="1"/>
    <xf numFmtId="0" fontId="9" fillId="2" borderId="0" xfId="0" applyFont="1" applyFill="1" applyBorder="1" applyAlignment="1">
      <alignment horizontal="center"/>
    </xf>
    <xf numFmtId="0" fontId="9" fillId="2" borderId="41" xfId="0" applyFont="1" applyFill="1" applyBorder="1"/>
    <xf numFmtId="0" fontId="11" fillId="2" borderId="0" xfId="0" applyFont="1" applyFill="1"/>
    <xf numFmtId="0" fontId="11" fillId="2" borderId="0" xfId="0" applyFont="1" applyFill="1" applyAlignment="1">
      <alignment horizontal="center"/>
    </xf>
    <xf numFmtId="0" fontId="23" fillId="2" borderId="0" xfId="2" applyFont="1" applyFill="1"/>
    <xf numFmtId="0" fontId="23" fillId="2" borderId="0" xfId="2" applyFont="1" applyFill="1" applyAlignment="1">
      <alignment horizontal="center" vertical="top"/>
    </xf>
    <xf numFmtId="0" fontId="23" fillId="2" borderId="0" xfId="2" applyFont="1" applyFill="1" applyBorder="1" applyAlignment="1">
      <alignment horizontal="center" vertical="top"/>
    </xf>
    <xf numFmtId="0" fontId="23" fillId="2" borderId="0" xfId="2" applyFont="1" applyFill="1" applyBorder="1"/>
    <xf numFmtId="0" fontId="23" fillId="2" borderId="0" xfId="2" applyFont="1" applyFill="1" applyBorder="1" applyAlignment="1">
      <alignment horizontal="center"/>
    </xf>
    <xf numFmtId="0" fontId="5" fillId="2" borderId="0" xfId="2" applyFont="1" applyFill="1"/>
    <xf numFmtId="0" fontId="24" fillId="2" borderId="0" xfId="2" applyFont="1" applyFill="1"/>
    <xf numFmtId="0" fontId="25" fillId="2" borderId="0" xfId="2" applyFont="1" applyFill="1"/>
    <xf numFmtId="0" fontId="23" fillId="2" borderId="0" xfId="2" applyFont="1" applyFill="1" applyAlignment="1">
      <alignment vertical="top"/>
    </xf>
    <xf numFmtId="49" fontId="4" fillId="2" borderId="0" xfId="0" applyNumberFormat="1" applyFont="1" applyFill="1" applyBorder="1"/>
    <xf numFmtId="49" fontId="4" fillId="2" borderId="0" xfId="0" applyNumberFormat="1" applyFont="1" applyFill="1" applyBorder="1" applyAlignment="1">
      <alignment horizontal="center" vertical="center"/>
    </xf>
    <xf numFmtId="49" fontId="5" fillId="2" borderId="0" xfId="0" applyNumberFormat="1" applyFont="1" applyFill="1" applyBorder="1" applyAlignment="1">
      <alignment horizontal="left" vertical="center" wrapText="1"/>
    </xf>
    <xf numFmtId="0" fontId="4" fillId="2" borderId="0" xfId="0" applyFont="1" applyFill="1" applyBorder="1"/>
    <xf numFmtId="49" fontId="4" fillId="2" borderId="30" xfId="0" applyNumberFormat="1" applyFont="1" applyFill="1" applyBorder="1" applyAlignment="1">
      <alignment horizontal="center" vertical="center"/>
    </xf>
    <xf numFmtId="49" fontId="4" fillId="2" borderId="9" xfId="0" applyNumberFormat="1" applyFont="1" applyFill="1" applyBorder="1" applyAlignment="1">
      <alignment horizontal="center"/>
    </xf>
    <xf numFmtId="49" fontId="4" fillId="2" borderId="4" xfId="0" applyNumberFormat="1" applyFont="1" applyFill="1" applyBorder="1" applyAlignment="1">
      <alignment horizontal="center"/>
    </xf>
    <xf numFmtId="49" fontId="4" fillId="2" borderId="3" xfId="0" applyNumberFormat="1" applyFont="1" applyFill="1" applyBorder="1" applyAlignment="1">
      <alignment horizontal="center" vertical="center"/>
    </xf>
    <xf numFmtId="49" fontId="4" fillId="2" borderId="25"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7" xfId="0" applyNumberFormat="1" applyFont="1" applyFill="1" applyBorder="1" applyAlignment="1">
      <alignment horizontal="center"/>
    </xf>
    <xf numFmtId="0" fontId="26" fillId="2" borderId="0" xfId="0" applyFont="1" applyFill="1"/>
    <xf numFmtId="49" fontId="4" fillId="2" borderId="29" xfId="0" applyNumberFormat="1" applyFont="1" applyFill="1" applyBorder="1" applyAlignment="1">
      <alignment horizontal="center"/>
    </xf>
    <xf numFmtId="0" fontId="26" fillId="2" borderId="0" xfId="0" applyFont="1" applyFill="1" applyBorder="1"/>
    <xf numFmtId="49" fontId="5" fillId="2" borderId="26" xfId="0" applyNumberFormat="1" applyFont="1" applyFill="1" applyBorder="1" applyAlignment="1">
      <alignment horizontal="center"/>
    </xf>
    <xf numFmtId="49" fontId="5" fillId="2" borderId="9" xfId="0" applyNumberFormat="1" applyFont="1" applyFill="1" applyBorder="1" applyAlignment="1">
      <alignment horizontal="center"/>
    </xf>
    <xf numFmtId="0" fontId="5" fillId="2" borderId="0" xfId="0" applyFont="1" applyFill="1"/>
    <xf numFmtId="49" fontId="5" fillId="2" borderId="4" xfId="0" applyNumberFormat="1" applyFont="1" applyFill="1" applyBorder="1" applyAlignment="1">
      <alignment horizontal="center"/>
    </xf>
    <xf numFmtId="49" fontId="5" fillId="2" borderId="25" xfId="0" applyNumberFormat="1" applyFont="1" applyFill="1" applyBorder="1" applyAlignment="1">
      <alignment horizontal="center"/>
    </xf>
    <xf numFmtId="0" fontId="28" fillId="0" borderId="0" xfId="0" applyFont="1"/>
    <xf numFmtId="0" fontId="28" fillId="2" borderId="0" xfId="0" applyFont="1" applyFill="1"/>
    <xf numFmtId="49" fontId="4" fillId="2" borderId="1" xfId="0" applyNumberFormat="1" applyFont="1" applyFill="1" applyBorder="1" applyAlignment="1">
      <alignment horizontal="center"/>
    </xf>
    <xf numFmtId="0" fontId="5" fillId="0" borderId="0" xfId="0" applyFont="1"/>
    <xf numFmtId="49" fontId="28" fillId="2" borderId="17" xfId="0" applyNumberFormat="1" applyFont="1" applyFill="1" applyBorder="1" applyAlignment="1">
      <alignment horizontal="center"/>
    </xf>
    <xf numFmtId="49" fontId="28" fillId="2" borderId="24" xfId="0" applyNumberFormat="1" applyFont="1" applyFill="1" applyBorder="1" applyAlignment="1">
      <alignment horizontal="center"/>
    </xf>
    <xf numFmtId="49" fontId="28" fillId="2" borderId="9" xfId="0" applyNumberFormat="1" applyFont="1" applyFill="1" applyBorder="1" applyAlignment="1">
      <alignment horizontal="center"/>
    </xf>
    <xf numFmtId="0" fontId="4" fillId="0" borderId="0" xfId="0" applyFont="1"/>
    <xf numFmtId="0" fontId="16" fillId="2" borderId="0" xfId="0" applyFont="1" applyFill="1" applyAlignment="1">
      <alignment horizontal="center"/>
    </xf>
    <xf numFmtId="0" fontId="0" fillId="2" borderId="0" xfId="0"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3" fillId="0" borderId="0" xfId="3" applyFont="1"/>
    <xf numFmtId="0" fontId="1" fillId="0" borderId="0" xfId="3" applyFont="1"/>
    <xf numFmtId="0" fontId="1" fillId="2" borderId="0" xfId="3" applyFont="1" applyFill="1"/>
    <xf numFmtId="0" fontId="4" fillId="2" borderId="3" xfId="0" applyFont="1" applyFill="1" applyBorder="1" applyAlignment="1">
      <alignment horizontal="center" vertical="center"/>
    </xf>
    <xf numFmtId="164" fontId="41" fillId="2" borderId="0" xfId="4" applyNumberFormat="1" applyFont="1" applyFill="1" applyBorder="1" applyAlignment="1">
      <alignment horizontal="right" vertical="center" wrapText="1"/>
    </xf>
    <xf numFmtId="164" fontId="11" fillId="2" borderId="0" xfId="4" applyNumberFormat="1" applyFont="1" applyFill="1" applyBorder="1" applyAlignment="1">
      <alignment horizontal="right" vertical="center" wrapText="1" indent="1"/>
    </xf>
    <xf numFmtId="0" fontId="11" fillId="2" borderId="0" xfId="0" applyFont="1" applyFill="1" applyBorder="1" applyAlignment="1">
      <alignment horizontal="left"/>
    </xf>
    <xf numFmtId="0" fontId="11" fillId="2" borderId="0" xfId="0" applyFont="1" applyFill="1" applyAlignment="1">
      <alignment horizontal="right" indent="1"/>
    </xf>
    <xf numFmtId="0" fontId="11" fillId="2" borderId="0" xfId="0" applyFont="1" applyFill="1" applyBorder="1" applyAlignment="1">
      <alignment horizontal="right" wrapText="1" indent="1"/>
    </xf>
    <xf numFmtId="0" fontId="43" fillId="2" borderId="1" xfId="3" applyFont="1" applyFill="1" applyBorder="1" applyAlignment="1">
      <alignment horizontal="center" vertical="center" wrapText="1"/>
    </xf>
    <xf numFmtId="0" fontId="43" fillId="2" borderId="8"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42" fillId="2" borderId="10" xfId="3" applyFont="1" applyFill="1" applyBorder="1" applyAlignment="1">
      <alignment horizontal="center" vertical="center" wrapText="1"/>
    </xf>
    <xf numFmtId="49" fontId="43" fillId="2" borderId="25" xfId="3" applyNumberFormat="1" applyFont="1" applyFill="1" applyBorder="1" applyAlignment="1">
      <alignment horizontal="center" wrapText="1"/>
    </xf>
    <xf numFmtId="0" fontId="42" fillId="2" borderId="1" xfId="3" applyFont="1" applyFill="1" applyBorder="1" applyAlignment="1">
      <alignment horizontal="center" wrapText="1"/>
    </xf>
    <xf numFmtId="0" fontId="42" fillId="2" borderId="19" xfId="3" applyFont="1" applyFill="1" applyBorder="1" applyAlignment="1">
      <alignment horizontal="center" vertical="center" wrapText="1"/>
    </xf>
    <xf numFmtId="49" fontId="47" fillId="2" borderId="26" xfId="3" applyNumberFormat="1" applyFont="1" applyFill="1" applyBorder="1" applyAlignment="1">
      <alignment horizontal="center" wrapText="1"/>
    </xf>
    <xf numFmtId="0" fontId="42" fillId="2" borderId="4" xfId="3" applyFont="1" applyFill="1" applyBorder="1" applyAlignment="1">
      <alignment horizontal="center" wrapText="1"/>
    </xf>
    <xf numFmtId="0" fontId="43" fillId="2" borderId="25" xfId="3" applyFont="1" applyFill="1" applyBorder="1" applyAlignment="1">
      <alignment horizontal="center" wrapText="1"/>
    </xf>
    <xf numFmtId="0" fontId="43" fillId="2" borderId="26" xfId="3" applyFont="1" applyFill="1" applyBorder="1" applyAlignment="1">
      <alignment horizontal="center" wrapText="1"/>
    </xf>
    <xf numFmtId="0" fontId="42" fillId="2" borderId="35" xfId="3" applyFont="1" applyFill="1" applyBorder="1" applyAlignment="1">
      <alignment horizontal="center" vertical="center" wrapText="1"/>
    </xf>
    <xf numFmtId="0" fontId="42" fillId="2" borderId="2" xfId="3" applyFont="1" applyFill="1" applyBorder="1" applyAlignment="1">
      <alignment horizontal="center" wrapText="1"/>
    </xf>
    <xf numFmtId="0" fontId="42" fillId="2" borderId="20" xfId="3" applyFont="1" applyFill="1" applyBorder="1" applyAlignment="1">
      <alignment horizontal="center" vertical="center" wrapText="1"/>
    </xf>
    <xf numFmtId="0" fontId="42" fillId="0" borderId="4" xfId="3" applyFont="1" applyBorder="1" applyAlignment="1">
      <alignment horizontal="center" wrapText="1"/>
    </xf>
    <xf numFmtId="0" fontId="42" fillId="0" borderId="35" xfId="3" applyFont="1" applyBorder="1" applyAlignment="1">
      <alignment horizontal="center" vertical="center" wrapText="1"/>
    </xf>
    <xf numFmtId="0" fontId="43" fillId="0" borderId="25" xfId="3" applyFont="1" applyFill="1" applyBorder="1" applyAlignment="1">
      <alignment horizontal="center" wrapText="1"/>
    </xf>
    <xf numFmtId="0" fontId="42" fillId="0" borderId="1" xfId="3" applyFont="1" applyFill="1" applyBorder="1" applyAlignment="1">
      <alignment horizontal="center" wrapText="1"/>
    </xf>
    <xf numFmtId="0" fontId="42" fillId="0" borderId="19" xfId="3" applyFont="1" applyBorder="1" applyAlignment="1">
      <alignment horizontal="center" vertical="center" wrapText="1"/>
    </xf>
    <xf numFmtId="0" fontId="42" fillId="0" borderId="1" xfId="3" applyFont="1" applyBorder="1" applyAlignment="1">
      <alignment horizontal="center" wrapText="1"/>
    </xf>
    <xf numFmtId="0" fontId="42" fillId="2" borderId="19" xfId="3" applyFont="1" applyFill="1" applyBorder="1" applyAlignment="1">
      <alignment horizontal="center" wrapText="1"/>
    </xf>
    <xf numFmtId="0" fontId="43" fillId="2" borderId="50" xfId="3" applyFont="1" applyFill="1" applyBorder="1" applyAlignment="1">
      <alignment horizontal="center" wrapText="1"/>
    </xf>
    <xf numFmtId="0" fontId="42" fillId="2" borderId="3" xfId="3" applyFont="1" applyFill="1" applyBorder="1" applyAlignment="1">
      <alignment horizontal="center" wrapText="1"/>
    </xf>
    <xf numFmtId="0" fontId="42" fillId="2" borderId="45" xfId="3" applyFont="1" applyFill="1" applyBorder="1" applyAlignment="1">
      <alignment horizontal="center" wrapText="1"/>
    </xf>
    <xf numFmtId="0" fontId="47" fillId="2" borderId="25" xfId="3" applyFont="1" applyFill="1" applyBorder="1" applyAlignment="1">
      <alignment horizontal="center" wrapText="1"/>
    </xf>
    <xf numFmtId="0" fontId="46" fillId="0" borderId="1" xfId="3" applyFont="1" applyFill="1" applyBorder="1" applyAlignment="1">
      <alignment horizontal="center" wrapText="1"/>
    </xf>
    <xf numFmtId="0" fontId="43" fillId="2" borderId="27" xfId="3" applyFont="1" applyFill="1" applyBorder="1" applyAlignment="1">
      <alignment horizontal="center" wrapText="1"/>
    </xf>
    <xf numFmtId="0" fontId="42" fillId="2" borderId="9" xfId="3" applyFont="1" applyFill="1" applyBorder="1" applyAlignment="1">
      <alignment horizontal="center" wrapText="1"/>
    </xf>
    <xf numFmtId="0" fontId="43" fillId="2" borderId="36" xfId="3" applyFont="1" applyFill="1" applyBorder="1" applyAlignment="1">
      <alignment horizontal="center" wrapText="1"/>
    </xf>
    <xf numFmtId="0" fontId="42" fillId="2" borderId="12" xfId="3" applyFont="1" applyFill="1" applyBorder="1" applyAlignment="1">
      <alignment horizontal="center" wrapText="1"/>
    </xf>
    <xf numFmtId="0" fontId="43" fillId="0" borderId="1" xfId="3" applyFont="1" applyFill="1" applyBorder="1" applyAlignment="1">
      <alignment horizontal="center" wrapText="1"/>
    </xf>
    <xf numFmtId="0" fontId="43" fillId="0" borderId="1" xfId="3" applyFont="1" applyBorder="1" applyAlignment="1">
      <alignment horizontal="center" wrapText="1"/>
    </xf>
    <xf numFmtId="0" fontId="43" fillId="2" borderId="4" xfId="3" applyFont="1" applyFill="1" applyBorder="1" applyAlignment="1">
      <alignment horizontal="center" wrapText="1"/>
    </xf>
    <xf numFmtId="0" fontId="43" fillId="2" borderId="1" xfId="3" applyFont="1" applyFill="1" applyBorder="1" applyAlignment="1">
      <alignment horizontal="center" wrapText="1"/>
    </xf>
    <xf numFmtId="0" fontId="43" fillId="2" borderId="29" xfId="3" applyFont="1" applyFill="1" applyBorder="1" applyAlignment="1">
      <alignment horizontal="center" wrapText="1"/>
    </xf>
    <xf numFmtId="0" fontId="47" fillId="2" borderId="26" xfId="3" applyFont="1" applyFill="1" applyBorder="1" applyAlignment="1">
      <alignment horizontal="center" wrapText="1"/>
    </xf>
    <xf numFmtId="0" fontId="46" fillId="0" borderId="4" xfId="3" applyFont="1" applyFill="1" applyBorder="1" applyAlignment="1">
      <alignment horizontal="center" wrapText="1"/>
    </xf>
    <xf numFmtId="0" fontId="42" fillId="0" borderId="35" xfId="3" applyFont="1" applyFill="1" applyBorder="1" applyAlignment="1">
      <alignment horizontal="center" vertical="center" wrapText="1"/>
    </xf>
    <xf numFmtId="0" fontId="43" fillId="2" borderId="32" xfId="3" applyFont="1" applyFill="1" applyBorder="1" applyAlignment="1">
      <alignment horizontal="center" wrapText="1"/>
    </xf>
    <xf numFmtId="0" fontId="42" fillId="2" borderId="16" xfId="3" applyFont="1" applyFill="1" applyBorder="1" applyAlignment="1">
      <alignment horizontal="center" wrapText="1"/>
    </xf>
    <xf numFmtId="0" fontId="42" fillId="2" borderId="33" xfId="3" applyFont="1" applyFill="1" applyBorder="1" applyAlignment="1">
      <alignment horizontal="center" vertical="center" wrapText="1"/>
    </xf>
    <xf numFmtId="0" fontId="11" fillId="2" borderId="0" xfId="0" applyFont="1" applyFill="1" applyAlignment="1">
      <alignment horizontal="left"/>
    </xf>
    <xf numFmtId="49" fontId="11" fillId="2" borderId="0" xfId="0" applyNumberFormat="1" applyFont="1" applyFill="1" applyAlignment="1">
      <alignment vertical="center"/>
    </xf>
    <xf numFmtId="0" fontId="11" fillId="2" borderId="0" xfId="0" applyFont="1" applyFill="1" applyAlignment="1"/>
    <xf numFmtId="0" fontId="9" fillId="2" borderId="0" xfId="0" applyFont="1" applyFill="1" applyAlignment="1">
      <alignment vertical="center" wrapText="1"/>
    </xf>
    <xf numFmtId="0" fontId="5" fillId="2" borderId="0" xfId="0" applyFont="1" applyFill="1" applyAlignment="1">
      <alignment horizontal="left"/>
    </xf>
    <xf numFmtId="49" fontId="5" fillId="2" borderId="8" xfId="0" applyNumberFormat="1" applyFont="1" applyFill="1" applyBorder="1" applyAlignment="1">
      <alignment horizontal="left" vertical="top" wrapText="1" indent="8"/>
    </xf>
    <xf numFmtId="49" fontId="5" fillId="2" borderId="7" xfId="0" applyNumberFormat="1" applyFont="1" applyFill="1" applyBorder="1" applyAlignment="1">
      <alignment horizontal="left" vertical="top" wrapText="1" indent="8"/>
    </xf>
    <xf numFmtId="0" fontId="23" fillId="2" borderId="0" xfId="2" applyFont="1" applyFill="1" applyBorder="1" applyAlignment="1">
      <alignment horizontal="left" vertical="top"/>
    </xf>
    <xf numFmtId="0" fontId="23" fillId="2" borderId="0" xfId="2" applyFont="1" applyFill="1" applyAlignment="1">
      <alignment horizontal="center"/>
    </xf>
    <xf numFmtId="0" fontId="11" fillId="2" borderId="0" xfId="0" applyFont="1" applyFill="1" applyAlignment="1">
      <alignment horizontal="right" indent="1"/>
    </xf>
    <xf numFmtId="0" fontId="38" fillId="0" borderId="0" xfId="0" applyFont="1"/>
    <xf numFmtId="49" fontId="38" fillId="2" borderId="9" xfId="0" applyNumberFormat="1" applyFont="1" applyFill="1" applyBorder="1" applyAlignment="1">
      <alignment horizontal="center" vertical="center"/>
    </xf>
    <xf numFmtId="49" fontId="38" fillId="2" borderId="3" xfId="0" applyNumberFormat="1" applyFont="1" applyFill="1" applyBorder="1" applyAlignment="1">
      <alignment horizontal="center" vertical="center"/>
    </xf>
    <xf numFmtId="0" fontId="38" fillId="2" borderId="0" xfId="0" applyFont="1" applyFill="1"/>
    <xf numFmtId="49" fontId="4" fillId="2" borderId="11" xfId="0" applyNumberFormat="1" applyFont="1" applyFill="1" applyBorder="1" applyAlignment="1">
      <alignment horizontal="center"/>
    </xf>
    <xf numFmtId="49" fontId="4" fillId="2" borderId="51"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2" borderId="52" xfId="0" applyNumberFormat="1" applyFont="1" applyFill="1" applyBorder="1" applyAlignment="1">
      <alignment horizontal="center"/>
    </xf>
    <xf numFmtId="49" fontId="4" fillId="2" borderId="30" xfId="0" applyNumberFormat="1" applyFont="1" applyFill="1" applyBorder="1" applyAlignment="1">
      <alignment horizontal="center"/>
    </xf>
    <xf numFmtId="49" fontId="11" fillId="2" borderId="9"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left"/>
    </xf>
    <xf numFmtId="0" fontId="23" fillId="2" borderId="0" xfId="2" applyFont="1" applyFill="1" applyBorder="1" applyAlignment="1">
      <alignment horizontal="center" vertical="top"/>
    </xf>
    <xf numFmtId="0" fontId="38" fillId="0" borderId="0" xfId="0" applyFont="1" applyAlignment="1">
      <alignment horizontal="center"/>
    </xf>
    <xf numFmtId="49" fontId="38" fillId="2" borderId="30" xfId="0" applyNumberFormat="1" applyFont="1" applyFill="1" applyBorder="1" applyAlignment="1">
      <alignment horizontal="center" vertical="center"/>
    </xf>
    <xf numFmtId="0" fontId="9" fillId="3" borderId="0" xfId="0" applyFont="1" applyFill="1"/>
    <xf numFmtId="0" fontId="10" fillId="3" borderId="0" xfId="0" applyFont="1" applyFill="1"/>
    <xf numFmtId="49" fontId="5" fillId="2" borderId="8" xfId="0" applyNumberFormat="1" applyFont="1" applyFill="1" applyBorder="1" applyAlignment="1">
      <alignment horizontal="left" vertical="top" wrapText="1" indent="8"/>
    </xf>
    <xf numFmtId="49" fontId="5" fillId="2" borderId="7" xfId="0" applyNumberFormat="1" applyFont="1" applyFill="1" applyBorder="1" applyAlignment="1">
      <alignment horizontal="left" vertical="top" wrapText="1" indent="8"/>
    </xf>
    <xf numFmtId="0" fontId="42" fillId="2" borderId="30" xfId="3" applyFont="1" applyFill="1" applyBorder="1" applyAlignment="1">
      <alignment horizontal="center" wrapText="1"/>
    </xf>
    <xf numFmtId="0" fontId="42" fillId="2" borderId="31" xfId="3" applyFont="1" applyFill="1" applyBorder="1" applyAlignment="1">
      <alignment horizontal="center" vertical="center" wrapText="1"/>
    </xf>
    <xf numFmtId="0" fontId="43" fillId="2" borderId="52" xfId="3" applyFont="1" applyFill="1" applyBorder="1" applyAlignment="1">
      <alignment horizontal="center" wrapText="1"/>
    </xf>
    <xf numFmtId="0" fontId="42" fillId="2" borderId="47" xfId="3" applyFont="1" applyFill="1" applyBorder="1" applyAlignment="1">
      <alignment horizontal="center" wrapText="1"/>
    </xf>
    <xf numFmtId="0" fontId="43" fillId="2" borderId="30" xfId="3" applyFont="1" applyFill="1" applyBorder="1" applyAlignment="1">
      <alignment horizontal="center" wrapText="1"/>
    </xf>
    <xf numFmtId="49" fontId="4" fillId="2" borderId="2" xfId="0" applyNumberFormat="1" applyFont="1" applyFill="1" applyBorder="1" applyAlignment="1">
      <alignment horizontal="center" vertical="center"/>
    </xf>
    <xf numFmtId="0" fontId="4" fillId="2" borderId="5" xfId="0" applyFont="1" applyFill="1" applyBorder="1"/>
    <xf numFmtId="0" fontId="4" fillId="2" borderId="14" xfId="0" applyFont="1" applyFill="1" applyBorder="1" applyAlignment="1">
      <alignment horizontal="center"/>
    </xf>
    <xf numFmtId="0" fontId="5" fillId="2" borderId="14" xfId="0" applyFont="1" applyFill="1" applyBorder="1" applyAlignment="1">
      <alignment horizontal="center"/>
    </xf>
    <xf numFmtId="0" fontId="52" fillId="2" borderId="0" xfId="2" applyFont="1" applyFill="1" applyBorder="1" applyAlignment="1">
      <alignment horizontal="center"/>
    </xf>
    <xf numFmtId="0" fontId="14" fillId="2" borderId="0" xfId="0" applyFont="1" applyFill="1"/>
    <xf numFmtId="0" fontId="52" fillId="2" borderId="5" xfId="2" applyFont="1" applyFill="1" applyBorder="1" applyAlignment="1">
      <alignment horizontal="center"/>
    </xf>
    <xf numFmtId="0" fontId="23" fillId="2" borderId="0" xfId="2" applyFont="1" applyFill="1" applyBorder="1" applyAlignment="1"/>
    <xf numFmtId="0" fontId="9" fillId="2" borderId="54" xfId="0" applyFont="1" applyFill="1" applyBorder="1"/>
    <xf numFmtId="0" fontId="9" fillId="2" borderId="5" xfId="0" applyFont="1" applyFill="1" applyBorder="1"/>
    <xf numFmtId="2" fontId="28" fillId="2" borderId="17" xfId="0" applyNumberFormat="1" applyFont="1" applyFill="1" applyBorder="1"/>
    <xf numFmtId="2" fontId="28" fillId="2" borderId="1" xfId="0" applyNumberFormat="1" applyFont="1" applyFill="1" applyBorder="1"/>
    <xf numFmtId="2" fontId="28" fillId="2" borderId="19" xfId="0" applyNumberFormat="1" applyFont="1" applyFill="1" applyBorder="1"/>
    <xf numFmtId="2" fontId="5" fillId="2" borderId="4" xfId="0" applyNumberFormat="1" applyFont="1" applyFill="1" applyBorder="1"/>
    <xf numFmtId="2" fontId="5" fillId="2" borderId="35" xfId="0" applyNumberFormat="1" applyFont="1" applyFill="1" applyBorder="1"/>
    <xf numFmtId="2" fontId="5" fillId="2" borderId="1" xfId="0" applyNumberFormat="1" applyFont="1" applyFill="1" applyBorder="1"/>
    <xf numFmtId="2" fontId="4" fillId="2" borderId="1" xfId="0" applyNumberFormat="1" applyFont="1" applyFill="1" applyBorder="1"/>
    <xf numFmtId="2" fontId="4" fillId="2" borderId="19" xfId="0" applyNumberFormat="1" applyFont="1" applyFill="1" applyBorder="1" applyAlignment="1">
      <alignment horizontal="center" vertical="center"/>
    </xf>
    <xf numFmtId="2" fontId="4" fillId="2" borderId="30" xfId="0" applyNumberFormat="1" applyFont="1" applyFill="1" applyBorder="1"/>
    <xf numFmtId="2" fontId="4" fillId="2" borderId="31" xfId="0" applyNumberFormat="1" applyFont="1" applyFill="1" applyBorder="1" applyAlignment="1">
      <alignment horizontal="center" vertical="center"/>
    </xf>
    <xf numFmtId="2" fontId="4" fillId="2" borderId="4" xfId="0" applyNumberFormat="1" applyFont="1" applyFill="1" applyBorder="1"/>
    <xf numFmtId="2" fontId="5" fillId="2" borderId="19" xfId="0" applyNumberFormat="1" applyFont="1" applyFill="1" applyBorder="1" applyAlignment="1">
      <alignment horizontal="center" vertical="center" wrapText="1"/>
    </xf>
    <xf numFmtId="2" fontId="26" fillId="2" borderId="1" xfId="0" applyNumberFormat="1" applyFont="1" applyFill="1" applyBorder="1"/>
    <xf numFmtId="2" fontId="27" fillId="2" borderId="19" xfId="0" applyNumberFormat="1" applyFont="1" applyFill="1" applyBorder="1" applyAlignment="1">
      <alignment horizontal="center" vertical="center" wrapText="1"/>
    </xf>
    <xf numFmtId="2" fontId="4" fillId="2" borderId="35" xfId="0" applyNumberFormat="1" applyFont="1" applyFill="1" applyBorder="1" applyAlignment="1">
      <alignment horizontal="center" vertical="center"/>
    </xf>
    <xf numFmtId="2" fontId="4" fillId="2" borderId="2" xfId="0" applyNumberFormat="1" applyFont="1" applyFill="1" applyBorder="1"/>
    <xf numFmtId="2" fontId="4" fillId="2" borderId="3" xfId="0" applyNumberFormat="1" applyFont="1" applyFill="1" applyBorder="1"/>
    <xf numFmtId="2" fontId="4" fillId="2" borderId="45" xfId="0" applyNumberFormat="1" applyFont="1" applyFill="1" applyBorder="1" applyAlignment="1">
      <alignment horizontal="center" vertical="center"/>
    </xf>
    <xf numFmtId="0" fontId="46" fillId="0" borderId="19" xfId="3" applyFont="1" applyBorder="1" applyAlignment="1">
      <alignment horizontal="center" vertical="center" wrapText="1"/>
    </xf>
    <xf numFmtId="0" fontId="46" fillId="2" borderId="35" xfId="3" applyFont="1" applyFill="1" applyBorder="1" applyAlignment="1">
      <alignment horizontal="center" vertical="center" wrapText="1"/>
    </xf>
    <xf numFmtId="0" fontId="6" fillId="0" borderId="0" xfId="3" applyFont="1"/>
    <xf numFmtId="49" fontId="47" fillId="2" borderId="24" xfId="3" applyNumberFormat="1" applyFont="1" applyFill="1" applyBorder="1" applyAlignment="1">
      <alignment horizontal="center" wrapText="1"/>
    </xf>
    <xf numFmtId="0" fontId="46" fillId="2" borderId="17" xfId="3" applyFont="1" applyFill="1" applyBorder="1" applyAlignment="1">
      <alignment horizontal="center" wrapText="1"/>
    </xf>
    <xf numFmtId="0" fontId="46" fillId="2" borderId="18" xfId="3" applyFont="1" applyFill="1" applyBorder="1" applyAlignment="1">
      <alignment horizontal="center" vertical="center" wrapText="1"/>
    </xf>
    <xf numFmtId="0" fontId="7" fillId="0" borderId="0" xfId="0" applyFont="1"/>
    <xf numFmtId="0" fontId="43" fillId="2" borderId="7" xfId="3" applyFont="1" applyFill="1" applyBorder="1" applyAlignment="1">
      <alignment horizontal="left" vertical="top" wrapText="1" indent="5"/>
    </xf>
    <xf numFmtId="0" fontId="43" fillId="2" borderId="7" xfId="3" applyFont="1" applyFill="1" applyBorder="1" applyAlignment="1">
      <alignment horizontal="left" wrapText="1" indent="3"/>
    </xf>
    <xf numFmtId="0" fontId="42" fillId="2" borderId="7" xfId="3" applyFont="1" applyFill="1" applyBorder="1" applyAlignment="1">
      <alignment horizontal="left" wrapText="1" indent="3"/>
    </xf>
    <xf numFmtId="0" fontId="43" fillId="2" borderId="7" xfId="3" applyFont="1" applyFill="1" applyBorder="1" applyAlignment="1">
      <alignment horizontal="left" wrapText="1" indent="1"/>
    </xf>
    <xf numFmtId="0" fontId="42" fillId="2" borderId="9" xfId="3" applyFont="1" applyFill="1" applyBorder="1" applyAlignment="1">
      <alignment horizontal="center" vertical="center" wrapText="1"/>
    </xf>
    <xf numFmtId="0" fontId="43" fillId="2" borderId="28" xfId="3" applyFont="1" applyFill="1" applyBorder="1" applyAlignment="1">
      <alignment horizontal="left" wrapText="1" indent="3"/>
    </xf>
    <xf numFmtId="0" fontId="43" fillId="2" borderId="7" xfId="3" applyFont="1" applyFill="1" applyBorder="1" applyAlignment="1">
      <alignment horizontal="left" vertical="top" wrapText="1" indent="3"/>
    </xf>
    <xf numFmtId="0" fontId="42" fillId="2" borderId="53" xfId="3" applyFont="1" applyFill="1" applyBorder="1" applyAlignment="1">
      <alignment horizontal="left" wrapText="1" indent="3"/>
    </xf>
    <xf numFmtId="0" fontId="43" fillId="2" borderId="5" xfId="3" applyFont="1" applyFill="1" applyBorder="1" applyAlignment="1">
      <alignment horizontal="left" wrapText="1" indent="1"/>
    </xf>
    <xf numFmtId="0" fontId="42" fillId="2" borderId="7" xfId="3" applyFont="1" applyFill="1" applyBorder="1" applyAlignment="1">
      <alignment horizontal="left" wrapText="1"/>
    </xf>
    <xf numFmtId="0" fontId="40" fillId="2" borderId="7" xfId="0" applyFont="1" applyFill="1" applyBorder="1" applyAlignment="1">
      <alignment horizontal="left" wrapText="1"/>
    </xf>
    <xf numFmtId="0" fontId="42" fillId="2" borderId="7" xfId="3" applyFont="1" applyFill="1" applyBorder="1" applyAlignment="1">
      <alignment horizontal="center" vertical="center" wrapText="1"/>
    </xf>
    <xf numFmtId="0" fontId="43" fillId="2" borderId="7" xfId="3" applyFont="1" applyFill="1" applyBorder="1" applyAlignment="1">
      <alignment horizontal="left" vertical="center" wrapText="1" indent="3"/>
    </xf>
    <xf numFmtId="0" fontId="43" fillId="2" borderId="28" xfId="3" applyFont="1" applyFill="1" applyBorder="1" applyAlignment="1">
      <alignment horizontal="left" vertical="center" wrapText="1" indent="3"/>
    </xf>
    <xf numFmtId="0" fontId="43" fillId="2" borderId="5" xfId="3" applyFont="1" applyFill="1" applyBorder="1" applyAlignment="1">
      <alignment horizontal="left" wrapText="1" indent="3"/>
    </xf>
    <xf numFmtId="0" fontId="43" fillId="2" borderId="7" xfId="3" applyFont="1" applyFill="1" applyBorder="1" applyAlignment="1">
      <alignment horizontal="left" wrapText="1" indent="5"/>
    </xf>
    <xf numFmtId="0" fontId="19" fillId="2" borderId="0" xfId="3" applyFont="1" applyFill="1" applyBorder="1" applyAlignment="1">
      <alignment horizontal="left" wrapText="1" indent="3"/>
    </xf>
    <xf numFmtId="0" fontId="42" fillId="2" borderId="7" xfId="3" applyFont="1" applyFill="1" applyBorder="1" applyAlignment="1">
      <alignment horizontal="left" wrapText="1" indent="5"/>
    </xf>
    <xf numFmtId="0" fontId="47" fillId="2" borderId="7" xfId="3" applyFont="1" applyFill="1" applyBorder="1" applyAlignment="1">
      <alignment wrapText="1"/>
    </xf>
    <xf numFmtId="0" fontId="42" fillId="2" borderId="5" xfId="3" applyFont="1" applyFill="1" applyBorder="1" applyAlignment="1">
      <alignment horizontal="left" wrapText="1" indent="3"/>
    </xf>
    <xf numFmtId="0" fontId="8" fillId="2" borderId="0" xfId="0" applyFont="1" applyFill="1" applyAlignment="1">
      <alignment horizontal="center" vertical="center" wrapText="1"/>
    </xf>
    <xf numFmtId="0" fontId="43" fillId="2" borderId="28" xfId="3" applyFont="1" applyFill="1" applyBorder="1" applyAlignment="1">
      <alignment horizontal="left" wrapText="1" indent="1"/>
    </xf>
    <xf numFmtId="0" fontId="42" fillId="2" borderId="7" xfId="3" applyFont="1" applyFill="1" applyBorder="1" applyAlignment="1">
      <alignment horizontal="left" wrapText="1" indent="1"/>
    </xf>
    <xf numFmtId="0" fontId="43" fillId="0" borderId="7" xfId="3" applyFont="1" applyFill="1" applyBorder="1" applyAlignment="1">
      <alignment horizontal="left" wrapText="1" indent="3"/>
    </xf>
    <xf numFmtId="0" fontId="43" fillId="2" borderId="8" xfId="3" applyFont="1" applyFill="1" applyBorder="1" applyAlignment="1">
      <alignment horizontal="center" vertical="center" wrapText="1"/>
    </xf>
    <xf numFmtId="0" fontId="43" fillId="2" borderId="9" xfId="3" applyFont="1" applyFill="1" applyBorder="1" applyAlignment="1">
      <alignment horizontal="center" vertical="center" wrapText="1"/>
    </xf>
    <xf numFmtId="0" fontId="46" fillId="2" borderId="7" xfId="3" applyFont="1" applyFill="1" applyBorder="1" applyAlignment="1">
      <alignment horizontal="left" wrapText="1"/>
    </xf>
    <xf numFmtId="0" fontId="47" fillId="2" borderId="7" xfId="3" applyFont="1" applyFill="1" applyBorder="1" applyAlignment="1">
      <alignment horizontal="left" wrapText="1"/>
    </xf>
    <xf numFmtId="0" fontId="8" fillId="2" borderId="0" xfId="0" applyFont="1" applyFill="1" applyAlignment="1">
      <alignment horizontal="center" wrapText="1"/>
    </xf>
    <xf numFmtId="0" fontId="0" fillId="2" borderId="0" xfId="0" applyFill="1" applyAlignment="1"/>
    <xf numFmtId="0" fontId="9" fillId="2" borderId="5" xfId="0" applyFont="1" applyFill="1" applyBorder="1" applyAlignment="1">
      <alignment horizontal="center"/>
    </xf>
    <xf numFmtId="0" fontId="0" fillId="2" borderId="5" xfId="0" applyFill="1" applyBorder="1" applyAlignment="1"/>
    <xf numFmtId="0" fontId="15" fillId="2" borderId="0" xfId="0" applyFont="1" applyFill="1" applyBorder="1" applyAlignment="1">
      <alignment horizontal="center" vertical="top" wrapText="1"/>
    </xf>
    <xf numFmtId="0" fontId="4" fillId="2" borderId="0" xfId="0" applyFont="1" applyFill="1" applyBorder="1" applyAlignment="1">
      <alignment horizontal="center" wrapText="1"/>
    </xf>
    <xf numFmtId="0" fontId="51" fillId="2" borderId="0" xfId="0" applyFont="1" applyFill="1" applyBorder="1" applyAlignment="1"/>
    <xf numFmtId="0" fontId="43" fillId="2" borderId="1" xfId="3" applyFont="1" applyFill="1" applyBorder="1" applyAlignment="1">
      <alignment horizontal="center" vertical="center" wrapText="1"/>
    </xf>
    <xf numFmtId="0" fontId="42" fillId="2" borderId="1" xfId="3" applyFont="1" applyFill="1" applyBorder="1" applyAlignment="1">
      <alignment horizontal="center" vertical="center" wrapText="1"/>
    </xf>
    <xf numFmtId="0" fontId="11" fillId="2" borderId="5" xfId="0" applyFont="1" applyFill="1" applyBorder="1" applyAlignment="1">
      <alignment horizontal="center"/>
    </xf>
    <xf numFmtId="0" fontId="9" fillId="2" borderId="7" xfId="3" applyFont="1" applyFill="1" applyBorder="1" applyAlignment="1">
      <alignment horizontal="center"/>
    </xf>
    <xf numFmtId="0" fontId="9" fillId="2" borderId="5" xfId="3" applyFont="1" applyFill="1" applyBorder="1" applyAlignment="1">
      <alignment horizontal="center"/>
    </xf>
    <xf numFmtId="0" fontId="9" fillId="2" borderId="5" xfId="0" applyFont="1" applyFill="1" applyBorder="1" applyAlignment="1">
      <alignment horizontal="center" wrapText="1"/>
    </xf>
    <xf numFmtId="0" fontId="0" fillId="2" borderId="5" xfId="0" applyFill="1" applyBorder="1" applyAlignment="1">
      <alignment wrapText="1"/>
    </xf>
    <xf numFmtId="0" fontId="42" fillId="2" borderId="46" xfId="3" applyFont="1" applyFill="1" applyBorder="1" applyAlignment="1">
      <alignment horizontal="center" vertical="center" wrapText="1"/>
    </xf>
    <xf numFmtId="0" fontId="42" fillId="2" borderId="47" xfId="3" applyFont="1" applyFill="1" applyBorder="1" applyAlignment="1">
      <alignment horizontal="center" vertical="center" wrapText="1"/>
    </xf>
    <xf numFmtId="0" fontId="16" fillId="2" borderId="0" xfId="0" applyFont="1" applyFill="1" applyAlignment="1">
      <alignment horizontal="center"/>
    </xf>
    <xf numFmtId="0" fontId="0" fillId="2" borderId="0" xfId="0" applyFill="1" applyAlignment="1">
      <alignment horizontal="center"/>
    </xf>
    <xf numFmtId="0" fontId="8" fillId="2" borderId="0" xfId="0" applyFont="1" applyFill="1" applyBorder="1" applyAlignment="1">
      <alignment horizontal="center" wrapText="1"/>
    </xf>
    <xf numFmtId="0" fontId="5" fillId="2" borderId="0" xfId="0" applyFont="1" applyFill="1" applyAlignment="1">
      <alignment horizontal="left"/>
    </xf>
    <xf numFmtId="0" fontId="0" fillId="2" borderId="0" xfId="0" applyFill="1" applyAlignment="1">
      <alignment horizontal="left"/>
    </xf>
    <xf numFmtId="0" fontId="11" fillId="2" borderId="0" xfId="0" applyFont="1" applyFill="1" applyAlignment="1">
      <alignment horizontal="right" indent="1"/>
    </xf>
    <xf numFmtId="0" fontId="11" fillId="2" borderId="21" xfId="0" applyFont="1" applyFill="1" applyBorder="1" applyAlignment="1">
      <alignment horizontal="right" indent="1"/>
    </xf>
    <xf numFmtId="0" fontId="38" fillId="2" borderId="0" xfId="3" applyFont="1" applyFill="1" applyBorder="1" applyAlignment="1">
      <alignment horizontal="center" vertical="top"/>
    </xf>
    <xf numFmtId="0" fontId="5" fillId="2" borderId="48" xfId="0" applyFont="1" applyFill="1" applyBorder="1" applyAlignment="1">
      <alignment horizontal="center"/>
    </xf>
    <xf numFmtId="0" fontId="5" fillId="2" borderId="49" xfId="0" applyFont="1" applyFill="1" applyBorder="1" applyAlignment="1">
      <alignment horizontal="center"/>
    </xf>
    <xf numFmtId="0" fontId="35" fillId="2" borderId="0" xfId="3" applyFont="1" applyFill="1" applyBorder="1" applyAlignment="1">
      <alignment horizontal="justify" wrapText="1"/>
    </xf>
    <xf numFmtId="0" fontId="37" fillId="2" borderId="0" xfId="0" applyFont="1" applyFill="1" applyAlignment="1">
      <alignment horizontal="justify" wrapText="1"/>
    </xf>
    <xf numFmtId="0" fontId="9" fillId="2" borderId="0" xfId="3" applyFont="1" applyFill="1" applyAlignment="1">
      <alignment horizontal="left"/>
    </xf>
    <xf numFmtId="0" fontId="9" fillId="2" borderId="0" xfId="0" applyFont="1" applyFill="1" applyAlignment="1">
      <alignment horizontal="right" vertical="center" wrapText="1" indent="1"/>
    </xf>
    <xf numFmtId="0" fontId="9" fillId="2" borderId="21" xfId="0" applyFont="1" applyFill="1" applyBorder="1" applyAlignment="1">
      <alignment horizontal="right" vertical="center" wrapText="1" indent="1"/>
    </xf>
    <xf numFmtId="0" fontId="10" fillId="2" borderId="0" xfId="3" applyFont="1" applyFill="1" applyAlignment="1">
      <alignment horizontal="center" vertical="center" wrapText="1"/>
    </xf>
    <xf numFmtId="0" fontId="10" fillId="2" borderId="0" xfId="3" applyFont="1" applyFill="1" applyAlignment="1">
      <alignment horizontal="center" vertical="center"/>
    </xf>
    <xf numFmtId="0" fontId="42" fillId="2" borderId="6" xfId="3" applyFont="1" applyFill="1" applyBorder="1" applyAlignment="1">
      <alignment horizontal="center" vertical="center" wrapText="1"/>
    </xf>
    <xf numFmtId="0" fontId="42" fillId="2" borderId="11" xfId="3" applyFont="1" applyFill="1" applyBorder="1" applyAlignment="1">
      <alignment horizontal="center" vertical="center" wrapText="1"/>
    </xf>
    <xf numFmtId="0" fontId="42" fillId="2" borderId="5" xfId="3" applyFont="1" applyFill="1" applyBorder="1" applyAlignment="1">
      <alignment horizontal="center" vertical="center" wrapText="1"/>
    </xf>
    <xf numFmtId="0" fontId="42" fillId="2" borderId="12" xfId="3" applyFont="1" applyFill="1" applyBorder="1" applyAlignment="1">
      <alignment horizontal="center" vertical="center" wrapText="1"/>
    </xf>
    <xf numFmtId="0" fontId="46" fillId="2" borderId="7" xfId="3" applyFont="1" applyFill="1" applyBorder="1" applyAlignment="1">
      <alignment wrapText="1"/>
    </xf>
    <xf numFmtId="0" fontId="39" fillId="2" borderId="0" xfId="3" applyFont="1" applyFill="1" applyBorder="1" applyAlignment="1">
      <alignment horizontal="justify" wrapText="1"/>
    </xf>
    <xf numFmtId="0" fontId="34" fillId="2" borderId="0" xfId="0" applyFont="1" applyFill="1" applyAlignment="1">
      <alignment horizontal="justify" wrapText="1"/>
    </xf>
    <xf numFmtId="0" fontId="38" fillId="2" borderId="0" xfId="3" applyFont="1" applyFill="1" applyBorder="1" applyAlignment="1">
      <alignment horizontal="justify" wrapText="1"/>
    </xf>
    <xf numFmtId="0" fontId="38" fillId="2" borderId="0" xfId="0" applyFont="1" applyFill="1" applyAlignment="1">
      <alignment horizontal="left"/>
    </xf>
    <xf numFmtId="0" fontId="38" fillId="2" borderId="0" xfId="0" applyFont="1" applyFill="1" applyAlignment="1">
      <alignment horizontal="left" wrapText="1"/>
    </xf>
    <xf numFmtId="0" fontId="35" fillId="2" borderId="0" xfId="0" applyFont="1" applyFill="1" applyAlignment="1">
      <alignment horizontal="left" wrapText="1"/>
    </xf>
    <xf numFmtId="49" fontId="5" fillId="2" borderId="10" xfId="0" applyNumberFormat="1" applyFont="1" applyFill="1" applyBorder="1" applyAlignment="1">
      <alignment horizontal="left" vertical="top" wrapText="1" indent="8"/>
    </xf>
    <xf numFmtId="49" fontId="5" fillId="2" borderId="6" xfId="0" applyNumberFormat="1" applyFont="1" applyFill="1" applyBorder="1" applyAlignment="1">
      <alignment horizontal="left" vertical="top" wrapText="1" indent="8"/>
    </xf>
    <xf numFmtId="0" fontId="35" fillId="2" borderId="0" xfId="0" applyFont="1" applyFill="1" applyAlignment="1">
      <alignment horizontal="left"/>
    </xf>
    <xf numFmtId="0" fontId="23" fillId="2" borderId="0" xfId="2" applyFont="1" applyFill="1" applyBorder="1" applyAlignment="1">
      <alignment horizontal="center" vertical="top"/>
    </xf>
    <xf numFmtId="49" fontId="5" fillId="2" borderId="8"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0" fontId="52" fillId="2" borderId="5" xfId="2" applyFont="1" applyFill="1" applyBorder="1" applyAlignment="1">
      <alignment horizontal="center"/>
    </xf>
    <xf numFmtId="49" fontId="5" fillId="2" borderId="8" xfId="0" applyNumberFormat="1" applyFont="1" applyFill="1" applyBorder="1" applyAlignment="1">
      <alignment horizontal="left" wrapText="1" indent="4"/>
    </xf>
    <xf numFmtId="49" fontId="5" fillId="2" borderId="7" xfId="0" applyNumberFormat="1" applyFont="1" applyFill="1" applyBorder="1" applyAlignment="1">
      <alignment horizontal="left" wrapText="1" indent="4"/>
    </xf>
    <xf numFmtId="0" fontId="15" fillId="2" borderId="41"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Border="1" applyAlignment="1">
      <alignment horizontal="left" vertical="top"/>
    </xf>
    <xf numFmtId="0" fontId="15" fillId="2" borderId="40" xfId="0" applyFont="1" applyFill="1" applyBorder="1" applyAlignment="1">
      <alignment horizontal="left" vertical="top"/>
    </xf>
    <xf numFmtId="49" fontId="5" fillId="2" borderId="8" xfId="0" applyNumberFormat="1" applyFont="1" applyFill="1" applyBorder="1" applyAlignment="1">
      <alignment horizontal="left" wrapText="1"/>
    </xf>
    <xf numFmtId="49" fontId="5" fillId="2" borderId="7" xfId="0" applyNumberFormat="1" applyFont="1" applyFill="1" applyBorder="1" applyAlignment="1">
      <alignment horizontal="left" wrapText="1"/>
    </xf>
    <xf numFmtId="49" fontId="5" fillId="2" borderId="28" xfId="0" applyNumberFormat="1" applyFont="1" applyFill="1" applyBorder="1" applyAlignment="1">
      <alignment horizontal="left" wrapText="1"/>
    </xf>
    <xf numFmtId="49" fontId="5" fillId="2" borderId="8" xfId="0" applyNumberFormat="1" applyFont="1" applyFill="1" applyBorder="1" applyAlignment="1">
      <alignment horizontal="left" wrapText="1" indent="6"/>
    </xf>
    <xf numFmtId="49" fontId="5" fillId="2" borderId="7" xfId="0" applyNumberFormat="1" applyFont="1" applyFill="1" applyBorder="1" applyAlignment="1">
      <alignment horizontal="left" wrapText="1" indent="6"/>
    </xf>
    <xf numFmtId="49" fontId="5" fillId="2" borderId="8" xfId="0" applyNumberFormat="1" applyFont="1" applyFill="1" applyBorder="1" applyAlignment="1">
      <alignment horizontal="left" vertical="top" wrapText="1" indent="8"/>
    </xf>
    <xf numFmtId="49" fontId="5" fillId="2" borderId="7" xfId="0" applyNumberFormat="1" applyFont="1" applyFill="1" applyBorder="1" applyAlignment="1">
      <alignment horizontal="left" vertical="top" wrapText="1" indent="8"/>
    </xf>
    <xf numFmtId="49" fontId="5" fillId="2" borderId="28" xfId="0" applyNumberFormat="1" applyFont="1" applyFill="1" applyBorder="1" applyAlignment="1">
      <alignment horizontal="left" vertical="top" wrapText="1" indent="8"/>
    </xf>
    <xf numFmtId="49" fontId="5" fillId="2" borderId="8" xfId="0" applyNumberFormat="1" applyFont="1" applyFill="1" applyBorder="1" applyAlignment="1">
      <alignment horizontal="left" wrapText="1" indent="2"/>
    </xf>
    <xf numFmtId="49" fontId="5" fillId="2" borderId="7" xfId="0" applyNumberFormat="1" applyFont="1" applyFill="1" applyBorder="1" applyAlignment="1">
      <alignment horizontal="left" wrapText="1" indent="2"/>
    </xf>
    <xf numFmtId="0" fontId="9" fillId="2" borderId="44" xfId="0" applyFont="1" applyFill="1" applyBorder="1" applyAlignment="1">
      <alignment horizontal="center"/>
    </xf>
    <xf numFmtId="0" fontId="9" fillId="2" borderId="43" xfId="0" applyFont="1" applyFill="1" applyBorder="1" applyAlignment="1">
      <alignment horizontal="center"/>
    </xf>
    <xf numFmtId="0" fontId="9" fillId="2" borderId="42" xfId="0" applyFont="1" applyFill="1" applyBorder="1" applyAlignment="1">
      <alignment horizontal="center"/>
    </xf>
    <xf numFmtId="49" fontId="5" fillId="2" borderId="28" xfId="0" applyNumberFormat="1" applyFont="1" applyFill="1" applyBorder="1" applyAlignment="1">
      <alignment horizontal="left" wrapText="1" indent="2"/>
    </xf>
    <xf numFmtId="49" fontId="5" fillId="2" borderId="28" xfId="0" applyNumberFormat="1" applyFont="1" applyFill="1" applyBorder="1" applyAlignment="1">
      <alignment horizontal="left" wrapText="1" indent="6"/>
    </xf>
    <xf numFmtId="0" fontId="30" fillId="2" borderId="0" xfId="0" applyFont="1" applyFill="1" applyAlignment="1">
      <alignment horizontal="center" vertical="center"/>
    </xf>
    <xf numFmtId="0" fontId="32" fillId="2" borderId="0" xfId="0" applyFont="1" applyFill="1" applyAlignment="1"/>
    <xf numFmtId="49" fontId="38" fillId="2" borderId="8" xfId="0" applyNumberFormat="1" applyFont="1" applyFill="1" applyBorder="1" applyAlignment="1">
      <alignment horizontal="center" vertical="center"/>
    </xf>
    <xf numFmtId="49" fontId="38" fillId="2" borderId="7" xfId="0" applyNumberFormat="1" applyFont="1" applyFill="1" applyBorder="1" applyAlignment="1">
      <alignment horizontal="center" vertical="center"/>
    </xf>
    <xf numFmtId="49" fontId="38" fillId="2" borderId="9" xfId="0" applyNumberFormat="1" applyFont="1" applyFill="1" applyBorder="1" applyAlignment="1">
      <alignment horizontal="center" vertical="center"/>
    </xf>
    <xf numFmtId="49" fontId="28" fillId="2" borderId="8" xfId="0" applyNumberFormat="1" applyFont="1" applyFill="1" applyBorder="1" applyAlignment="1">
      <alignment horizontal="left" wrapText="1"/>
    </xf>
    <xf numFmtId="49" fontId="28" fillId="2" borderId="7" xfId="0" applyNumberFormat="1" applyFont="1" applyFill="1" applyBorder="1" applyAlignment="1">
      <alignment horizontal="left" wrapText="1"/>
    </xf>
    <xf numFmtId="49" fontId="5" fillId="2" borderId="8" xfId="0" applyNumberFormat="1" applyFont="1" applyFill="1" applyBorder="1" applyAlignment="1">
      <alignment horizontal="left" vertical="center" wrapText="1" indent="4"/>
    </xf>
    <xf numFmtId="49" fontId="5" fillId="2" borderId="7" xfId="0" applyNumberFormat="1" applyFont="1" applyFill="1" applyBorder="1" applyAlignment="1">
      <alignment horizontal="left" vertical="center" wrapText="1" indent="4"/>
    </xf>
    <xf numFmtId="49" fontId="5" fillId="2" borderId="28" xfId="0" applyNumberFormat="1" applyFont="1" applyFill="1" applyBorder="1" applyAlignment="1">
      <alignment horizontal="left" wrapText="1" indent="4"/>
    </xf>
    <xf numFmtId="49" fontId="11" fillId="2" borderId="1"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49" fontId="5" fillId="2" borderId="8" xfId="0" applyNumberFormat="1" applyFont="1" applyFill="1" applyBorder="1" applyAlignment="1">
      <alignment horizontal="left" vertical="center" wrapText="1" indent="2"/>
    </xf>
    <xf numFmtId="49" fontId="5" fillId="2" borderId="7" xfId="0" applyNumberFormat="1" applyFont="1" applyFill="1" applyBorder="1" applyAlignment="1">
      <alignment horizontal="left" vertical="center" wrapText="1" indent="2"/>
    </xf>
    <xf numFmtId="2" fontId="46" fillId="2" borderId="17" xfId="3" applyNumberFormat="1" applyFont="1" applyFill="1" applyBorder="1" applyAlignment="1">
      <alignment horizontal="center" vertical="center" wrapText="1"/>
    </xf>
    <xf numFmtId="2" fontId="46" fillId="2" borderId="22" xfId="3" applyNumberFormat="1" applyFont="1" applyFill="1" applyBorder="1" applyAlignment="1">
      <alignment horizontal="center" vertical="center" wrapText="1"/>
    </xf>
    <xf numFmtId="2" fontId="46" fillId="2" borderId="23" xfId="3" applyNumberFormat="1" applyFont="1" applyFill="1" applyBorder="1" applyAlignment="1">
      <alignment horizontal="center" vertical="center" wrapText="1"/>
    </xf>
    <xf numFmtId="2" fontId="42" fillId="2" borderId="1" xfId="3" applyNumberFormat="1" applyFont="1" applyFill="1" applyBorder="1" applyAlignment="1">
      <alignment horizontal="center" vertical="center" wrapText="1"/>
    </xf>
    <xf numFmtId="2" fontId="42" fillId="2" borderId="8" xfId="3" applyNumberFormat="1" applyFont="1" applyFill="1" applyBorder="1" applyAlignment="1">
      <alignment horizontal="center" vertical="center" wrapText="1"/>
    </xf>
    <xf numFmtId="2" fontId="42" fillId="2" borderId="9" xfId="3" applyNumberFormat="1" applyFont="1" applyFill="1" applyBorder="1" applyAlignment="1">
      <alignment horizontal="center" vertical="center" wrapText="1"/>
    </xf>
    <xf numFmtId="2" fontId="46" fillId="2" borderId="4" xfId="3" applyNumberFormat="1" applyFont="1" applyFill="1" applyBorder="1" applyAlignment="1">
      <alignment horizontal="center" vertical="center" wrapText="1"/>
    </xf>
    <xf numFmtId="2" fontId="46" fillId="2" borderId="8" xfId="3" applyNumberFormat="1" applyFont="1" applyFill="1" applyBorder="1" applyAlignment="1">
      <alignment horizontal="center" vertical="center" wrapText="1"/>
    </xf>
    <xf numFmtId="2" fontId="46" fillId="2" borderId="9" xfId="3" applyNumberFormat="1" applyFont="1" applyFill="1" applyBorder="1" applyAlignment="1">
      <alignment horizontal="center" vertical="center" wrapText="1"/>
    </xf>
    <xf numFmtId="2" fontId="42" fillId="2" borderId="4" xfId="3" applyNumberFormat="1" applyFont="1" applyFill="1" applyBorder="1" applyAlignment="1">
      <alignment horizontal="center" vertical="center" wrapText="1"/>
    </xf>
    <xf numFmtId="2" fontId="42" fillId="2" borderId="2" xfId="3" applyNumberFormat="1" applyFont="1" applyFill="1" applyBorder="1" applyAlignment="1">
      <alignment horizontal="center" vertical="center" wrapText="1"/>
    </xf>
    <xf numFmtId="2" fontId="42" fillId="0" borderId="4" xfId="3" applyNumberFormat="1" applyFont="1" applyBorder="1" applyAlignment="1">
      <alignment horizontal="center" vertical="center" wrapText="1"/>
    </xf>
    <xf numFmtId="2" fontId="42" fillId="0" borderId="8" xfId="3" applyNumberFormat="1" applyFont="1" applyBorder="1" applyAlignment="1">
      <alignment horizontal="center" vertical="center" wrapText="1"/>
    </xf>
    <xf numFmtId="2" fontId="42" fillId="0" borderId="9" xfId="3" applyNumberFormat="1" applyFont="1" applyBorder="1" applyAlignment="1">
      <alignment horizontal="center" vertical="center" wrapText="1"/>
    </xf>
    <xf numFmtId="2" fontId="42" fillId="0" borderId="8" xfId="3" applyNumberFormat="1" applyFont="1" applyBorder="1" applyAlignment="1">
      <alignment horizontal="center" vertical="center" wrapText="1"/>
    </xf>
    <xf numFmtId="2" fontId="40" fillId="0" borderId="9" xfId="0" applyNumberFormat="1" applyFont="1" applyBorder="1" applyAlignment="1">
      <alignment horizontal="center" vertical="center" wrapText="1"/>
    </xf>
    <xf numFmtId="2" fontId="42" fillId="2" borderId="30" xfId="3" applyNumberFormat="1" applyFont="1" applyFill="1" applyBorder="1" applyAlignment="1">
      <alignment horizontal="center" vertical="center" wrapText="1"/>
    </xf>
    <xf numFmtId="2" fontId="42" fillId="2" borderId="46" xfId="3" applyNumberFormat="1" applyFont="1" applyFill="1" applyBorder="1" applyAlignment="1">
      <alignment horizontal="center" vertical="center" wrapText="1"/>
    </xf>
    <xf numFmtId="2" fontId="40" fillId="2" borderId="47" xfId="0" applyNumberFormat="1" applyFont="1" applyFill="1" applyBorder="1" applyAlignment="1">
      <alignment horizontal="center" vertical="center" wrapText="1"/>
    </xf>
    <xf numFmtId="2" fontId="42" fillId="0" borderId="22" xfId="3" applyNumberFormat="1" applyFont="1" applyBorder="1" applyAlignment="1">
      <alignment horizontal="center" vertical="center" wrapText="1"/>
    </xf>
    <xf numFmtId="2" fontId="42" fillId="0" borderId="23" xfId="3" applyNumberFormat="1" applyFont="1" applyBorder="1" applyAlignment="1">
      <alignment horizontal="center" vertical="center" wrapText="1"/>
    </xf>
    <xf numFmtId="2" fontId="42" fillId="0" borderId="1" xfId="3" applyNumberFormat="1" applyFont="1" applyBorder="1" applyAlignment="1">
      <alignment horizontal="center" vertical="center" wrapText="1"/>
    </xf>
    <xf numFmtId="2" fontId="42" fillId="2" borderId="8" xfId="3" applyNumberFormat="1" applyFont="1" applyFill="1" applyBorder="1" applyAlignment="1">
      <alignment horizontal="center" vertical="center" wrapText="1"/>
    </xf>
    <xf numFmtId="2" fontId="40" fillId="2" borderId="9" xfId="0" applyNumberFormat="1" applyFont="1" applyFill="1" applyBorder="1" applyAlignment="1">
      <alignment horizontal="center" vertical="center" wrapText="1"/>
    </xf>
    <xf numFmtId="2" fontId="42" fillId="2" borderId="3" xfId="3" applyNumberFormat="1" applyFont="1" applyFill="1" applyBorder="1" applyAlignment="1">
      <alignment horizontal="center" vertical="center" wrapText="1"/>
    </xf>
    <xf numFmtId="2" fontId="46" fillId="0" borderId="1" xfId="3" applyNumberFormat="1" applyFont="1" applyBorder="1" applyAlignment="1">
      <alignment horizontal="center" vertical="center" wrapText="1"/>
    </xf>
    <xf numFmtId="2" fontId="53" fillId="0" borderId="8" xfId="3" applyNumberFormat="1" applyFont="1" applyBorder="1" applyAlignment="1">
      <alignment horizontal="center" vertical="center" wrapText="1"/>
    </xf>
    <xf numFmtId="2" fontId="53" fillId="0" borderId="9" xfId="3" applyNumberFormat="1" applyFont="1" applyBorder="1" applyAlignment="1">
      <alignment horizontal="center" vertical="center" wrapText="1"/>
    </xf>
    <xf numFmtId="2" fontId="42" fillId="0" borderId="1" xfId="3" applyNumberFormat="1" applyFont="1" applyFill="1" applyBorder="1" applyAlignment="1">
      <alignment horizontal="center" vertical="center" wrapText="1"/>
    </xf>
    <xf numFmtId="2" fontId="42" fillId="2" borderId="34" xfId="3" applyNumberFormat="1" applyFont="1" applyFill="1" applyBorder="1" applyAlignment="1">
      <alignment horizontal="center" vertical="center" wrapText="1"/>
    </xf>
    <xf numFmtId="2" fontId="40" fillId="2" borderId="12" xfId="0" applyNumberFormat="1" applyFont="1" applyFill="1" applyBorder="1" applyAlignment="1">
      <alignment horizontal="center" vertical="center" wrapText="1"/>
    </xf>
    <xf numFmtId="2" fontId="42" fillId="2" borderId="22" xfId="3" applyNumberFormat="1" applyFont="1" applyFill="1" applyBorder="1" applyAlignment="1">
      <alignment horizontal="center" vertical="center" wrapText="1"/>
    </xf>
    <xf numFmtId="2" fontId="42" fillId="2" borderId="23" xfId="3" applyNumberFormat="1" applyFont="1" applyFill="1" applyBorder="1" applyAlignment="1">
      <alignment horizontal="center" vertical="center" wrapText="1"/>
    </xf>
    <xf numFmtId="2" fontId="43" fillId="0" borderId="1" xfId="3" applyNumberFormat="1" applyFont="1" applyFill="1" applyBorder="1" applyAlignment="1">
      <alignment horizontal="center" vertical="center" wrapText="1"/>
    </xf>
    <xf numFmtId="2" fontId="46" fillId="0" borderId="4" xfId="3" applyNumberFormat="1" applyFont="1" applyBorder="1" applyAlignment="1">
      <alignment horizontal="center" vertical="center" wrapText="1"/>
    </xf>
    <xf numFmtId="2" fontId="42" fillId="2" borderId="46" xfId="3" applyNumberFormat="1" applyFont="1" applyFill="1" applyBorder="1" applyAlignment="1">
      <alignment horizontal="center" vertical="center" wrapText="1"/>
    </xf>
    <xf numFmtId="2" fontId="42" fillId="2" borderId="47" xfId="3" applyNumberFormat="1" applyFont="1" applyFill="1" applyBorder="1" applyAlignment="1">
      <alignment horizontal="center" vertical="center" wrapText="1"/>
    </xf>
    <xf numFmtId="2" fontId="53" fillId="0" borderId="4" xfId="3" applyNumberFormat="1" applyFont="1" applyBorder="1" applyAlignment="1">
      <alignment horizontal="center" vertical="center" wrapText="1"/>
    </xf>
    <xf numFmtId="2" fontId="43" fillId="2" borderId="1" xfId="3" applyNumberFormat="1" applyFont="1" applyFill="1" applyBorder="1" applyAlignment="1">
      <alignment horizontal="center" vertical="center" wrapText="1"/>
    </xf>
    <xf numFmtId="2" fontId="42" fillId="2" borderId="16" xfId="3" applyNumberFormat="1" applyFont="1" applyFill="1" applyBorder="1" applyAlignment="1">
      <alignment horizontal="center" vertical="center" wrapText="1"/>
    </xf>
  </cellXfs>
  <cellStyles count="5">
    <cellStyle name="Обычный" xfId="0" builtinId="0"/>
    <cellStyle name="Обычный 2" xfId="1" xr:uid="{00000000-0005-0000-0000-000001000000}"/>
    <cellStyle name="Обычный 2 2" xfId="2" xr:uid="{00000000-0005-0000-0000-000002000000}"/>
    <cellStyle name="Обычный 2 2 2" xfId="3" xr:uid="{00000000-0005-0000-0000-000003000000}"/>
    <cellStyle name="Обычный_2002год"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G106"/>
  <sheetViews>
    <sheetView showGridLines="0" tabSelected="1" view="pageBreakPreview" topLeftCell="A2" zoomScaleNormal="100" zoomScaleSheetLayoutView="100" workbookViewId="0">
      <selection activeCell="K17" sqref="K17"/>
    </sheetView>
  </sheetViews>
  <sheetFormatPr defaultColWidth="8.85546875" defaultRowHeight="15" x14ac:dyDescent="0.25"/>
  <cols>
    <col min="1" max="1" width="15.42578125" style="10" customWidth="1"/>
    <col min="2" max="2" width="16.7109375" style="10" customWidth="1"/>
    <col min="3" max="3" width="16" style="10" customWidth="1"/>
    <col min="4" max="4" width="47.85546875" style="10" customWidth="1"/>
    <col min="5" max="5" width="10.7109375" style="8" customWidth="1"/>
    <col min="6" max="6" width="15.7109375" style="1" customWidth="1"/>
    <col min="7" max="7" width="15.85546875" style="1" customWidth="1"/>
    <col min="8" max="8" width="6.85546875" style="1" customWidth="1"/>
    <col min="9" max="9" width="9"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1:11" ht="81.75" hidden="1" customHeight="1" x14ac:dyDescent="0.25">
      <c r="F1" s="9"/>
      <c r="G1" s="222"/>
      <c r="H1" s="222"/>
      <c r="I1" s="222"/>
      <c r="J1" s="222"/>
      <c r="K1" s="222"/>
    </row>
    <row r="2" spans="1:11" ht="14.25" customHeight="1" x14ac:dyDescent="0.25">
      <c r="F2" s="9"/>
      <c r="G2" s="9"/>
      <c r="H2" s="9"/>
      <c r="I2" s="230" t="s">
        <v>172</v>
      </c>
      <c r="J2" s="230"/>
      <c r="K2" s="231"/>
    </row>
    <row r="3" spans="1:11" ht="22.5" customHeight="1" x14ac:dyDescent="0.25">
      <c r="F3" s="9"/>
      <c r="G3" s="9"/>
      <c r="H3" s="9"/>
      <c r="I3" s="232" t="s">
        <v>173</v>
      </c>
      <c r="J3" s="232"/>
      <c r="K3" s="233"/>
    </row>
    <row r="4" spans="1:11" ht="12" customHeight="1" x14ac:dyDescent="0.25">
      <c r="F4" s="9"/>
      <c r="G4" s="9"/>
      <c r="H4" s="9"/>
      <c r="I4" s="234" t="s">
        <v>146</v>
      </c>
      <c r="J4" s="234"/>
      <c r="K4" s="231"/>
    </row>
    <row r="5" spans="1:11" ht="47.25" customHeight="1" x14ac:dyDescent="0.25">
      <c r="F5" s="9"/>
      <c r="G5" s="9"/>
      <c r="H5" s="9"/>
      <c r="I5" s="242" t="s">
        <v>227</v>
      </c>
      <c r="J5" s="242"/>
      <c r="K5" s="243"/>
    </row>
    <row r="6" spans="1:11" ht="12" customHeight="1" x14ac:dyDescent="0.25">
      <c r="F6" s="9"/>
      <c r="G6" s="9"/>
      <c r="H6" s="9"/>
      <c r="I6" s="234" t="s">
        <v>20</v>
      </c>
      <c r="J6" s="234"/>
      <c r="K6" s="231"/>
    </row>
    <row r="7" spans="1:11" ht="19.5" customHeight="1" x14ac:dyDescent="0.25">
      <c r="F7" s="9"/>
      <c r="G7" s="9"/>
      <c r="H7" s="9"/>
      <c r="I7" s="235" t="s">
        <v>213</v>
      </c>
      <c r="J7" s="235"/>
      <c r="K7" s="236"/>
    </row>
    <row r="8" spans="1:11" ht="23.25" customHeight="1" x14ac:dyDescent="0.25">
      <c r="F8" s="9"/>
      <c r="G8" s="9"/>
      <c r="H8" s="9"/>
      <c r="I8" s="234" t="s">
        <v>28</v>
      </c>
      <c r="J8" s="234"/>
      <c r="K8" s="231"/>
    </row>
    <row r="9" spans="1:11" ht="16.5" customHeight="1" x14ac:dyDescent="0.25">
      <c r="F9" s="9"/>
      <c r="G9" s="9"/>
      <c r="H9" s="9"/>
      <c r="I9" s="248" t="s">
        <v>179</v>
      </c>
      <c r="J9" s="248"/>
      <c r="K9" s="247"/>
    </row>
    <row r="10" spans="1:11" ht="8.25" customHeight="1" x14ac:dyDescent="0.25">
      <c r="F10" s="9"/>
      <c r="G10" s="9"/>
      <c r="H10" s="9"/>
      <c r="I10" s="248"/>
      <c r="J10" s="231"/>
      <c r="K10" s="231"/>
    </row>
    <row r="11" spans="1:11" ht="21" customHeight="1" x14ac:dyDescent="0.3">
      <c r="A11" s="246" t="s">
        <v>143</v>
      </c>
      <c r="B11" s="247"/>
      <c r="C11" s="247"/>
      <c r="D11" s="247"/>
      <c r="E11" s="247"/>
      <c r="F11" s="247"/>
      <c r="G11" s="247"/>
      <c r="H11" s="247"/>
      <c r="I11" s="247"/>
      <c r="J11" s="247"/>
      <c r="K11" s="73"/>
    </row>
    <row r="12" spans="1:11" ht="19.5" customHeight="1" thickBot="1" x14ac:dyDescent="0.35">
      <c r="A12" s="246" t="s">
        <v>236</v>
      </c>
      <c r="B12" s="247"/>
      <c r="C12" s="247"/>
      <c r="D12" s="247"/>
      <c r="E12" s="247"/>
      <c r="F12" s="247"/>
      <c r="G12" s="247"/>
      <c r="H12" s="247"/>
      <c r="I12" s="247"/>
      <c r="J12" s="247"/>
      <c r="K12" s="83" t="s">
        <v>11</v>
      </c>
    </row>
    <row r="13" spans="1:11" ht="15.75" customHeight="1" x14ac:dyDescent="0.25">
      <c r="A13" s="17"/>
      <c r="B13" s="17"/>
      <c r="C13" s="17"/>
      <c r="D13" s="249" t="s">
        <v>228</v>
      </c>
      <c r="E13" s="250"/>
      <c r="F13" s="250"/>
      <c r="G13" s="250"/>
      <c r="H13" s="74"/>
      <c r="I13" s="84"/>
      <c r="J13" s="85" t="s">
        <v>12</v>
      </c>
      <c r="K13" s="11" t="s">
        <v>229</v>
      </c>
    </row>
    <row r="14" spans="1:11" ht="14.25" customHeight="1" x14ac:dyDescent="0.25">
      <c r="A14" s="153"/>
      <c r="B14" s="154"/>
      <c r="C14" s="131"/>
      <c r="D14" s="131"/>
      <c r="E14" s="131"/>
      <c r="F14" s="131"/>
      <c r="G14" s="131"/>
      <c r="H14" s="131"/>
      <c r="I14" s="251" t="s">
        <v>13</v>
      </c>
      <c r="J14" s="252"/>
      <c r="K14" s="169" t="s">
        <v>238</v>
      </c>
    </row>
    <row r="15" spans="1:11" ht="15.75" customHeight="1" x14ac:dyDescent="0.25">
      <c r="A15" s="86"/>
      <c r="B15" s="86"/>
      <c r="C15" s="86"/>
      <c r="D15" s="86"/>
      <c r="E15" s="86"/>
      <c r="F15" s="86"/>
      <c r="G15" s="86"/>
      <c r="H15" s="86"/>
      <c r="I15" s="86"/>
      <c r="J15" s="87" t="s">
        <v>14</v>
      </c>
      <c r="K15" s="169">
        <v>6935002651</v>
      </c>
    </row>
    <row r="16" spans="1:11" ht="15.75" customHeight="1" x14ac:dyDescent="0.25">
      <c r="A16" s="86" t="s">
        <v>214</v>
      </c>
      <c r="B16" s="86"/>
      <c r="C16" s="239" t="s">
        <v>225</v>
      </c>
      <c r="D16" s="239"/>
      <c r="E16" s="239"/>
      <c r="F16" s="239"/>
      <c r="G16" s="239"/>
      <c r="H16" s="133"/>
      <c r="I16" s="251" t="s">
        <v>15</v>
      </c>
      <c r="J16" s="252"/>
      <c r="K16" s="170">
        <v>693501001</v>
      </c>
    </row>
    <row r="17" spans="1:12" ht="19.5" customHeight="1" x14ac:dyDescent="0.25">
      <c r="A17" s="258" t="s">
        <v>177</v>
      </c>
      <c r="B17" s="258"/>
      <c r="C17" s="20"/>
      <c r="D17" s="20"/>
      <c r="E17" s="20"/>
      <c r="F17" s="20"/>
      <c r="G17" s="20"/>
      <c r="H17" s="20"/>
      <c r="I17" s="251" t="s">
        <v>13</v>
      </c>
      <c r="J17" s="252"/>
      <c r="K17" s="170" t="s">
        <v>237</v>
      </c>
    </row>
    <row r="18" spans="1:12" ht="15.75" customHeight="1" x14ac:dyDescent="0.25">
      <c r="A18" s="132" t="s">
        <v>215</v>
      </c>
      <c r="B18" s="20"/>
      <c r="C18" s="241" t="s">
        <v>227</v>
      </c>
      <c r="D18" s="241"/>
      <c r="E18" s="241"/>
      <c r="F18" s="241"/>
      <c r="G18" s="241"/>
      <c r="H18" s="20"/>
      <c r="I18" s="251" t="s">
        <v>18</v>
      </c>
      <c r="J18" s="252"/>
      <c r="K18" s="170">
        <v>811</v>
      </c>
    </row>
    <row r="19" spans="1:12" ht="18.75" customHeight="1" x14ac:dyDescent="0.25">
      <c r="A19" s="132" t="s">
        <v>216</v>
      </c>
      <c r="B19" s="20"/>
      <c r="C19" s="240" t="s">
        <v>217</v>
      </c>
      <c r="D19" s="240"/>
      <c r="E19" s="240"/>
      <c r="F19" s="240"/>
      <c r="G19" s="240"/>
      <c r="H19" s="20"/>
      <c r="I19" s="86"/>
      <c r="J19" s="140"/>
      <c r="K19" s="254">
        <v>0</v>
      </c>
    </row>
    <row r="20" spans="1:12" ht="15.75" customHeight="1" x14ac:dyDescent="0.25">
      <c r="A20" s="132"/>
      <c r="B20" s="20"/>
      <c r="C20" s="20"/>
      <c r="D20" s="253" t="s">
        <v>211</v>
      </c>
      <c r="E20" s="253"/>
      <c r="F20" s="253"/>
      <c r="G20" s="20"/>
      <c r="H20" s="20"/>
      <c r="I20" s="20"/>
      <c r="J20" s="88"/>
      <c r="K20" s="255"/>
    </row>
    <row r="21" spans="1:12" ht="15.75" customHeight="1" thickBot="1" x14ac:dyDescent="0.3">
      <c r="A21" s="86" t="s">
        <v>16</v>
      </c>
      <c r="B21" s="86"/>
      <c r="C21" s="86"/>
      <c r="D21" s="86"/>
      <c r="E21" s="86"/>
      <c r="F21" s="86"/>
      <c r="G21" s="134"/>
      <c r="H21" s="134"/>
      <c r="I21" s="259" t="s">
        <v>17</v>
      </c>
      <c r="J21" s="260"/>
      <c r="K21" s="21">
        <v>383</v>
      </c>
    </row>
    <row r="22" spans="1:12" s="2" customFormat="1" ht="15.75" customHeight="1" x14ac:dyDescent="0.25">
      <c r="A22" s="261" t="s">
        <v>32</v>
      </c>
      <c r="B22" s="261"/>
      <c r="C22" s="261"/>
      <c r="D22" s="261"/>
      <c r="E22" s="262"/>
      <c r="F22" s="262"/>
      <c r="G22" s="262"/>
      <c r="H22" s="262"/>
      <c r="I22" s="262"/>
      <c r="J22" s="262"/>
      <c r="K22" s="262"/>
    </row>
    <row r="23" spans="1:12" s="2" customFormat="1" ht="19.5" customHeight="1" x14ac:dyDescent="0.25">
      <c r="A23" s="263" t="s">
        <v>0</v>
      </c>
      <c r="B23" s="263"/>
      <c r="C23" s="263"/>
      <c r="D23" s="264"/>
      <c r="E23" s="237" t="s">
        <v>1</v>
      </c>
      <c r="F23" s="238" t="s">
        <v>180</v>
      </c>
      <c r="G23" s="237" t="s">
        <v>19</v>
      </c>
      <c r="H23" s="237"/>
      <c r="I23" s="237"/>
      <c r="J23" s="237"/>
      <c r="K23" s="226"/>
    </row>
    <row r="24" spans="1:12" s="2" customFormat="1" ht="56.25" customHeight="1" x14ac:dyDescent="0.25">
      <c r="A24" s="265"/>
      <c r="B24" s="265"/>
      <c r="C24" s="265"/>
      <c r="D24" s="266"/>
      <c r="E24" s="237"/>
      <c r="F24" s="238"/>
      <c r="G24" s="89" t="s">
        <v>230</v>
      </c>
      <c r="H24" s="226" t="s">
        <v>231</v>
      </c>
      <c r="I24" s="227"/>
      <c r="J24" s="89" t="s">
        <v>232</v>
      </c>
      <c r="K24" s="90" t="s">
        <v>10</v>
      </c>
    </row>
    <row r="25" spans="1:12" s="80" customFormat="1" ht="11.25" customHeight="1" thickBot="1" x14ac:dyDescent="0.25">
      <c r="A25" s="213">
        <v>1</v>
      </c>
      <c r="B25" s="213"/>
      <c r="C25" s="213"/>
      <c r="D25" s="206"/>
      <c r="E25" s="91">
        <v>2</v>
      </c>
      <c r="F25" s="92">
        <v>3</v>
      </c>
      <c r="G25" s="92">
        <v>4</v>
      </c>
      <c r="H25" s="244">
        <v>5</v>
      </c>
      <c r="I25" s="245"/>
      <c r="J25" s="92">
        <v>6</v>
      </c>
      <c r="K25" s="93">
        <v>7</v>
      </c>
    </row>
    <row r="26" spans="1:12" s="201" customFormat="1" ht="17.25" customHeight="1" x14ac:dyDescent="0.25">
      <c r="A26" s="229" t="s">
        <v>226</v>
      </c>
      <c r="B26" s="229"/>
      <c r="C26" s="229"/>
      <c r="D26" s="229"/>
      <c r="E26" s="198" t="s">
        <v>6</v>
      </c>
      <c r="F26" s="199" t="s">
        <v>5</v>
      </c>
      <c r="G26" s="320">
        <v>304625.08</v>
      </c>
      <c r="H26" s="321">
        <v>0</v>
      </c>
      <c r="I26" s="322"/>
      <c r="J26" s="320">
        <v>0</v>
      </c>
      <c r="K26" s="200"/>
    </row>
    <row r="27" spans="1:12" s="16" customFormat="1" ht="18" customHeight="1" x14ac:dyDescent="0.25">
      <c r="A27" s="211" t="s">
        <v>181</v>
      </c>
      <c r="B27" s="212"/>
      <c r="C27" s="212"/>
      <c r="D27" s="212"/>
      <c r="E27" s="94" t="s">
        <v>7</v>
      </c>
      <c r="F27" s="95" t="s">
        <v>5</v>
      </c>
      <c r="G27" s="323">
        <v>0</v>
      </c>
      <c r="H27" s="324">
        <v>0</v>
      </c>
      <c r="I27" s="325"/>
      <c r="J27" s="323">
        <v>0</v>
      </c>
      <c r="K27" s="96"/>
      <c r="L27" s="22"/>
    </row>
    <row r="28" spans="1:12" s="197" customFormat="1" x14ac:dyDescent="0.25">
      <c r="A28" s="228" t="s">
        <v>139</v>
      </c>
      <c r="B28" s="228"/>
      <c r="C28" s="228"/>
      <c r="D28" s="228"/>
      <c r="E28" s="97" t="s">
        <v>33</v>
      </c>
      <c r="F28" s="126" t="s">
        <v>5</v>
      </c>
      <c r="G28" s="326">
        <f>G29+G30+G34+G35+G39+G40+G50</f>
        <v>8346810</v>
      </c>
      <c r="H28" s="327">
        <f>H29+H30+H34+H35+H39+H40+H50</f>
        <v>7839110</v>
      </c>
      <c r="I28" s="328"/>
      <c r="J28" s="326">
        <f>J29+J30+J34+J35+J39+J40+J50</f>
        <v>7731310</v>
      </c>
      <c r="K28" s="196"/>
    </row>
    <row r="29" spans="1:12" s="2" customFormat="1" ht="30.75" customHeight="1" x14ac:dyDescent="0.25">
      <c r="A29" s="205" t="s">
        <v>109</v>
      </c>
      <c r="B29" s="205"/>
      <c r="C29" s="205"/>
      <c r="D29" s="205"/>
      <c r="E29" s="99">
        <v>1100</v>
      </c>
      <c r="F29" s="95">
        <v>120</v>
      </c>
      <c r="G29" s="323"/>
      <c r="H29" s="324"/>
      <c r="I29" s="325"/>
      <c r="J29" s="323"/>
      <c r="K29" s="96"/>
    </row>
    <row r="30" spans="1:12" s="2" customFormat="1" ht="18.75" customHeight="1" x14ac:dyDescent="0.25">
      <c r="A30" s="224" t="s">
        <v>31</v>
      </c>
      <c r="B30" s="224"/>
      <c r="C30" s="224"/>
      <c r="D30" s="224"/>
      <c r="E30" s="100">
        <v>1200</v>
      </c>
      <c r="F30" s="98">
        <v>130</v>
      </c>
      <c r="G30" s="329">
        <f>G31+G32+G33</f>
        <v>8346810</v>
      </c>
      <c r="H30" s="324">
        <f>H31+H32+H33</f>
        <v>7839110</v>
      </c>
      <c r="I30" s="325"/>
      <c r="J30" s="329">
        <f>J31+J32+J33</f>
        <v>7731310</v>
      </c>
      <c r="K30" s="101"/>
    </row>
    <row r="31" spans="1:12" s="2" customFormat="1" ht="44.25" customHeight="1" x14ac:dyDescent="0.25">
      <c r="A31" s="225" t="s">
        <v>224</v>
      </c>
      <c r="B31" s="225"/>
      <c r="C31" s="225"/>
      <c r="D31" s="225"/>
      <c r="E31" s="100">
        <v>1210</v>
      </c>
      <c r="F31" s="102">
        <v>130</v>
      </c>
      <c r="G31" s="330">
        <v>7810000</v>
      </c>
      <c r="H31" s="324">
        <v>7302300</v>
      </c>
      <c r="I31" s="325"/>
      <c r="J31" s="330">
        <v>7194500</v>
      </c>
      <c r="K31" s="103"/>
    </row>
    <row r="32" spans="1:12" s="6" customFormat="1" ht="32.25" customHeight="1" x14ac:dyDescent="0.25">
      <c r="A32" s="203" t="s">
        <v>126</v>
      </c>
      <c r="B32" s="203"/>
      <c r="C32" s="203"/>
      <c r="D32" s="203"/>
      <c r="E32" s="99">
        <v>1220</v>
      </c>
      <c r="F32" s="95">
        <v>130</v>
      </c>
      <c r="G32" s="323"/>
      <c r="H32" s="324"/>
      <c r="I32" s="325"/>
      <c r="J32" s="323"/>
      <c r="K32" s="96"/>
    </row>
    <row r="33" spans="1:12" s="6" customFormat="1" x14ac:dyDescent="0.25">
      <c r="A33" s="214" t="s">
        <v>110</v>
      </c>
      <c r="B33" s="214"/>
      <c r="C33" s="214"/>
      <c r="D33" s="215"/>
      <c r="E33" s="99">
        <v>1230</v>
      </c>
      <c r="F33" s="95">
        <v>130</v>
      </c>
      <c r="G33" s="323">
        <v>536810</v>
      </c>
      <c r="H33" s="324">
        <v>536810</v>
      </c>
      <c r="I33" s="325"/>
      <c r="J33" s="323">
        <v>536810</v>
      </c>
      <c r="K33" s="96"/>
      <c r="L33" s="82"/>
    </row>
    <row r="34" spans="1:12" s="2" customFormat="1" x14ac:dyDescent="0.25">
      <c r="A34" s="205" t="s">
        <v>111</v>
      </c>
      <c r="B34" s="205"/>
      <c r="C34" s="205"/>
      <c r="D34" s="223"/>
      <c r="E34" s="100">
        <v>1300</v>
      </c>
      <c r="F34" s="104">
        <v>140</v>
      </c>
      <c r="G34" s="331"/>
      <c r="H34" s="332"/>
      <c r="I34" s="333"/>
      <c r="J34" s="331"/>
      <c r="K34" s="105"/>
    </row>
    <row r="35" spans="1:12" s="6" customFormat="1" x14ac:dyDescent="0.25">
      <c r="A35" s="205" t="s">
        <v>149</v>
      </c>
      <c r="B35" s="205"/>
      <c r="C35" s="205"/>
      <c r="D35" s="223"/>
      <c r="E35" s="99">
        <v>1400</v>
      </c>
      <c r="F35" s="95">
        <v>150</v>
      </c>
      <c r="G35" s="323">
        <f>G36+G37+G38</f>
        <v>0</v>
      </c>
      <c r="H35" s="332">
        <f>H36+H37+H38</f>
        <v>0</v>
      </c>
      <c r="I35" s="333"/>
      <c r="J35" s="323">
        <f>J36+J37+J38</f>
        <v>0</v>
      </c>
      <c r="K35" s="96"/>
    </row>
    <row r="36" spans="1:12" s="6" customFormat="1" ht="29.25" customHeight="1" x14ac:dyDescent="0.25">
      <c r="A36" s="203" t="s">
        <v>137</v>
      </c>
      <c r="B36" s="203"/>
      <c r="C36" s="203"/>
      <c r="D36" s="203"/>
      <c r="E36" s="99">
        <v>1410</v>
      </c>
      <c r="F36" s="95">
        <v>150</v>
      </c>
      <c r="G36" s="323">
        <v>0</v>
      </c>
      <c r="H36" s="332">
        <v>0</v>
      </c>
      <c r="I36" s="333"/>
      <c r="J36" s="323">
        <v>0</v>
      </c>
      <c r="K36" s="96"/>
    </row>
    <row r="37" spans="1:12" s="6" customFormat="1" x14ac:dyDescent="0.25">
      <c r="A37" s="203" t="s">
        <v>23</v>
      </c>
      <c r="B37" s="203"/>
      <c r="C37" s="203"/>
      <c r="D37" s="203"/>
      <c r="E37" s="99">
        <v>1420</v>
      </c>
      <c r="F37" s="95">
        <v>150</v>
      </c>
      <c r="G37" s="323"/>
      <c r="H37" s="334"/>
      <c r="I37" s="335"/>
      <c r="J37" s="323"/>
      <c r="K37" s="96"/>
    </row>
    <row r="38" spans="1:12" s="6" customFormat="1" ht="31.5" customHeight="1" thickBot="1" x14ac:dyDescent="0.3">
      <c r="A38" s="203" t="s">
        <v>124</v>
      </c>
      <c r="B38" s="203"/>
      <c r="C38" s="203"/>
      <c r="D38" s="207"/>
      <c r="E38" s="124">
        <v>1430</v>
      </c>
      <c r="F38" s="162">
        <v>150</v>
      </c>
      <c r="G38" s="336"/>
      <c r="H38" s="337"/>
      <c r="I38" s="338"/>
      <c r="J38" s="336"/>
      <c r="K38" s="163"/>
      <c r="L38" s="82"/>
    </row>
    <row r="39" spans="1:12" s="6" customFormat="1" x14ac:dyDescent="0.25">
      <c r="A39" s="210" t="s">
        <v>108</v>
      </c>
      <c r="B39" s="210"/>
      <c r="C39" s="210"/>
      <c r="D39" s="210"/>
      <c r="E39" s="100">
        <v>1500</v>
      </c>
      <c r="F39" s="98">
        <v>180</v>
      </c>
      <c r="G39" s="329"/>
      <c r="H39" s="339"/>
      <c r="I39" s="340"/>
      <c r="J39" s="329"/>
      <c r="K39" s="101"/>
    </row>
    <row r="40" spans="1:12" s="2" customFormat="1" x14ac:dyDescent="0.25">
      <c r="A40" s="205" t="s">
        <v>24</v>
      </c>
      <c r="B40" s="205"/>
      <c r="C40" s="205"/>
      <c r="D40" s="205"/>
      <c r="E40" s="106">
        <v>1600</v>
      </c>
      <c r="F40" s="107" t="s">
        <v>5</v>
      </c>
      <c r="G40" s="341">
        <f>G41+G46</f>
        <v>0</v>
      </c>
      <c r="H40" s="332">
        <f t="shared" ref="H40" si="0">H41+H46</f>
        <v>0</v>
      </c>
      <c r="I40" s="333"/>
      <c r="J40" s="341">
        <f>J41+J46</f>
        <v>0</v>
      </c>
      <c r="K40" s="108"/>
      <c r="L40" s="81"/>
    </row>
    <row r="41" spans="1:12" s="2" customFormat="1" ht="33.75" customHeight="1" x14ac:dyDescent="0.25">
      <c r="A41" s="208" t="s">
        <v>155</v>
      </c>
      <c r="B41" s="208"/>
      <c r="C41" s="208"/>
      <c r="D41" s="208"/>
      <c r="E41" s="99">
        <v>1610</v>
      </c>
      <c r="F41" s="109">
        <v>400</v>
      </c>
      <c r="G41" s="341">
        <f>G42+G43+G44+G45</f>
        <v>0</v>
      </c>
      <c r="H41" s="332">
        <f t="shared" ref="H41" si="1">H42+H43+H44+H45</f>
        <v>0</v>
      </c>
      <c r="I41" s="333"/>
      <c r="J41" s="341">
        <f>J42+J43+J44+J45</f>
        <v>0</v>
      </c>
      <c r="K41" s="108"/>
      <c r="L41" s="81"/>
    </row>
    <row r="42" spans="1:12" s="2" customFormat="1" ht="30.75" customHeight="1" x14ac:dyDescent="0.25">
      <c r="A42" s="202" t="s">
        <v>112</v>
      </c>
      <c r="B42" s="202"/>
      <c r="C42" s="202"/>
      <c r="D42" s="202"/>
      <c r="E42" s="99">
        <v>1611</v>
      </c>
      <c r="F42" s="109">
        <v>410</v>
      </c>
      <c r="G42" s="341"/>
      <c r="H42" s="332"/>
      <c r="I42" s="333"/>
      <c r="J42" s="341"/>
      <c r="K42" s="108"/>
    </row>
    <row r="43" spans="1:12" s="2" customFormat="1" x14ac:dyDescent="0.25">
      <c r="A43" s="202" t="s">
        <v>113</v>
      </c>
      <c r="B43" s="202"/>
      <c r="C43" s="202"/>
      <c r="D43" s="202"/>
      <c r="E43" s="99">
        <v>1612</v>
      </c>
      <c r="F43" s="109">
        <v>420</v>
      </c>
      <c r="G43" s="341"/>
      <c r="H43" s="332"/>
      <c r="I43" s="333"/>
      <c r="J43" s="341"/>
      <c r="K43" s="108"/>
    </row>
    <row r="44" spans="1:12" s="2" customFormat="1" x14ac:dyDescent="0.25">
      <c r="A44" s="202" t="s">
        <v>114</v>
      </c>
      <c r="B44" s="202"/>
      <c r="C44" s="202"/>
      <c r="D44" s="202"/>
      <c r="E44" s="99">
        <v>1613</v>
      </c>
      <c r="F44" s="109">
        <v>430</v>
      </c>
      <c r="G44" s="341"/>
      <c r="H44" s="332"/>
      <c r="I44" s="333"/>
      <c r="J44" s="341"/>
      <c r="K44" s="108"/>
    </row>
    <row r="45" spans="1:12" s="2" customFormat="1" x14ac:dyDescent="0.25">
      <c r="A45" s="202" t="s">
        <v>115</v>
      </c>
      <c r="B45" s="202"/>
      <c r="C45" s="202"/>
      <c r="D45" s="202"/>
      <c r="E45" s="99">
        <v>1614</v>
      </c>
      <c r="F45" s="109">
        <v>440</v>
      </c>
      <c r="G45" s="341"/>
      <c r="H45" s="332"/>
      <c r="I45" s="333"/>
      <c r="J45" s="341"/>
      <c r="K45" s="108"/>
    </row>
    <row r="46" spans="1:12" s="2" customFormat="1" ht="17.25" customHeight="1" x14ac:dyDescent="0.25">
      <c r="A46" s="203" t="s">
        <v>150</v>
      </c>
      <c r="B46" s="203"/>
      <c r="C46" s="203"/>
      <c r="D46" s="207"/>
      <c r="E46" s="99">
        <v>1620</v>
      </c>
      <c r="F46" s="95">
        <v>600</v>
      </c>
      <c r="G46" s="341">
        <f>G47+G48+G49</f>
        <v>0</v>
      </c>
      <c r="H46" s="332">
        <f t="shared" ref="H46" si="2">H47+H48+H49</f>
        <v>0</v>
      </c>
      <c r="I46" s="333"/>
      <c r="J46" s="341">
        <f>J47+J48+J49</f>
        <v>0</v>
      </c>
      <c r="K46" s="108"/>
    </row>
    <row r="47" spans="1:12" s="2" customFormat="1" ht="33.75" customHeight="1" x14ac:dyDescent="0.25">
      <c r="A47" s="202" t="s">
        <v>116</v>
      </c>
      <c r="B47" s="202"/>
      <c r="C47" s="202"/>
      <c r="D47" s="202"/>
      <c r="E47" s="99">
        <v>1621</v>
      </c>
      <c r="F47" s="95">
        <v>620</v>
      </c>
      <c r="G47" s="341"/>
      <c r="H47" s="332"/>
      <c r="I47" s="333"/>
      <c r="J47" s="341"/>
      <c r="K47" s="108"/>
    </row>
    <row r="48" spans="1:12" s="2" customFormat="1" ht="31.5" customHeight="1" x14ac:dyDescent="0.25">
      <c r="A48" s="202" t="s">
        <v>117</v>
      </c>
      <c r="B48" s="202"/>
      <c r="C48" s="202"/>
      <c r="D48" s="202"/>
      <c r="E48" s="99">
        <v>1622</v>
      </c>
      <c r="F48" s="95">
        <v>630</v>
      </c>
      <c r="G48" s="341"/>
      <c r="H48" s="332"/>
      <c r="I48" s="333"/>
      <c r="J48" s="341"/>
      <c r="K48" s="108"/>
    </row>
    <row r="49" spans="1:241" s="2" customFormat="1" ht="29.25" customHeight="1" x14ac:dyDescent="0.25">
      <c r="A49" s="217" t="s">
        <v>123</v>
      </c>
      <c r="B49" s="217"/>
      <c r="C49" s="217"/>
      <c r="D49" s="217"/>
      <c r="E49" s="99">
        <v>1623</v>
      </c>
      <c r="F49" s="95">
        <v>650</v>
      </c>
      <c r="G49" s="341"/>
      <c r="H49" s="332"/>
      <c r="I49" s="333"/>
      <c r="J49" s="341"/>
      <c r="K49" s="108"/>
    </row>
    <row r="50" spans="1:241" s="2" customFormat="1" ht="17.25" customHeight="1" x14ac:dyDescent="0.25">
      <c r="A50" s="205" t="s">
        <v>182</v>
      </c>
      <c r="B50" s="205"/>
      <c r="C50" s="205"/>
      <c r="D50" s="205"/>
      <c r="E50" s="99">
        <v>1700</v>
      </c>
      <c r="F50" s="109" t="s">
        <v>5</v>
      </c>
      <c r="G50" s="341">
        <f>G51+G52+G53+G54</f>
        <v>0</v>
      </c>
      <c r="H50" s="332">
        <f t="shared" ref="H50" si="3">H51+H52+H53+H54</f>
        <v>0</v>
      </c>
      <c r="I50" s="333"/>
      <c r="J50" s="341">
        <f>J51+J52+J53+J54</f>
        <v>0</v>
      </c>
      <c r="K50" s="108"/>
    </row>
    <row r="51" spans="1:241" s="6" customFormat="1" ht="30" customHeight="1" x14ac:dyDescent="0.25">
      <c r="A51" s="203" t="s">
        <v>136</v>
      </c>
      <c r="B51" s="203"/>
      <c r="C51" s="203"/>
      <c r="D51" s="203"/>
      <c r="E51" s="99">
        <v>1710</v>
      </c>
      <c r="F51" s="95">
        <v>510</v>
      </c>
      <c r="G51" s="323"/>
      <c r="H51" s="324"/>
      <c r="I51" s="325"/>
      <c r="J51" s="323"/>
      <c r="K51" s="110" t="s">
        <v>5</v>
      </c>
      <c r="L51" s="82"/>
    </row>
    <row r="52" spans="1:241" s="6" customFormat="1" ht="18.75" customHeight="1" x14ac:dyDescent="0.25">
      <c r="A52" s="216" t="s">
        <v>183</v>
      </c>
      <c r="B52" s="216"/>
      <c r="C52" s="216"/>
      <c r="D52" s="216"/>
      <c r="E52" s="99">
        <v>1720</v>
      </c>
      <c r="F52" s="95">
        <v>510</v>
      </c>
      <c r="G52" s="323"/>
      <c r="H52" s="342"/>
      <c r="I52" s="343"/>
      <c r="J52" s="323"/>
      <c r="K52" s="110"/>
      <c r="L52" s="82"/>
    </row>
    <row r="53" spans="1:241" s="6" customFormat="1" x14ac:dyDescent="0.25">
      <c r="A53" s="203" t="s">
        <v>37</v>
      </c>
      <c r="B53" s="203"/>
      <c r="C53" s="203"/>
      <c r="D53" s="203"/>
      <c r="E53" s="99">
        <v>1730</v>
      </c>
      <c r="F53" s="95">
        <v>640</v>
      </c>
      <c r="G53" s="323"/>
      <c r="H53" s="342"/>
      <c r="I53" s="343"/>
      <c r="J53" s="323"/>
      <c r="K53" s="110"/>
    </row>
    <row r="54" spans="1:241" s="6" customFormat="1" x14ac:dyDescent="0.25">
      <c r="A54" s="203" t="s">
        <v>40</v>
      </c>
      <c r="B54" s="203"/>
      <c r="C54" s="203"/>
      <c r="D54" s="203"/>
      <c r="E54" s="111">
        <v>1740</v>
      </c>
      <c r="F54" s="112">
        <v>710</v>
      </c>
      <c r="G54" s="344"/>
      <c r="H54" s="324"/>
      <c r="I54" s="325"/>
      <c r="J54" s="344"/>
      <c r="K54" s="11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12" customFormat="1" x14ac:dyDescent="0.25">
      <c r="A55" s="220" t="s">
        <v>140</v>
      </c>
      <c r="B55" s="220"/>
      <c r="C55" s="220"/>
      <c r="D55" s="220"/>
      <c r="E55" s="114">
        <v>2000</v>
      </c>
      <c r="F55" s="115" t="s">
        <v>5</v>
      </c>
      <c r="G55" s="345">
        <f>G56+G65+G71+G75+G82+G85+G91</f>
        <v>8651435.0800000001</v>
      </c>
      <c r="H55" s="346">
        <f>H56+H65+H71+H75+H82+H85+H91</f>
        <v>7839110</v>
      </c>
      <c r="I55" s="347">
        <f t="shared" ref="I55" si="4">I56+I65+I71+I75+I82+I85+I91</f>
        <v>0</v>
      </c>
      <c r="J55" s="345">
        <f>J56+J65+J71+J75+J82+J85+J91</f>
        <v>7731310</v>
      </c>
      <c r="K55" s="19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row>
    <row r="56" spans="1:241" s="3" customFormat="1" ht="30.75" customHeight="1" x14ac:dyDescent="0.25">
      <c r="A56" s="205" t="s">
        <v>130</v>
      </c>
      <c r="B56" s="205"/>
      <c r="C56" s="205"/>
      <c r="D56" s="223"/>
      <c r="E56" s="99">
        <v>2100</v>
      </c>
      <c r="F56" s="109" t="s">
        <v>5</v>
      </c>
      <c r="G56" s="345">
        <f>G57+G58+G59+G60+G61+G62+G63+G64</f>
        <v>6146929.71</v>
      </c>
      <c r="H56" s="346">
        <f t="shared" ref="H56:I56" si="5">H57+H58+H59+H60+H61+H62+H63+H64</f>
        <v>6130300</v>
      </c>
      <c r="I56" s="347">
        <f t="shared" si="5"/>
        <v>0</v>
      </c>
      <c r="J56" s="345">
        <f>J57+J58+J59+J60+J61+J62+J63+J64</f>
        <v>6130300</v>
      </c>
      <c r="K56" s="108" t="s">
        <v>5</v>
      </c>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row>
    <row r="57" spans="1:241" s="2" customFormat="1" ht="30" customHeight="1" x14ac:dyDescent="0.25">
      <c r="A57" s="203" t="s">
        <v>27</v>
      </c>
      <c r="B57" s="203"/>
      <c r="C57" s="203"/>
      <c r="D57" s="203"/>
      <c r="E57" s="99">
        <v>2110</v>
      </c>
      <c r="F57" s="107">
        <v>111</v>
      </c>
      <c r="G57" s="341">
        <v>4708000</v>
      </c>
      <c r="H57" s="332">
        <v>4708000</v>
      </c>
      <c r="I57" s="333"/>
      <c r="J57" s="341">
        <v>4708000</v>
      </c>
      <c r="K57" s="108" t="s">
        <v>5</v>
      </c>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row>
    <row r="58" spans="1:241" s="2" customFormat="1" x14ac:dyDescent="0.25">
      <c r="A58" s="203" t="s">
        <v>2</v>
      </c>
      <c r="B58" s="203"/>
      <c r="C58" s="203"/>
      <c r="D58" s="203"/>
      <c r="E58" s="99">
        <v>2120</v>
      </c>
      <c r="F58" s="107">
        <v>112</v>
      </c>
      <c r="G58" s="348">
        <v>600</v>
      </c>
      <c r="H58" s="332">
        <v>600</v>
      </c>
      <c r="I58" s="333"/>
      <c r="J58" s="348">
        <v>600</v>
      </c>
      <c r="K58" s="108" t="s">
        <v>5</v>
      </c>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row>
    <row r="59" spans="1:241" s="2" customFormat="1" ht="17.25" customHeight="1" x14ac:dyDescent="0.25">
      <c r="A59" s="203" t="s">
        <v>25</v>
      </c>
      <c r="B59" s="203"/>
      <c r="C59" s="203"/>
      <c r="D59" s="203"/>
      <c r="E59" s="99">
        <v>2130</v>
      </c>
      <c r="F59" s="107">
        <v>113</v>
      </c>
      <c r="G59" s="341">
        <v>0</v>
      </c>
      <c r="H59" s="332">
        <v>0</v>
      </c>
      <c r="I59" s="333"/>
      <c r="J59" s="341">
        <v>0</v>
      </c>
      <c r="K59" s="108" t="s">
        <v>5</v>
      </c>
    </row>
    <row r="60" spans="1:241" s="6" customFormat="1" ht="31.5" customHeight="1" x14ac:dyDescent="0.25">
      <c r="A60" s="203" t="s">
        <v>118</v>
      </c>
      <c r="B60" s="203"/>
      <c r="C60" s="203"/>
      <c r="D60" s="203"/>
      <c r="E60" s="116">
        <v>2140</v>
      </c>
      <c r="F60" s="117">
        <v>119</v>
      </c>
      <c r="G60" s="323">
        <v>1438329.71</v>
      </c>
      <c r="H60" s="332">
        <v>1421700</v>
      </c>
      <c r="I60" s="333"/>
      <c r="J60" s="323">
        <v>1421700</v>
      </c>
      <c r="K60" s="108" t="s">
        <v>5</v>
      </c>
    </row>
    <row r="61" spans="1:241" s="6" customFormat="1" x14ac:dyDescent="0.25">
      <c r="A61" s="203" t="s">
        <v>29</v>
      </c>
      <c r="B61" s="203"/>
      <c r="C61" s="203"/>
      <c r="D61" s="203"/>
      <c r="E61" s="118">
        <v>2150</v>
      </c>
      <c r="F61" s="119">
        <v>131</v>
      </c>
      <c r="G61" s="329"/>
      <c r="H61" s="349"/>
      <c r="I61" s="350"/>
      <c r="J61" s="329"/>
      <c r="K61" s="101" t="s">
        <v>5</v>
      </c>
    </row>
    <row r="62" spans="1:241" s="6" customFormat="1" ht="31.5" customHeight="1" x14ac:dyDescent="0.25">
      <c r="A62" s="203" t="s">
        <v>107</v>
      </c>
      <c r="B62" s="203"/>
      <c r="C62" s="203"/>
      <c r="D62" s="203"/>
      <c r="E62" s="118">
        <v>2160</v>
      </c>
      <c r="F62" s="119">
        <v>133</v>
      </c>
      <c r="G62" s="329"/>
      <c r="H62" s="349"/>
      <c r="I62" s="350"/>
      <c r="J62" s="329"/>
      <c r="K62" s="101"/>
    </row>
    <row r="63" spans="1:241" s="6" customFormat="1" x14ac:dyDescent="0.25">
      <c r="A63" s="203" t="s">
        <v>30</v>
      </c>
      <c r="B63" s="203"/>
      <c r="C63" s="203"/>
      <c r="D63" s="203"/>
      <c r="E63" s="116">
        <v>2170</v>
      </c>
      <c r="F63" s="117">
        <v>134</v>
      </c>
      <c r="G63" s="323"/>
      <c r="H63" s="342"/>
      <c r="I63" s="343"/>
      <c r="J63" s="323"/>
      <c r="K63" s="96" t="s">
        <v>5</v>
      </c>
    </row>
    <row r="64" spans="1:241" s="6" customFormat="1" ht="31.5" customHeight="1" thickBot="1" x14ac:dyDescent="0.3">
      <c r="A64" s="203" t="s">
        <v>209</v>
      </c>
      <c r="B64" s="203"/>
      <c r="C64" s="203"/>
      <c r="D64" s="207"/>
      <c r="E64" s="164">
        <v>2180</v>
      </c>
      <c r="F64" s="165">
        <v>139</v>
      </c>
      <c r="G64" s="336"/>
      <c r="H64" s="337"/>
      <c r="I64" s="338"/>
      <c r="J64" s="336"/>
      <c r="K64" s="163" t="s">
        <v>5</v>
      </c>
    </row>
    <row r="65" spans="1:11" s="23" customFormat="1" x14ac:dyDescent="0.25">
      <c r="A65" s="210" t="s">
        <v>21</v>
      </c>
      <c r="B65" s="210"/>
      <c r="C65" s="210"/>
      <c r="D65" s="210"/>
      <c r="E65" s="100">
        <v>2200</v>
      </c>
      <c r="F65" s="98">
        <v>300</v>
      </c>
      <c r="G65" s="326">
        <f>G66+G67+G68+G69+G70</f>
        <v>0</v>
      </c>
      <c r="H65" s="351">
        <f t="shared" ref="H65:I65" si="6">H66+H67+H68+H69+H70</f>
        <v>0</v>
      </c>
      <c r="I65" s="352">
        <f t="shared" si="6"/>
        <v>0</v>
      </c>
      <c r="J65" s="326">
        <f>J66+J67+J68+J69+J70</f>
        <v>0</v>
      </c>
      <c r="K65" s="101" t="s">
        <v>5</v>
      </c>
    </row>
    <row r="66" spans="1:11" s="6" customFormat="1" ht="31.5" customHeight="1" x14ac:dyDescent="0.25">
      <c r="A66" s="203" t="s">
        <v>119</v>
      </c>
      <c r="B66" s="203"/>
      <c r="C66" s="203"/>
      <c r="D66" s="203"/>
      <c r="E66" s="99">
        <v>2210</v>
      </c>
      <c r="F66" s="95">
        <v>321</v>
      </c>
      <c r="G66" s="323"/>
      <c r="H66" s="324"/>
      <c r="I66" s="325"/>
      <c r="J66" s="323"/>
      <c r="K66" s="96" t="s">
        <v>5</v>
      </c>
    </row>
    <row r="67" spans="1:11" s="6" customFormat="1" ht="18" customHeight="1" x14ac:dyDescent="0.25">
      <c r="A67" s="203" t="s">
        <v>208</v>
      </c>
      <c r="B67" s="203"/>
      <c r="C67" s="203"/>
      <c r="D67" s="203"/>
      <c r="E67" s="99">
        <v>2220</v>
      </c>
      <c r="F67" s="95">
        <v>323</v>
      </c>
      <c r="G67" s="323"/>
      <c r="H67" s="342"/>
      <c r="I67" s="343"/>
      <c r="J67" s="323"/>
      <c r="K67" s="96"/>
    </row>
    <row r="68" spans="1:11" s="2" customFormat="1" ht="31.5" customHeight="1" x14ac:dyDescent="0.25">
      <c r="A68" s="203" t="s">
        <v>45</v>
      </c>
      <c r="B68" s="203"/>
      <c r="C68" s="203"/>
      <c r="D68" s="203"/>
      <c r="E68" s="99">
        <v>2230</v>
      </c>
      <c r="F68" s="109">
        <v>340</v>
      </c>
      <c r="G68" s="341"/>
      <c r="H68" s="332"/>
      <c r="I68" s="333"/>
      <c r="J68" s="341"/>
      <c r="K68" s="108" t="s">
        <v>5</v>
      </c>
    </row>
    <row r="69" spans="1:11" s="2" customFormat="1" ht="44.25" customHeight="1" x14ac:dyDescent="0.25">
      <c r="A69" s="203" t="s">
        <v>26</v>
      </c>
      <c r="B69" s="203"/>
      <c r="C69" s="203"/>
      <c r="D69" s="203"/>
      <c r="E69" s="99">
        <v>2240</v>
      </c>
      <c r="F69" s="109">
        <v>350</v>
      </c>
      <c r="G69" s="341"/>
      <c r="H69" s="332"/>
      <c r="I69" s="333"/>
      <c r="J69" s="341"/>
      <c r="K69" s="108" t="s">
        <v>5</v>
      </c>
    </row>
    <row r="70" spans="1:11" s="2" customFormat="1" x14ac:dyDescent="0.25">
      <c r="A70" s="203" t="s">
        <v>43</v>
      </c>
      <c r="B70" s="203"/>
      <c r="C70" s="203"/>
      <c r="D70" s="203"/>
      <c r="E70" s="99">
        <v>2250</v>
      </c>
      <c r="F70" s="109">
        <v>360</v>
      </c>
      <c r="G70" s="341"/>
      <c r="H70" s="332"/>
      <c r="I70" s="333"/>
      <c r="J70" s="341"/>
      <c r="K70" s="108" t="s">
        <v>5</v>
      </c>
    </row>
    <row r="71" spans="1:11" s="3" customFormat="1" x14ac:dyDescent="0.25">
      <c r="A71" s="205" t="s">
        <v>22</v>
      </c>
      <c r="B71" s="205"/>
      <c r="C71" s="205"/>
      <c r="D71" s="205"/>
      <c r="E71" s="99">
        <v>2300</v>
      </c>
      <c r="F71" s="109">
        <v>850</v>
      </c>
      <c r="G71" s="345">
        <f>G72+G73+G74</f>
        <v>64000</v>
      </c>
      <c r="H71" s="346">
        <f t="shared" ref="H71:I71" si="7">H72+H73+H74</f>
        <v>34000</v>
      </c>
      <c r="I71" s="347">
        <f t="shared" si="7"/>
        <v>0</v>
      </c>
      <c r="J71" s="345">
        <f>J72+J73+J74</f>
        <v>34000</v>
      </c>
      <c r="K71" s="108" t="s">
        <v>5</v>
      </c>
    </row>
    <row r="72" spans="1:11" s="4" customFormat="1" ht="33.75" customHeight="1" x14ac:dyDescent="0.25">
      <c r="A72" s="204" t="s">
        <v>9</v>
      </c>
      <c r="B72" s="204"/>
      <c r="C72" s="204"/>
      <c r="D72" s="204"/>
      <c r="E72" s="99">
        <v>2310</v>
      </c>
      <c r="F72" s="120">
        <v>851</v>
      </c>
      <c r="G72" s="353">
        <v>64000</v>
      </c>
      <c r="H72" s="332">
        <v>34000</v>
      </c>
      <c r="I72" s="333"/>
      <c r="J72" s="353">
        <v>34000</v>
      </c>
      <c r="K72" s="108" t="s">
        <v>5</v>
      </c>
    </row>
    <row r="73" spans="1:11" s="2" customFormat="1" ht="31.5" customHeight="1" x14ac:dyDescent="0.25">
      <c r="A73" s="204" t="s">
        <v>8</v>
      </c>
      <c r="B73" s="204"/>
      <c r="C73" s="204"/>
      <c r="D73" s="204"/>
      <c r="E73" s="99">
        <v>2320</v>
      </c>
      <c r="F73" s="109">
        <v>852</v>
      </c>
      <c r="G73" s="341"/>
      <c r="H73" s="332"/>
      <c r="I73" s="333"/>
      <c r="J73" s="341"/>
      <c r="K73" s="108" t="s">
        <v>5</v>
      </c>
    </row>
    <row r="74" spans="1:11" s="2" customFormat="1" x14ac:dyDescent="0.25">
      <c r="A74" s="204" t="s">
        <v>171</v>
      </c>
      <c r="B74" s="204"/>
      <c r="C74" s="204"/>
      <c r="D74" s="204"/>
      <c r="E74" s="99">
        <v>2330</v>
      </c>
      <c r="F74" s="109">
        <v>853</v>
      </c>
      <c r="G74" s="341"/>
      <c r="H74" s="334"/>
      <c r="I74" s="335"/>
      <c r="J74" s="341"/>
      <c r="K74" s="108" t="s">
        <v>5</v>
      </c>
    </row>
    <row r="75" spans="1:11" s="3" customFormat="1" x14ac:dyDescent="0.25">
      <c r="A75" s="205" t="s">
        <v>34</v>
      </c>
      <c r="B75" s="205"/>
      <c r="C75" s="205"/>
      <c r="D75" s="205"/>
      <c r="E75" s="100">
        <v>2400</v>
      </c>
      <c r="F75" s="104" t="s">
        <v>5</v>
      </c>
      <c r="G75" s="354">
        <f>G76+G77+G78+G79+G80+G81</f>
        <v>0</v>
      </c>
      <c r="H75" s="332">
        <f t="shared" ref="H75:I75" si="8">H76+H77+H78+H79+H80+H81</f>
        <v>0</v>
      </c>
      <c r="I75" s="333">
        <f t="shared" si="8"/>
        <v>0</v>
      </c>
      <c r="J75" s="354">
        <f>J76+J77+J78+J79+J80+J81</f>
        <v>0</v>
      </c>
      <c r="K75" s="105" t="s">
        <v>5</v>
      </c>
    </row>
    <row r="76" spans="1:11" s="3" customFormat="1" ht="32.25" customHeight="1" x14ac:dyDescent="0.25">
      <c r="A76" s="204" t="s">
        <v>41</v>
      </c>
      <c r="B76" s="204"/>
      <c r="C76" s="204"/>
      <c r="D76" s="204"/>
      <c r="E76" s="99">
        <v>2410</v>
      </c>
      <c r="F76" s="109">
        <v>613</v>
      </c>
      <c r="G76" s="345"/>
      <c r="H76" s="334"/>
      <c r="I76" s="335"/>
      <c r="J76" s="345"/>
      <c r="K76" s="108"/>
    </row>
    <row r="77" spans="1:11" s="3" customFormat="1" x14ac:dyDescent="0.25">
      <c r="A77" s="204" t="s">
        <v>42</v>
      </c>
      <c r="B77" s="204"/>
      <c r="C77" s="204"/>
      <c r="D77" s="204"/>
      <c r="E77" s="99">
        <v>2420</v>
      </c>
      <c r="F77" s="109">
        <v>623</v>
      </c>
      <c r="G77" s="345"/>
      <c r="H77" s="334"/>
      <c r="I77" s="335"/>
      <c r="J77" s="345"/>
      <c r="K77" s="108"/>
    </row>
    <row r="78" spans="1:11" s="3" customFormat="1" ht="31.5" customHeight="1" x14ac:dyDescent="0.25">
      <c r="A78" s="204" t="s">
        <v>138</v>
      </c>
      <c r="B78" s="204"/>
      <c r="C78" s="204"/>
      <c r="D78" s="204"/>
      <c r="E78" s="99">
        <v>2430</v>
      </c>
      <c r="F78" s="109">
        <v>634</v>
      </c>
      <c r="G78" s="345"/>
      <c r="H78" s="334"/>
      <c r="I78" s="335"/>
      <c r="J78" s="345"/>
      <c r="K78" s="108"/>
    </row>
    <row r="79" spans="1:11" s="5" customFormat="1" ht="29.25" customHeight="1" x14ac:dyDescent="0.25">
      <c r="A79" s="204" t="s">
        <v>120</v>
      </c>
      <c r="B79" s="204"/>
      <c r="C79" s="204"/>
      <c r="D79" s="204"/>
      <c r="E79" s="99">
        <v>2440</v>
      </c>
      <c r="F79" s="109">
        <v>814</v>
      </c>
      <c r="G79" s="345"/>
      <c r="H79" s="332"/>
      <c r="I79" s="333"/>
      <c r="J79" s="345"/>
      <c r="K79" s="108" t="s">
        <v>5</v>
      </c>
    </row>
    <row r="80" spans="1:11" s="2" customFormat="1" x14ac:dyDescent="0.25">
      <c r="A80" s="204" t="s">
        <v>3</v>
      </c>
      <c r="B80" s="204"/>
      <c r="C80" s="204"/>
      <c r="D80" s="204"/>
      <c r="E80" s="99">
        <v>2450</v>
      </c>
      <c r="F80" s="109">
        <v>862</v>
      </c>
      <c r="G80" s="341"/>
      <c r="H80" s="332"/>
      <c r="I80" s="333"/>
      <c r="J80" s="341"/>
      <c r="K80" s="108" t="s">
        <v>5</v>
      </c>
    </row>
    <row r="81" spans="1:16" s="2" customFormat="1" ht="31.5" customHeight="1" x14ac:dyDescent="0.3">
      <c r="A81" s="204" t="s">
        <v>4</v>
      </c>
      <c r="B81" s="204"/>
      <c r="C81" s="204"/>
      <c r="D81" s="204"/>
      <c r="E81" s="99">
        <v>2460</v>
      </c>
      <c r="F81" s="109">
        <v>863</v>
      </c>
      <c r="G81" s="341"/>
      <c r="H81" s="332"/>
      <c r="I81" s="333"/>
      <c r="J81" s="341"/>
      <c r="K81" s="108" t="s">
        <v>5</v>
      </c>
      <c r="P81" s="7"/>
    </row>
    <row r="82" spans="1:16" s="3" customFormat="1" x14ac:dyDescent="0.25">
      <c r="A82" s="205" t="s">
        <v>151</v>
      </c>
      <c r="B82" s="205"/>
      <c r="C82" s="205"/>
      <c r="D82" s="205"/>
      <c r="E82" s="99">
        <v>2500</v>
      </c>
      <c r="F82" s="109" t="s">
        <v>5</v>
      </c>
      <c r="G82" s="345">
        <f>G83+G84</f>
        <v>0</v>
      </c>
      <c r="H82" s="332">
        <f t="shared" ref="H82:I82" si="9">H83+H84</f>
        <v>0</v>
      </c>
      <c r="I82" s="333">
        <f t="shared" si="9"/>
        <v>0</v>
      </c>
      <c r="J82" s="345">
        <f>J83+J84</f>
        <v>0</v>
      </c>
      <c r="K82" s="108" t="s">
        <v>5</v>
      </c>
    </row>
    <row r="83" spans="1:16" s="2" customFormat="1" ht="47.25" customHeight="1" x14ac:dyDescent="0.25">
      <c r="A83" s="204" t="s">
        <v>121</v>
      </c>
      <c r="B83" s="204"/>
      <c r="C83" s="204"/>
      <c r="D83" s="204"/>
      <c r="E83" s="99">
        <v>2510</v>
      </c>
      <c r="F83" s="121">
        <v>831</v>
      </c>
      <c r="G83" s="341"/>
      <c r="H83" s="332"/>
      <c r="I83" s="333"/>
      <c r="J83" s="341"/>
      <c r="K83" s="108" t="s">
        <v>5</v>
      </c>
    </row>
    <row r="84" spans="1:16" s="2" customFormat="1" ht="47.25" customHeight="1" x14ac:dyDescent="0.25">
      <c r="A84" s="204" t="s">
        <v>127</v>
      </c>
      <c r="B84" s="204"/>
      <c r="C84" s="204"/>
      <c r="D84" s="204"/>
      <c r="E84" s="99">
        <v>2520</v>
      </c>
      <c r="F84" s="121">
        <v>832</v>
      </c>
      <c r="G84" s="341"/>
      <c r="H84" s="334"/>
      <c r="I84" s="335"/>
      <c r="J84" s="341"/>
      <c r="K84" s="108"/>
    </row>
    <row r="85" spans="1:16" s="3" customFormat="1" ht="17.25" customHeight="1" x14ac:dyDescent="0.25">
      <c r="A85" s="205" t="s">
        <v>184</v>
      </c>
      <c r="B85" s="205"/>
      <c r="C85" s="205"/>
      <c r="D85" s="205"/>
      <c r="E85" s="99">
        <v>2600</v>
      </c>
      <c r="F85" s="109" t="s">
        <v>5</v>
      </c>
      <c r="G85" s="345">
        <f>G86+G87+G88+G89+G90</f>
        <v>2440505.37</v>
      </c>
      <c r="H85" s="346">
        <f t="shared" ref="H85:I85" si="10">H86+H87+H88+H89+H90</f>
        <v>1674810</v>
      </c>
      <c r="I85" s="347">
        <f t="shared" si="10"/>
        <v>0</v>
      </c>
      <c r="J85" s="345">
        <f>J86+J87+J88+J89+J90</f>
        <v>1567010</v>
      </c>
      <c r="K85" s="108"/>
    </row>
    <row r="86" spans="1:16" s="6" customFormat="1" ht="31.5" customHeight="1" x14ac:dyDescent="0.25">
      <c r="A86" s="204" t="s">
        <v>141</v>
      </c>
      <c r="B86" s="204"/>
      <c r="C86" s="204"/>
      <c r="D86" s="204"/>
      <c r="E86" s="99">
        <v>2610</v>
      </c>
      <c r="F86" s="95">
        <v>241</v>
      </c>
      <c r="G86" s="323"/>
      <c r="H86" s="324"/>
      <c r="I86" s="325"/>
      <c r="J86" s="323"/>
      <c r="K86" s="96"/>
    </row>
    <row r="87" spans="1:16" s="6" customFormat="1" ht="31.5" customHeight="1" x14ac:dyDescent="0.25">
      <c r="A87" s="204" t="s">
        <v>35</v>
      </c>
      <c r="B87" s="204"/>
      <c r="C87" s="204"/>
      <c r="D87" s="204"/>
      <c r="E87" s="100">
        <v>2620</v>
      </c>
      <c r="F87" s="122">
        <v>243</v>
      </c>
      <c r="G87" s="329">
        <v>0</v>
      </c>
      <c r="H87" s="324">
        <v>0</v>
      </c>
      <c r="I87" s="325"/>
      <c r="J87" s="329">
        <v>0</v>
      </c>
      <c r="K87" s="101"/>
    </row>
    <row r="88" spans="1:16" s="6" customFormat="1" x14ac:dyDescent="0.25">
      <c r="A88" s="204" t="s">
        <v>152</v>
      </c>
      <c r="B88" s="204"/>
      <c r="C88" s="204"/>
      <c r="D88" s="204"/>
      <c r="E88" s="99">
        <v>2630</v>
      </c>
      <c r="F88" s="123">
        <v>244</v>
      </c>
      <c r="G88" s="323">
        <v>2192705.37</v>
      </c>
      <c r="H88" s="324">
        <v>1449010</v>
      </c>
      <c r="I88" s="325"/>
      <c r="J88" s="323">
        <v>1341210</v>
      </c>
      <c r="K88" s="96"/>
    </row>
    <row r="89" spans="1:16" s="6" customFormat="1" ht="31.5" customHeight="1" x14ac:dyDescent="0.25">
      <c r="A89" s="204" t="s">
        <v>164</v>
      </c>
      <c r="B89" s="204"/>
      <c r="C89" s="204"/>
      <c r="D89" s="204"/>
      <c r="E89" s="99">
        <v>2640</v>
      </c>
      <c r="F89" s="123">
        <v>245</v>
      </c>
      <c r="G89" s="323"/>
      <c r="H89" s="342"/>
      <c r="I89" s="343"/>
      <c r="J89" s="323"/>
      <c r="K89" s="96"/>
    </row>
    <row r="90" spans="1:16" s="6" customFormat="1" ht="15.75" thickBot="1" x14ac:dyDescent="0.3">
      <c r="A90" s="209" t="s">
        <v>142</v>
      </c>
      <c r="B90" s="209"/>
      <c r="C90" s="209"/>
      <c r="D90" s="209"/>
      <c r="E90" s="124">
        <v>2650</v>
      </c>
      <c r="F90" s="166">
        <v>247</v>
      </c>
      <c r="G90" s="336">
        <v>247800</v>
      </c>
      <c r="H90" s="355">
        <v>225800</v>
      </c>
      <c r="I90" s="356"/>
      <c r="J90" s="336">
        <v>225800</v>
      </c>
      <c r="K90" s="163"/>
    </row>
    <row r="91" spans="1:16" s="2" customFormat="1" ht="19.5" customHeight="1" x14ac:dyDescent="0.25">
      <c r="A91" s="221" t="s">
        <v>36</v>
      </c>
      <c r="B91" s="221"/>
      <c r="C91" s="221"/>
      <c r="D91" s="221"/>
      <c r="E91" s="100">
        <v>2700</v>
      </c>
      <c r="F91" s="104">
        <v>400</v>
      </c>
      <c r="G91" s="331">
        <f>G92+G93</f>
        <v>0</v>
      </c>
      <c r="H91" s="339">
        <f>H92+H93</f>
        <v>0</v>
      </c>
      <c r="I91" s="340">
        <f t="shared" ref="I91" si="11">I92+I93</f>
        <v>0</v>
      </c>
      <c r="J91" s="331">
        <f>J92+J93</f>
        <v>0</v>
      </c>
      <c r="K91" s="105"/>
    </row>
    <row r="92" spans="1:16" s="2" customFormat="1" ht="31.5" customHeight="1" x14ac:dyDescent="0.25">
      <c r="A92" s="219" t="s">
        <v>128</v>
      </c>
      <c r="B92" s="219"/>
      <c r="C92" s="219"/>
      <c r="D92" s="219"/>
      <c r="E92" s="99">
        <v>2710</v>
      </c>
      <c r="F92" s="109">
        <v>406</v>
      </c>
      <c r="G92" s="341"/>
      <c r="H92" s="332"/>
      <c r="I92" s="333"/>
      <c r="J92" s="341"/>
      <c r="K92" s="108"/>
    </row>
    <row r="93" spans="1:16" s="2" customFormat="1" x14ac:dyDescent="0.25">
      <c r="A93" s="219" t="s">
        <v>129</v>
      </c>
      <c r="B93" s="219"/>
      <c r="C93" s="219"/>
      <c r="D93" s="219"/>
      <c r="E93" s="99">
        <v>2720</v>
      </c>
      <c r="F93" s="109">
        <v>407</v>
      </c>
      <c r="G93" s="341"/>
      <c r="H93" s="332"/>
      <c r="I93" s="333"/>
      <c r="J93" s="341"/>
      <c r="K93" s="108"/>
    </row>
    <row r="94" spans="1:16" s="2" customFormat="1" ht="17.25" customHeight="1" x14ac:dyDescent="0.25">
      <c r="A94" s="220" t="s">
        <v>185</v>
      </c>
      <c r="B94" s="220"/>
      <c r="C94" s="220"/>
      <c r="D94" s="220"/>
      <c r="E94" s="125">
        <v>3000</v>
      </c>
      <c r="F94" s="126" t="s">
        <v>5</v>
      </c>
      <c r="G94" s="354">
        <f>G95+G96+G97</f>
        <v>0</v>
      </c>
      <c r="H94" s="346">
        <f t="shared" ref="H94:I94" si="12">H95+H96+H97</f>
        <v>0</v>
      </c>
      <c r="I94" s="347">
        <f t="shared" si="12"/>
        <v>0</v>
      </c>
      <c r="J94" s="354">
        <f>J95+J96+J97</f>
        <v>0</v>
      </c>
      <c r="K94" s="127" t="s">
        <v>5</v>
      </c>
    </row>
    <row r="95" spans="1:16" s="2" customFormat="1" ht="31.5" customHeight="1" x14ac:dyDescent="0.25">
      <c r="A95" s="203" t="s">
        <v>186</v>
      </c>
      <c r="B95" s="203"/>
      <c r="C95" s="203"/>
      <c r="D95" s="203"/>
      <c r="E95" s="99">
        <v>3010</v>
      </c>
      <c r="F95" s="109">
        <v>180</v>
      </c>
      <c r="G95" s="341"/>
      <c r="H95" s="332"/>
      <c r="I95" s="333"/>
      <c r="J95" s="341"/>
      <c r="K95" s="108" t="s">
        <v>5</v>
      </c>
    </row>
    <row r="96" spans="1:16" s="2" customFormat="1" ht="17.25" customHeight="1" x14ac:dyDescent="0.25">
      <c r="A96" s="203" t="s">
        <v>187</v>
      </c>
      <c r="B96" s="203"/>
      <c r="C96" s="203"/>
      <c r="D96" s="203"/>
      <c r="E96" s="99">
        <v>3020</v>
      </c>
      <c r="F96" s="109">
        <v>180</v>
      </c>
      <c r="G96" s="341"/>
      <c r="H96" s="332"/>
      <c r="I96" s="333"/>
      <c r="J96" s="341"/>
      <c r="K96" s="108" t="s">
        <v>5</v>
      </c>
    </row>
    <row r="97" spans="1:11" s="2" customFormat="1" ht="17.25" customHeight="1" x14ac:dyDescent="0.25">
      <c r="A97" s="203" t="s">
        <v>188</v>
      </c>
      <c r="B97" s="203"/>
      <c r="C97" s="203"/>
      <c r="D97" s="203"/>
      <c r="E97" s="99">
        <v>3030</v>
      </c>
      <c r="F97" s="109">
        <v>180</v>
      </c>
      <c r="G97" s="341"/>
      <c r="H97" s="332"/>
      <c r="I97" s="333"/>
      <c r="J97" s="341"/>
      <c r="K97" s="108" t="s">
        <v>5</v>
      </c>
    </row>
    <row r="98" spans="1:11" customFormat="1" ht="17.25" customHeight="1" x14ac:dyDescent="0.25">
      <c r="A98" s="267" t="s">
        <v>189</v>
      </c>
      <c r="B98" s="267"/>
      <c r="C98" s="267"/>
      <c r="D98" s="267"/>
      <c r="E98" s="125">
        <v>4000</v>
      </c>
      <c r="F98" s="126" t="s">
        <v>5</v>
      </c>
      <c r="G98" s="357">
        <f>G99+G100+G101+G102+G103+G104</f>
        <v>0</v>
      </c>
      <c r="H98" s="346">
        <f t="shared" ref="H98:I98" si="13">H99+H100+H101+H102+H103+H104</f>
        <v>0</v>
      </c>
      <c r="I98" s="347">
        <f t="shared" si="13"/>
        <v>0</v>
      </c>
      <c r="J98" s="357">
        <f>J99+J100+J101+J102+J103+J104</f>
        <v>0</v>
      </c>
      <c r="K98" s="105" t="s">
        <v>5</v>
      </c>
    </row>
    <row r="99" spans="1:11" s="16" customFormat="1" ht="33.75" customHeight="1" x14ac:dyDescent="0.25">
      <c r="A99" s="203" t="s">
        <v>122</v>
      </c>
      <c r="B99" s="203"/>
      <c r="C99" s="203"/>
      <c r="D99" s="203"/>
      <c r="E99" s="99">
        <v>4010</v>
      </c>
      <c r="F99" s="123">
        <v>610</v>
      </c>
      <c r="G99" s="358"/>
      <c r="H99" s="324"/>
      <c r="I99" s="325"/>
      <c r="J99" s="358"/>
      <c r="K99" s="96" t="s">
        <v>5</v>
      </c>
    </row>
    <row r="100" spans="1:11" s="16" customFormat="1" ht="18" customHeight="1" x14ac:dyDescent="0.25">
      <c r="A100" s="203" t="s">
        <v>190</v>
      </c>
      <c r="B100" s="203"/>
      <c r="C100" s="203"/>
      <c r="D100" s="203"/>
      <c r="E100" s="99">
        <v>4020</v>
      </c>
      <c r="F100" s="123">
        <v>610</v>
      </c>
      <c r="G100" s="358"/>
      <c r="H100" s="342"/>
      <c r="I100" s="343"/>
      <c r="J100" s="358"/>
      <c r="K100" s="96"/>
    </row>
    <row r="101" spans="1:11" s="16" customFormat="1" x14ac:dyDescent="0.25">
      <c r="A101" s="203" t="s">
        <v>44</v>
      </c>
      <c r="B101" s="203"/>
      <c r="C101" s="203"/>
      <c r="D101" s="203"/>
      <c r="E101" s="99">
        <v>4030</v>
      </c>
      <c r="F101" s="123">
        <v>520</v>
      </c>
      <c r="G101" s="358"/>
      <c r="H101" s="342"/>
      <c r="I101" s="343"/>
      <c r="J101" s="358"/>
      <c r="K101" s="96"/>
    </row>
    <row r="102" spans="1:11" s="16" customFormat="1" x14ac:dyDescent="0.25">
      <c r="A102" s="203" t="s">
        <v>125</v>
      </c>
      <c r="B102" s="203"/>
      <c r="C102" s="203"/>
      <c r="D102" s="203"/>
      <c r="E102" s="99">
        <v>4040</v>
      </c>
      <c r="F102" s="123">
        <v>530</v>
      </c>
      <c r="G102" s="358"/>
      <c r="H102" s="342"/>
      <c r="I102" s="343"/>
      <c r="J102" s="358"/>
      <c r="K102" s="96"/>
    </row>
    <row r="103" spans="1:11" s="16" customFormat="1" x14ac:dyDescent="0.25">
      <c r="A103" s="203" t="s">
        <v>38</v>
      </c>
      <c r="B103" s="203"/>
      <c r="C103" s="203"/>
      <c r="D103" s="203"/>
      <c r="E103" s="99">
        <v>4050</v>
      </c>
      <c r="F103" s="123">
        <v>540</v>
      </c>
      <c r="G103" s="358"/>
      <c r="H103" s="342"/>
      <c r="I103" s="343"/>
      <c r="J103" s="358"/>
      <c r="K103" s="96"/>
    </row>
    <row r="104" spans="1:11" s="16" customFormat="1" ht="15.75" thickBot="1" x14ac:dyDescent="0.3">
      <c r="A104" s="203" t="s">
        <v>39</v>
      </c>
      <c r="B104" s="203"/>
      <c r="C104" s="203"/>
      <c r="D104" s="207"/>
      <c r="E104" s="128">
        <v>4060</v>
      </c>
      <c r="F104" s="129">
        <v>810</v>
      </c>
      <c r="G104" s="359"/>
      <c r="H104" s="355"/>
      <c r="I104" s="356"/>
      <c r="J104" s="359"/>
      <c r="K104" s="130"/>
    </row>
    <row r="105" spans="1:11" s="16" customFormat="1" ht="11.25" customHeight="1" x14ac:dyDescent="0.25">
      <c r="A105" s="218"/>
      <c r="B105" s="218"/>
      <c r="C105" s="218"/>
      <c r="D105" s="218"/>
      <c r="E105" s="75"/>
      <c r="F105" s="76"/>
      <c r="G105" s="77"/>
      <c r="H105" s="77"/>
      <c r="I105" s="78"/>
      <c r="J105" s="77"/>
      <c r="K105" s="79"/>
    </row>
    <row r="106" spans="1:11" s="2" customFormat="1" ht="6" customHeight="1" x14ac:dyDescent="0.25">
      <c r="A106" s="256"/>
      <c r="B106" s="256"/>
      <c r="C106" s="256"/>
      <c r="D106" s="256"/>
      <c r="E106" s="256"/>
      <c r="F106" s="256"/>
      <c r="G106" s="256"/>
      <c r="H106" s="256"/>
      <c r="I106" s="256"/>
      <c r="J106" s="257"/>
      <c r="K106" s="257"/>
    </row>
  </sheetData>
  <mergeCells count="173">
    <mergeCell ref="H104:I104"/>
    <mergeCell ref="H99:I99"/>
    <mergeCell ref="H98:I98"/>
    <mergeCell ref="H96:I96"/>
    <mergeCell ref="H93:I93"/>
    <mergeCell ref="H92:I92"/>
    <mergeCell ref="H91:I91"/>
    <mergeCell ref="A106:K106"/>
    <mergeCell ref="A17:B17"/>
    <mergeCell ref="I18:J18"/>
    <mergeCell ref="I17:J17"/>
    <mergeCell ref="I21:J21"/>
    <mergeCell ref="A22:K22"/>
    <mergeCell ref="G23:K23"/>
    <mergeCell ref="H31:I31"/>
    <mergeCell ref="A23:D24"/>
    <mergeCell ref="A84:D84"/>
    <mergeCell ref="H36:I36"/>
    <mergeCell ref="A37:D37"/>
    <mergeCell ref="A34:D34"/>
    <mergeCell ref="H39:I39"/>
    <mergeCell ref="A81:D81"/>
    <mergeCell ref="H73:I73"/>
    <mergeCell ref="H75:I75"/>
    <mergeCell ref="H79:I79"/>
    <mergeCell ref="H80:I80"/>
    <mergeCell ref="A74:D74"/>
    <mergeCell ref="A39:D39"/>
    <mergeCell ref="A63:D63"/>
    <mergeCell ref="A98:D98"/>
    <mergeCell ref="H90:I90"/>
    <mergeCell ref="I8:K8"/>
    <mergeCell ref="I9:K9"/>
    <mergeCell ref="I10:K10"/>
    <mergeCell ref="D13:G13"/>
    <mergeCell ref="I14:J14"/>
    <mergeCell ref="I16:J16"/>
    <mergeCell ref="D20:F20"/>
    <mergeCell ref="K19:K20"/>
    <mergeCell ref="H87:I87"/>
    <mergeCell ref="H86:I86"/>
    <mergeCell ref="A40:D40"/>
    <mergeCell ref="A50:D50"/>
    <mergeCell ref="A36:D36"/>
    <mergeCell ref="I2:K2"/>
    <mergeCell ref="I3:K3"/>
    <mergeCell ref="I4:K4"/>
    <mergeCell ref="I7:K7"/>
    <mergeCell ref="E23:E24"/>
    <mergeCell ref="F23:F24"/>
    <mergeCell ref="C16:G16"/>
    <mergeCell ref="H42:I42"/>
    <mergeCell ref="H43:I43"/>
    <mergeCell ref="H44:I44"/>
    <mergeCell ref="H45:I45"/>
    <mergeCell ref="H47:I47"/>
    <mergeCell ref="H48:I48"/>
    <mergeCell ref="H49:I49"/>
    <mergeCell ref="C19:G19"/>
    <mergeCell ref="C18:G18"/>
    <mergeCell ref="I5:K5"/>
    <mergeCell ref="H25:I25"/>
    <mergeCell ref="I6:K6"/>
    <mergeCell ref="A12:J12"/>
    <mergeCell ref="A11:J11"/>
    <mergeCell ref="G1:K1"/>
    <mergeCell ref="H40:I40"/>
    <mergeCell ref="H51:I51"/>
    <mergeCell ref="A54:D54"/>
    <mergeCell ref="A55:D55"/>
    <mergeCell ref="A56:D56"/>
    <mergeCell ref="A57:D57"/>
    <mergeCell ref="A30:D30"/>
    <mergeCell ref="A51:D51"/>
    <mergeCell ref="A44:D44"/>
    <mergeCell ref="A42:D42"/>
    <mergeCell ref="H41:I41"/>
    <mergeCell ref="H46:I46"/>
    <mergeCell ref="H50:I50"/>
    <mergeCell ref="A31:D31"/>
    <mergeCell ref="A32:D32"/>
    <mergeCell ref="A35:D35"/>
    <mergeCell ref="H24:I24"/>
    <mergeCell ref="H28:I28"/>
    <mergeCell ref="H29:I29"/>
    <mergeCell ref="H30:I30"/>
    <mergeCell ref="H32:I32"/>
    <mergeCell ref="A28:D28"/>
    <mergeCell ref="A26:D26"/>
    <mergeCell ref="A105:D105"/>
    <mergeCell ref="A97:D97"/>
    <mergeCell ref="A93:D93"/>
    <mergeCell ref="A94:D94"/>
    <mergeCell ref="A86:D86"/>
    <mergeCell ref="A87:D87"/>
    <mergeCell ref="A91:D91"/>
    <mergeCell ref="A92:D92"/>
    <mergeCell ref="A83:D83"/>
    <mergeCell ref="A99:D99"/>
    <mergeCell ref="A104:D104"/>
    <mergeCell ref="A103:D103"/>
    <mergeCell ref="A100:D100"/>
    <mergeCell ref="A102:D102"/>
    <mergeCell ref="A95:D95"/>
    <mergeCell ref="A101:D101"/>
    <mergeCell ref="A52:D52"/>
    <mergeCell ref="A46:D46"/>
    <mergeCell ref="A71:D71"/>
    <mergeCell ref="A69:D69"/>
    <mergeCell ref="A96:D96"/>
    <mergeCell ref="A49:D49"/>
    <mergeCell ref="A48:D48"/>
    <mergeCell ref="A78:D78"/>
    <mergeCell ref="A82:D82"/>
    <mergeCell ref="A73:D73"/>
    <mergeCell ref="A58:D58"/>
    <mergeCell ref="A77:D77"/>
    <mergeCell ref="A64:D64"/>
    <mergeCell ref="H26:I26"/>
    <mergeCell ref="A27:D27"/>
    <mergeCell ref="H27:I27"/>
    <mergeCell ref="A25:D25"/>
    <mergeCell ref="A33:D33"/>
    <mergeCell ref="A29:D29"/>
    <mergeCell ref="H33:I33"/>
    <mergeCell ref="H34:I34"/>
    <mergeCell ref="H35:I35"/>
    <mergeCell ref="A38:D38"/>
    <mergeCell ref="A41:D41"/>
    <mergeCell ref="H97:I97"/>
    <mergeCell ref="H95:I95"/>
    <mergeCell ref="H65:I65"/>
    <mergeCell ref="H66:I66"/>
    <mergeCell ref="H55:I55"/>
    <mergeCell ref="H57:I57"/>
    <mergeCell ref="H56:I56"/>
    <mergeCell ref="H94:I94"/>
    <mergeCell ref="H72:I72"/>
    <mergeCell ref="H70:I70"/>
    <mergeCell ref="H69:I69"/>
    <mergeCell ref="H68:I68"/>
    <mergeCell ref="H60:I60"/>
    <mergeCell ref="H59:I59"/>
    <mergeCell ref="A89:D89"/>
    <mergeCell ref="A90:D90"/>
    <mergeCell ref="A68:D68"/>
    <mergeCell ref="A65:D65"/>
    <mergeCell ref="A76:D76"/>
    <mergeCell ref="H88:I88"/>
    <mergeCell ref="A43:D43"/>
    <mergeCell ref="A47:D47"/>
    <mergeCell ref="A45:D45"/>
    <mergeCell ref="A53:D53"/>
    <mergeCell ref="A88:D88"/>
    <mergeCell ref="A66:D66"/>
    <mergeCell ref="A85:D85"/>
    <mergeCell ref="A80:D80"/>
    <mergeCell ref="A72:D72"/>
    <mergeCell ref="H54:I54"/>
    <mergeCell ref="H85:I85"/>
    <mergeCell ref="A75:D75"/>
    <mergeCell ref="A79:D79"/>
    <mergeCell ref="A70:D70"/>
    <mergeCell ref="A60:D60"/>
    <mergeCell ref="A59:D59"/>
    <mergeCell ref="A61:D61"/>
    <mergeCell ref="A62:D62"/>
    <mergeCell ref="A67:D67"/>
    <mergeCell ref="H58:I58"/>
    <mergeCell ref="H71:I71"/>
    <mergeCell ref="H81:I81"/>
    <mergeCell ref="H82:I82"/>
    <mergeCell ref="H83:I83"/>
  </mergeCells>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5" max="10" man="1"/>
    <brk id="63" max="10" man="1"/>
    <brk id="87"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81"/>
  <sheetViews>
    <sheetView showGridLines="0" view="pageBreakPreview" topLeftCell="A49" zoomScale="85" zoomScaleNormal="90" zoomScaleSheetLayoutView="85" zoomScalePageLayoutView="90" workbookViewId="0">
      <selection activeCell="N19" sqref="N19"/>
    </sheetView>
  </sheetViews>
  <sheetFormatPr defaultColWidth="8.85546875" defaultRowHeight="15" x14ac:dyDescent="0.25"/>
  <cols>
    <col min="1" max="1" width="1.28515625" style="24" customWidth="1"/>
    <col min="2" max="2" width="10.140625" style="25" customWidth="1"/>
    <col min="3" max="3" width="5.7109375" style="27" customWidth="1"/>
    <col min="4" max="4" width="13.7109375" style="27" customWidth="1"/>
    <col min="5" max="5" width="11.42578125" style="27" customWidth="1"/>
    <col min="6" max="6" width="10.28515625" style="25" customWidth="1"/>
    <col min="7" max="7" width="55.42578125" style="25" customWidth="1"/>
    <col min="8" max="8" width="10.42578125" style="25" customWidth="1"/>
    <col min="9" max="9" width="9.42578125" style="25" customWidth="1"/>
    <col min="10" max="10" width="15.7109375" style="26" customWidth="1"/>
    <col min="11" max="11" width="13.42578125" style="159" customWidth="1"/>
    <col min="12" max="12" width="13.85546875" style="25" customWidth="1"/>
    <col min="13" max="13" width="13.28515625" style="25" customWidth="1"/>
    <col min="14" max="14" width="13.42578125" style="25" customWidth="1"/>
    <col min="15" max="15" width="14" style="25" customWidth="1"/>
    <col min="16" max="56" width="8.85546875" style="25"/>
    <col min="57" max="16384" width="8.85546875" style="24"/>
  </cols>
  <sheetData>
    <row r="1" spans="1:56" s="72" customFormat="1" ht="27.75" customHeight="1" x14ac:dyDescent="0.3">
      <c r="B1" s="302" t="s">
        <v>201</v>
      </c>
      <c r="C1" s="303"/>
      <c r="D1" s="303"/>
      <c r="E1" s="303"/>
      <c r="F1" s="303"/>
      <c r="G1" s="303"/>
      <c r="H1" s="303"/>
      <c r="I1" s="303"/>
      <c r="J1" s="303"/>
      <c r="K1" s="303"/>
      <c r="L1" s="303"/>
      <c r="M1" s="303"/>
      <c r="N1" s="303"/>
      <c r="O1" s="303"/>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row>
    <row r="2" spans="1:56" s="72" customFormat="1" ht="15.75" customHeight="1" x14ac:dyDescent="0.25">
      <c r="B2" s="18"/>
      <c r="C2" s="18"/>
      <c r="D2" s="18"/>
      <c r="E2" s="49"/>
      <c r="F2" s="49"/>
      <c r="G2" s="18"/>
      <c r="H2" s="18"/>
      <c r="I2" s="18"/>
      <c r="J2" s="66"/>
      <c r="K2" s="66"/>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row>
    <row r="3" spans="1:56" s="72" customFormat="1" ht="27.75" customHeight="1" x14ac:dyDescent="0.25">
      <c r="B3" s="317" t="s">
        <v>176</v>
      </c>
      <c r="C3" s="314" t="s">
        <v>0</v>
      </c>
      <c r="D3" s="314"/>
      <c r="E3" s="314"/>
      <c r="F3" s="314"/>
      <c r="G3" s="314"/>
      <c r="H3" s="314" t="s">
        <v>106</v>
      </c>
      <c r="I3" s="315" t="s">
        <v>105</v>
      </c>
      <c r="J3" s="315" t="s">
        <v>202</v>
      </c>
      <c r="K3" s="315" t="s">
        <v>203</v>
      </c>
      <c r="L3" s="312" t="s">
        <v>19</v>
      </c>
      <c r="M3" s="312"/>
      <c r="N3" s="312"/>
      <c r="O3" s="313"/>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s="72" customFormat="1" ht="65.25" customHeight="1" x14ac:dyDescent="0.25">
      <c r="B4" s="317"/>
      <c r="C4" s="314"/>
      <c r="D4" s="314"/>
      <c r="E4" s="314"/>
      <c r="F4" s="314"/>
      <c r="G4" s="314"/>
      <c r="H4" s="314"/>
      <c r="I4" s="316"/>
      <c r="J4" s="316"/>
      <c r="K4" s="316"/>
      <c r="L4" s="150" t="s">
        <v>233</v>
      </c>
      <c r="M4" s="151" t="s">
        <v>234</v>
      </c>
      <c r="N4" s="151" t="s">
        <v>235</v>
      </c>
      <c r="O4" s="152" t="s">
        <v>104</v>
      </c>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s="141" customFormat="1" ht="15.95" customHeight="1" thickBot="1" x14ac:dyDescent="0.25">
      <c r="B5" s="142">
        <v>1</v>
      </c>
      <c r="C5" s="304">
        <v>2</v>
      </c>
      <c r="D5" s="305"/>
      <c r="E5" s="305"/>
      <c r="F5" s="305"/>
      <c r="G5" s="306"/>
      <c r="H5" s="143">
        <v>3</v>
      </c>
      <c r="I5" s="143" t="s">
        <v>103</v>
      </c>
      <c r="J5" s="143" t="s">
        <v>102</v>
      </c>
      <c r="K5" s="143" t="s">
        <v>101</v>
      </c>
      <c r="L5" s="143" t="s">
        <v>100</v>
      </c>
      <c r="M5" s="143" t="s">
        <v>99</v>
      </c>
      <c r="N5" s="157" t="s">
        <v>98</v>
      </c>
      <c r="O5" s="156">
        <v>10</v>
      </c>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row>
    <row r="6" spans="1:56" s="65" customFormat="1" ht="30" customHeight="1" x14ac:dyDescent="0.25">
      <c r="B6" s="71">
        <v>1</v>
      </c>
      <c r="C6" s="307" t="s">
        <v>132</v>
      </c>
      <c r="D6" s="308"/>
      <c r="E6" s="308"/>
      <c r="F6" s="308"/>
      <c r="G6" s="308"/>
      <c r="H6" s="70" t="s">
        <v>97</v>
      </c>
      <c r="I6" s="56" t="s">
        <v>5</v>
      </c>
      <c r="J6" s="69" t="s">
        <v>5</v>
      </c>
      <c r="K6" s="69" t="s">
        <v>5</v>
      </c>
      <c r="L6" s="177">
        <f>L7+L8+L9+L16</f>
        <v>2418188.9500000002</v>
      </c>
      <c r="M6" s="177">
        <f>M7+M8+M9+M16</f>
        <v>1674810</v>
      </c>
      <c r="N6" s="177">
        <f>N7+N8+N9+N16</f>
        <v>1567010</v>
      </c>
      <c r="O6" s="177">
        <f>O7+O8+O9+O16</f>
        <v>0</v>
      </c>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row>
    <row r="7" spans="1:56" s="65" customFormat="1" ht="149.25" customHeight="1" x14ac:dyDescent="0.25">
      <c r="A7" s="68"/>
      <c r="B7" s="61" t="s">
        <v>96</v>
      </c>
      <c r="C7" s="318" t="s">
        <v>163</v>
      </c>
      <c r="D7" s="319"/>
      <c r="E7" s="319"/>
      <c r="F7" s="319"/>
      <c r="G7" s="319"/>
      <c r="H7" s="60" t="s">
        <v>95</v>
      </c>
      <c r="I7" s="67" t="s">
        <v>5</v>
      </c>
      <c r="J7" s="67" t="s">
        <v>5</v>
      </c>
      <c r="K7" s="67" t="s">
        <v>5</v>
      </c>
      <c r="L7" s="178">
        <v>0</v>
      </c>
      <c r="M7" s="178">
        <v>0</v>
      </c>
      <c r="N7" s="178">
        <v>0</v>
      </c>
      <c r="O7" s="178">
        <v>0</v>
      </c>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row>
    <row r="8" spans="1:56" s="65" customFormat="1" ht="54" customHeight="1" x14ac:dyDescent="0.25">
      <c r="A8" s="68"/>
      <c r="B8" s="61" t="s">
        <v>94</v>
      </c>
      <c r="C8" s="295" t="s">
        <v>133</v>
      </c>
      <c r="D8" s="296"/>
      <c r="E8" s="296"/>
      <c r="F8" s="296"/>
      <c r="G8" s="296"/>
      <c r="H8" s="60" t="s">
        <v>93</v>
      </c>
      <c r="I8" s="67" t="s">
        <v>5</v>
      </c>
      <c r="J8" s="67" t="s">
        <v>5</v>
      </c>
      <c r="K8" s="67" t="s">
        <v>5</v>
      </c>
      <c r="L8" s="178"/>
      <c r="M8" s="178"/>
      <c r="N8" s="178"/>
      <c r="O8" s="179"/>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row>
    <row r="9" spans="1:56" s="65" customFormat="1" ht="38.25" customHeight="1" x14ac:dyDescent="0.25">
      <c r="A9" s="68"/>
      <c r="B9" s="61" t="s">
        <v>92</v>
      </c>
      <c r="C9" s="295" t="s">
        <v>156</v>
      </c>
      <c r="D9" s="296"/>
      <c r="E9" s="296"/>
      <c r="F9" s="296"/>
      <c r="G9" s="300"/>
      <c r="H9" s="64" t="s">
        <v>91</v>
      </c>
      <c r="I9" s="67" t="s">
        <v>5</v>
      </c>
      <c r="J9" s="67" t="s">
        <v>5</v>
      </c>
      <c r="K9" s="67" t="s">
        <v>5</v>
      </c>
      <c r="L9" s="178">
        <f>L10+L15</f>
        <v>0</v>
      </c>
      <c r="M9" s="178">
        <f>M10+M15</f>
        <v>0</v>
      </c>
      <c r="N9" s="178">
        <f>N10+N15</f>
        <v>0</v>
      </c>
      <c r="O9" s="178">
        <f>O10+O15</f>
        <v>0</v>
      </c>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row>
    <row r="10" spans="1:56" s="62" customFormat="1" ht="32.25" customHeight="1" x14ac:dyDescent="0.25">
      <c r="B10" s="61" t="s">
        <v>90</v>
      </c>
      <c r="C10" s="290" t="s">
        <v>153</v>
      </c>
      <c r="D10" s="291"/>
      <c r="E10" s="291"/>
      <c r="F10" s="291"/>
      <c r="G10" s="291"/>
      <c r="H10" s="60" t="s">
        <v>89</v>
      </c>
      <c r="I10" s="63" t="s">
        <v>5</v>
      </c>
      <c r="J10" s="63" t="s">
        <v>5</v>
      </c>
      <c r="K10" s="63" t="s">
        <v>5</v>
      </c>
      <c r="L10" s="180">
        <f>L12+L14</f>
        <v>0</v>
      </c>
      <c r="M10" s="180">
        <f>M12+M14</f>
        <v>0</v>
      </c>
      <c r="N10" s="180">
        <f>N12+N14</f>
        <v>0</v>
      </c>
      <c r="O10" s="180">
        <f>O12+O14</f>
        <v>0</v>
      </c>
    </row>
    <row r="11" spans="1:56" s="62" customFormat="1" ht="40.5" customHeight="1" x14ac:dyDescent="0.25">
      <c r="B11" s="61"/>
      <c r="C11" s="292" t="s">
        <v>210</v>
      </c>
      <c r="D11" s="293"/>
      <c r="E11" s="293"/>
      <c r="F11" s="293"/>
      <c r="G11" s="293"/>
      <c r="H11" s="60"/>
      <c r="I11" s="63"/>
      <c r="J11" s="63"/>
      <c r="K11" s="63"/>
      <c r="L11" s="180"/>
      <c r="M11" s="180"/>
      <c r="N11" s="180"/>
      <c r="O11" s="181"/>
    </row>
    <row r="12" spans="1:56" s="62" customFormat="1" ht="16.5" customHeight="1" x14ac:dyDescent="0.25">
      <c r="B12" s="61"/>
      <c r="C12" s="160"/>
      <c r="D12" s="161"/>
      <c r="E12" s="161"/>
      <c r="F12" s="161"/>
      <c r="G12" s="161"/>
      <c r="H12" s="60"/>
      <c r="I12" s="63"/>
      <c r="J12" s="63"/>
      <c r="K12" s="63"/>
      <c r="L12" s="180">
        <v>0</v>
      </c>
      <c r="M12" s="180">
        <v>0</v>
      </c>
      <c r="N12" s="180">
        <v>0</v>
      </c>
      <c r="O12" s="181">
        <v>0</v>
      </c>
    </row>
    <row r="13" spans="1:56" s="62" customFormat="1" ht="39.75" customHeight="1" x14ac:dyDescent="0.25">
      <c r="B13" s="61"/>
      <c r="C13" s="292" t="s">
        <v>131</v>
      </c>
      <c r="D13" s="293"/>
      <c r="E13" s="293"/>
      <c r="F13" s="293"/>
      <c r="G13" s="293"/>
      <c r="H13" s="60"/>
      <c r="I13" s="63"/>
      <c r="J13" s="63"/>
      <c r="K13" s="63"/>
      <c r="L13" s="180"/>
      <c r="M13" s="180"/>
      <c r="N13" s="180"/>
      <c r="O13" s="181"/>
    </row>
    <row r="14" spans="1:56" s="62" customFormat="1" ht="20.25" customHeight="1" x14ac:dyDescent="0.25">
      <c r="B14" s="61"/>
      <c r="C14" s="160"/>
      <c r="D14" s="161"/>
      <c r="E14" s="161"/>
      <c r="F14" s="161"/>
      <c r="G14" s="161"/>
      <c r="H14" s="60"/>
      <c r="I14" s="63"/>
      <c r="J14" s="63"/>
      <c r="K14" s="63"/>
      <c r="L14" s="180"/>
      <c r="M14" s="180"/>
      <c r="N14" s="180"/>
      <c r="O14" s="181"/>
    </row>
    <row r="15" spans="1:56" s="62" customFormat="1" ht="19.5" customHeight="1" x14ac:dyDescent="0.25">
      <c r="B15" s="61" t="s">
        <v>88</v>
      </c>
      <c r="C15" s="290" t="s">
        <v>57</v>
      </c>
      <c r="D15" s="291"/>
      <c r="E15" s="291"/>
      <c r="F15" s="291"/>
      <c r="G15" s="291"/>
      <c r="H15" s="64" t="s">
        <v>87</v>
      </c>
      <c r="I15" s="63" t="s">
        <v>5</v>
      </c>
      <c r="J15" s="63" t="s">
        <v>5</v>
      </c>
      <c r="K15" s="63" t="s">
        <v>5</v>
      </c>
      <c r="L15" s="182"/>
      <c r="M15" s="180"/>
      <c r="N15" s="180"/>
      <c r="O15" s="181"/>
    </row>
    <row r="16" spans="1:56" s="18" customFormat="1" ht="57" customHeight="1" x14ac:dyDescent="0.25">
      <c r="A16" s="62"/>
      <c r="B16" s="61" t="s">
        <v>86</v>
      </c>
      <c r="C16" s="295" t="s">
        <v>154</v>
      </c>
      <c r="D16" s="296"/>
      <c r="E16" s="296"/>
      <c r="F16" s="296"/>
      <c r="G16" s="296"/>
      <c r="H16" s="60" t="s">
        <v>85</v>
      </c>
      <c r="I16" s="52" t="s">
        <v>5</v>
      </c>
      <c r="J16" s="52" t="s">
        <v>5</v>
      </c>
      <c r="K16" s="52" t="s">
        <v>5</v>
      </c>
      <c r="L16" s="183">
        <f>L17+L20+L24+L29+L32</f>
        <v>2418188.9500000002</v>
      </c>
      <c r="M16" s="183">
        <f t="shared" ref="M16:O16" si="0">M17+M20+M24+M29+M32</f>
        <v>1674810</v>
      </c>
      <c r="N16" s="183">
        <f t="shared" si="0"/>
        <v>1567010</v>
      </c>
      <c r="O16" s="183">
        <f t="shared" si="0"/>
        <v>0</v>
      </c>
    </row>
    <row r="17" spans="1:15" s="18" customFormat="1" ht="48" customHeight="1" x14ac:dyDescent="0.25">
      <c r="A17" s="49"/>
      <c r="B17" s="51" t="s">
        <v>84</v>
      </c>
      <c r="C17" s="309" t="s">
        <v>165</v>
      </c>
      <c r="D17" s="310"/>
      <c r="E17" s="310"/>
      <c r="F17" s="310"/>
      <c r="G17" s="310"/>
      <c r="H17" s="55" t="s">
        <v>83</v>
      </c>
      <c r="I17" s="52" t="s">
        <v>5</v>
      </c>
      <c r="J17" s="52" t="s">
        <v>5</v>
      </c>
      <c r="K17" s="52" t="s">
        <v>5</v>
      </c>
      <c r="L17" s="183">
        <f>L18+L19</f>
        <v>1844299.42</v>
      </c>
      <c r="M17" s="183">
        <f t="shared" ref="M17:O17" si="1">M18+M19</f>
        <v>1138000</v>
      </c>
      <c r="N17" s="183">
        <f t="shared" si="1"/>
        <v>1030200</v>
      </c>
      <c r="O17" s="183">
        <f t="shared" si="1"/>
        <v>0</v>
      </c>
    </row>
    <row r="18" spans="1:15" s="18" customFormat="1" ht="34.5" customHeight="1" x14ac:dyDescent="0.25">
      <c r="A18" s="49"/>
      <c r="B18" s="51" t="s">
        <v>82</v>
      </c>
      <c r="C18" s="290" t="s">
        <v>67</v>
      </c>
      <c r="D18" s="291"/>
      <c r="E18" s="291"/>
      <c r="F18" s="291"/>
      <c r="G18" s="291"/>
      <c r="H18" s="55" t="s">
        <v>81</v>
      </c>
      <c r="I18" s="52" t="s">
        <v>5</v>
      </c>
      <c r="J18" s="52" t="s">
        <v>5</v>
      </c>
      <c r="K18" s="52" t="s">
        <v>5</v>
      </c>
      <c r="L18" s="183">
        <v>1844299.42</v>
      </c>
      <c r="M18" s="183">
        <v>1138000</v>
      </c>
      <c r="N18" s="183">
        <v>1030200</v>
      </c>
      <c r="O18" s="184"/>
    </row>
    <row r="19" spans="1:15" s="18" customFormat="1" ht="18" customHeight="1" thickBot="1" x14ac:dyDescent="0.3">
      <c r="A19" s="168"/>
      <c r="B19" s="51" t="s">
        <v>80</v>
      </c>
      <c r="C19" s="290" t="s">
        <v>134</v>
      </c>
      <c r="D19" s="291"/>
      <c r="E19" s="291"/>
      <c r="F19" s="291"/>
      <c r="G19" s="301"/>
      <c r="H19" s="58" t="s">
        <v>79</v>
      </c>
      <c r="I19" s="149" t="s">
        <v>5</v>
      </c>
      <c r="J19" s="149" t="s">
        <v>5</v>
      </c>
      <c r="K19" s="149" t="s">
        <v>5</v>
      </c>
      <c r="L19" s="185"/>
      <c r="M19" s="185"/>
      <c r="N19" s="185"/>
      <c r="O19" s="186"/>
    </row>
    <row r="20" spans="1:15" s="18" customFormat="1" ht="33.75" customHeight="1" x14ac:dyDescent="0.25">
      <c r="A20" s="49"/>
      <c r="B20" s="51" t="s">
        <v>78</v>
      </c>
      <c r="C20" s="281" t="s">
        <v>166</v>
      </c>
      <c r="D20" s="282"/>
      <c r="E20" s="282"/>
      <c r="F20" s="282"/>
      <c r="G20" s="311"/>
      <c r="H20" s="55" t="s">
        <v>77</v>
      </c>
      <c r="I20" s="52" t="s">
        <v>5</v>
      </c>
      <c r="J20" s="52" t="s">
        <v>5</v>
      </c>
      <c r="K20" s="52" t="s">
        <v>5</v>
      </c>
      <c r="L20" s="187">
        <f>L21+L23</f>
        <v>0</v>
      </c>
      <c r="M20" s="187">
        <f t="shared" ref="M20:O20" si="2">M21+M23</f>
        <v>0</v>
      </c>
      <c r="N20" s="187">
        <f t="shared" si="2"/>
        <v>0</v>
      </c>
      <c r="O20" s="187">
        <f t="shared" si="2"/>
        <v>0</v>
      </c>
    </row>
    <row r="21" spans="1:15" s="18" customFormat="1" ht="36.75" customHeight="1" x14ac:dyDescent="0.25">
      <c r="A21" s="49"/>
      <c r="B21" s="51" t="s">
        <v>76</v>
      </c>
      <c r="C21" s="290" t="s">
        <v>67</v>
      </c>
      <c r="D21" s="291"/>
      <c r="E21" s="291"/>
      <c r="F21" s="291"/>
      <c r="G21" s="291"/>
      <c r="H21" s="54" t="s">
        <v>75</v>
      </c>
      <c r="I21" s="52" t="s">
        <v>5</v>
      </c>
      <c r="J21" s="52" t="s">
        <v>5</v>
      </c>
      <c r="K21" s="52" t="s">
        <v>5</v>
      </c>
      <c r="L21" s="183">
        <v>0</v>
      </c>
      <c r="M21" s="183">
        <f t="shared" ref="M21:O21" si="3">M22</f>
        <v>0</v>
      </c>
      <c r="N21" s="183">
        <f t="shared" si="3"/>
        <v>0</v>
      </c>
      <c r="O21" s="183">
        <f t="shared" si="3"/>
        <v>0</v>
      </c>
    </row>
    <row r="22" spans="1:15" s="18" customFormat="1" ht="18.75" customHeight="1" x14ac:dyDescent="0.25">
      <c r="A22" s="49"/>
      <c r="B22" s="51"/>
      <c r="C22" s="292" t="s">
        <v>210</v>
      </c>
      <c r="D22" s="293"/>
      <c r="E22" s="293"/>
      <c r="F22" s="293"/>
      <c r="G22" s="293"/>
      <c r="H22" s="54"/>
      <c r="I22" s="52" t="s">
        <v>5</v>
      </c>
      <c r="J22" s="52"/>
      <c r="K22" s="52" t="s">
        <v>5</v>
      </c>
      <c r="L22" s="183"/>
      <c r="M22" s="183"/>
      <c r="N22" s="183"/>
      <c r="O22" s="188"/>
    </row>
    <row r="23" spans="1:15" s="18" customFormat="1" ht="18.75" customHeight="1" x14ac:dyDescent="0.25">
      <c r="A23" s="49"/>
      <c r="B23" s="51" t="s">
        <v>74</v>
      </c>
      <c r="C23" s="290" t="s">
        <v>134</v>
      </c>
      <c r="D23" s="291"/>
      <c r="E23" s="291"/>
      <c r="F23" s="291"/>
      <c r="G23" s="291"/>
      <c r="H23" s="54" t="s">
        <v>73</v>
      </c>
      <c r="I23" s="52" t="s">
        <v>5</v>
      </c>
      <c r="J23" s="52" t="s">
        <v>5</v>
      </c>
      <c r="K23" s="52" t="s">
        <v>5</v>
      </c>
      <c r="L23" s="183"/>
      <c r="M23" s="183"/>
      <c r="N23" s="183"/>
      <c r="O23" s="188"/>
    </row>
    <row r="24" spans="1:15" s="18" customFormat="1" ht="20.25" customHeight="1" x14ac:dyDescent="0.25">
      <c r="A24" s="49"/>
      <c r="B24" s="51" t="s">
        <v>72</v>
      </c>
      <c r="C24" s="281" t="s">
        <v>135</v>
      </c>
      <c r="D24" s="282"/>
      <c r="E24" s="282"/>
      <c r="F24" s="282"/>
      <c r="G24" s="282"/>
      <c r="H24" s="54" t="s">
        <v>71</v>
      </c>
      <c r="I24" s="52" t="s">
        <v>5</v>
      </c>
      <c r="J24" s="52" t="s">
        <v>5</v>
      </c>
      <c r="K24" s="52" t="s">
        <v>5</v>
      </c>
      <c r="L24" s="183">
        <f>L25+L26+L27+L28</f>
        <v>0</v>
      </c>
      <c r="M24" s="183">
        <f t="shared" ref="M24:O24" si="4">M25+M26+M27+M28</f>
        <v>0</v>
      </c>
      <c r="N24" s="183">
        <f t="shared" si="4"/>
        <v>0</v>
      </c>
      <c r="O24" s="183">
        <f t="shared" si="4"/>
        <v>0</v>
      </c>
    </row>
    <row r="25" spans="1:15" s="18" customFormat="1" ht="18.75" customHeight="1" x14ac:dyDescent="0.25">
      <c r="A25" s="49"/>
      <c r="B25" s="51"/>
      <c r="C25" s="292" t="s">
        <v>210</v>
      </c>
      <c r="D25" s="293"/>
      <c r="E25" s="293"/>
      <c r="F25" s="293"/>
      <c r="G25" s="293"/>
      <c r="H25" s="54"/>
      <c r="I25" s="52" t="s">
        <v>5</v>
      </c>
      <c r="J25" s="52"/>
      <c r="K25" s="52"/>
      <c r="L25" s="183"/>
      <c r="M25" s="183"/>
      <c r="N25" s="183"/>
      <c r="O25" s="188"/>
    </row>
    <row r="26" spans="1:15" s="18" customFormat="1" ht="18" customHeight="1" x14ac:dyDescent="0.25">
      <c r="A26" s="49"/>
      <c r="B26" s="51"/>
      <c r="C26" s="136"/>
      <c r="D26" s="137"/>
      <c r="E26" s="137"/>
      <c r="F26" s="137"/>
      <c r="G26" s="137"/>
      <c r="H26" s="54"/>
      <c r="I26" s="52" t="s">
        <v>5</v>
      </c>
      <c r="J26" s="52"/>
      <c r="K26" s="52"/>
      <c r="L26" s="183"/>
      <c r="M26" s="183"/>
      <c r="N26" s="183"/>
      <c r="O26" s="188"/>
    </row>
    <row r="27" spans="1:15" s="18" customFormat="1" ht="18.75" customHeight="1" x14ac:dyDescent="0.25">
      <c r="A27" s="49"/>
      <c r="B27" s="51"/>
      <c r="C27" s="292" t="s">
        <v>131</v>
      </c>
      <c r="D27" s="293"/>
      <c r="E27" s="293"/>
      <c r="F27" s="293"/>
      <c r="G27" s="293"/>
      <c r="H27" s="54"/>
      <c r="I27" s="52" t="s">
        <v>5</v>
      </c>
      <c r="J27" s="52"/>
      <c r="K27" s="52"/>
      <c r="L27" s="183"/>
      <c r="M27" s="183"/>
      <c r="N27" s="183"/>
      <c r="O27" s="188"/>
    </row>
    <row r="28" spans="1:15" s="18" customFormat="1" ht="18" customHeight="1" x14ac:dyDescent="0.25">
      <c r="A28" s="49"/>
      <c r="B28" s="51"/>
      <c r="C28" s="160"/>
      <c r="D28" s="161"/>
      <c r="E28" s="161"/>
      <c r="F28" s="161"/>
      <c r="G28" s="161"/>
      <c r="H28" s="54"/>
      <c r="I28" s="52"/>
      <c r="J28" s="52"/>
      <c r="K28" s="52"/>
      <c r="L28" s="183"/>
      <c r="M28" s="183"/>
      <c r="N28" s="183"/>
      <c r="O28" s="188"/>
    </row>
    <row r="29" spans="1:15" s="18" customFormat="1" ht="20.25" customHeight="1" x14ac:dyDescent="0.25">
      <c r="A29" s="49"/>
      <c r="B29" s="51" t="s">
        <v>70</v>
      </c>
      <c r="C29" s="281" t="s">
        <v>167</v>
      </c>
      <c r="D29" s="282"/>
      <c r="E29" s="282"/>
      <c r="F29" s="282"/>
      <c r="G29" s="282"/>
      <c r="H29" s="54" t="s">
        <v>69</v>
      </c>
      <c r="I29" s="52" t="s">
        <v>5</v>
      </c>
      <c r="J29" s="52" t="s">
        <v>5</v>
      </c>
      <c r="K29" s="52" t="s">
        <v>5</v>
      </c>
      <c r="L29" s="183">
        <f>L30+L31</f>
        <v>0</v>
      </c>
      <c r="M29" s="183">
        <f t="shared" ref="M29:O29" si="5">M30+M31</f>
        <v>0</v>
      </c>
      <c r="N29" s="183">
        <f t="shared" si="5"/>
        <v>0</v>
      </c>
      <c r="O29" s="183">
        <f t="shared" si="5"/>
        <v>0</v>
      </c>
    </row>
    <row r="30" spans="1:15" s="57" customFormat="1" ht="34.5" customHeight="1" x14ac:dyDescent="0.25">
      <c r="A30" s="59"/>
      <c r="B30" s="51" t="s">
        <v>68</v>
      </c>
      <c r="C30" s="290" t="s">
        <v>67</v>
      </c>
      <c r="D30" s="291"/>
      <c r="E30" s="291"/>
      <c r="F30" s="291"/>
      <c r="G30" s="291"/>
      <c r="H30" s="54" t="s">
        <v>66</v>
      </c>
      <c r="I30" s="52" t="s">
        <v>5</v>
      </c>
      <c r="J30" s="52" t="s">
        <v>5</v>
      </c>
      <c r="K30" s="52" t="s">
        <v>5</v>
      </c>
      <c r="L30" s="189"/>
      <c r="M30" s="189"/>
      <c r="N30" s="189"/>
      <c r="O30" s="190"/>
    </row>
    <row r="31" spans="1:15" s="57" customFormat="1" ht="17.25" customHeight="1" x14ac:dyDescent="0.25">
      <c r="A31" s="59"/>
      <c r="B31" s="51" t="s">
        <v>65</v>
      </c>
      <c r="C31" s="290" t="s">
        <v>134</v>
      </c>
      <c r="D31" s="291"/>
      <c r="E31" s="291"/>
      <c r="F31" s="291"/>
      <c r="G31" s="291"/>
      <c r="H31" s="54" t="s">
        <v>64</v>
      </c>
      <c r="I31" s="52" t="s">
        <v>5</v>
      </c>
      <c r="J31" s="52" t="s">
        <v>5</v>
      </c>
      <c r="K31" s="52" t="s">
        <v>5</v>
      </c>
      <c r="L31" s="189"/>
      <c r="M31" s="189"/>
      <c r="N31" s="189"/>
      <c r="O31" s="190"/>
    </row>
    <row r="32" spans="1:15" s="57" customFormat="1" ht="21.75" customHeight="1" x14ac:dyDescent="0.25">
      <c r="A32" s="59"/>
      <c r="B32" s="51" t="s">
        <v>63</v>
      </c>
      <c r="C32" s="281" t="s">
        <v>168</v>
      </c>
      <c r="D32" s="282"/>
      <c r="E32" s="282"/>
      <c r="F32" s="282"/>
      <c r="G32" s="282"/>
      <c r="H32" s="54" t="s">
        <v>62</v>
      </c>
      <c r="I32" s="67" t="s">
        <v>5</v>
      </c>
      <c r="J32" s="67" t="s">
        <v>5</v>
      </c>
      <c r="K32" s="67" t="s">
        <v>5</v>
      </c>
      <c r="L32" s="183">
        <f>L33+L36</f>
        <v>573889.53</v>
      </c>
      <c r="M32" s="183">
        <f t="shared" ref="M32:O32" si="6">M33+M36</f>
        <v>536810</v>
      </c>
      <c r="N32" s="183">
        <f t="shared" si="6"/>
        <v>536810</v>
      </c>
      <c r="O32" s="183">
        <f t="shared" si="6"/>
        <v>0</v>
      </c>
    </row>
    <row r="33" spans="1:35" s="18" customFormat="1" ht="34.5" customHeight="1" x14ac:dyDescent="0.25">
      <c r="A33" s="49"/>
      <c r="B33" s="51" t="s">
        <v>61</v>
      </c>
      <c r="C33" s="290" t="s">
        <v>60</v>
      </c>
      <c r="D33" s="291"/>
      <c r="E33" s="291"/>
      <c r="F33" s="291"/>
      <c r="G33" s="291"/>
      <c r="H33" s="55" t="s">
        <v>59</v>
      </c>
      <c r="I33" s="52" t="s">
        <v>5</v>
      </c>
      <c r="J33" s="52" t="s">
        <v>5</v>
      </c>
      <c r="K33" s="52" t="s">
        <v>5</v>
      </c>
      <c r="L33" s="187">
        <v>573889.53</v>
      </c>
      <c r="M33" s="187">
        <v>536810</v>
      </c>
      <c r="N33" s="187">
        <v>536810</v>
      </c>
      <c r="O33" s="187">
        <f t="shared" ref="O33" si="7">O34+O35</f>
        <v>0</v>
      </c>
    </row>
    <row r="34" spans="1:35" s="18" customFormat="1" ht="39" customHeight="1" x14ac:dyDescent="0.25">
      <c r="A34" s="49"/>
      <c r="B34" s="51"/>
      <c r="C34" s="292" t="s">
        <v>131</v>
      </c>
      <c r="D34" s="293"/>
      <c r="E34" s="293"/>
      <c r="F34" s="293"/>
      <c r="G34" s="293"/>
      <c r="H34" s="55"/>
      <c r="I34" s="52" t="s">
        <v>5</v>
      </c>
      <c r="J34" s="52"/>
      <c r="K34" s="52"/>
      <c r="L34" s="187"/>
      <c r="M34" s="187"/>
      <c r="N34" s="187"/>
      <c r="O34" s="191"/>
    </row>
    <row r="35" spans="1:35" s="18" customFormat="1" ht="16.5" customHeight="1" x14ac:dyDescent="0.25">
      <c r="A35" s="49"/>
      <c r="B35" s="51"/>
      <c r="C35" s="136"/>
      <c r="D35" s="137"/>
      <c r="E35" s="137"/>
      <c r="F35" s="137"/>
      <c r="G35" s="137"/>
      <c r="H35" s="55"/>
      <c r="I35" s="52" t="s">
        <v>5</v>
      </c>
      <c r="J35" s="52"/>
      <c r="K35" s="52"/>
      <c r="L35" s="187"/>
      <c r="M35" s="187"/>
      <c r="N35" s="187"/>
      <c r="O35" s="191"/>
    </row>
    <row r="36" spans="1:35" s="18" customFormat="1" ht="20.25" customHeight="1" x14ac:dyDescent="0.25">
      <c r="A36" s="49"/>
      <c r="B36" s="51" t="s">
        <v>58</v>
      </c>
      <c r="C36" s="290" t="s">
        <v>57</v>
      </c>
      <c r="D36" s="291"/>
      <c r="E36" s="291"/>
      <c r="F36" s="291"/>
      <c r="G36" s="291"/>
      <c r="H36" s="54" t="s">
        <v>56</v>
      </c>
      <c r="I36" s="52" t="s">
        <v>5</v>
      </c>
      <c r="J36" s="52" t="s">
        <v>5</v>
      </c>
      <c r="K36" s="52" t="s">
        <v>5</v>
      </c>
      <c r="L36" s="183"/>
      <c r="M36" s="183"/>
      <c r="N36" s="183"/>
      <c r="O36" s="184"/>
    </row>
    <row r="37" spans="1:35" s="18" customFormat="1" ht="34.5" customHeight="1" x14ac:dyDescent="0.25">
      <c r="A37" s="49"/>
      <c r="B37" s="51" t="s">
        <v>55</v>
      </c>
      <c r="C37" s="287" t="s">
        <v>169</v>
      </c>
      <c r="D37" s="288"/>
      <c r="E37" s="288"/>
      <c r="F37" s="288"/>
      <c r="G37" s="288"/>
      <c r="H37" s="54" t="s">
        <v>54</v>
      </c>
      <c r="I37" s="52" t="s">
        <v>5</v>
      </c>
      <c r="J37" s="52" t="s">
        <v>5</v>
      </c>
      <c r="K37" s="52" t="s">
        <v>5</v>
      </c>
      <c r="L37" s="183">
        <f>L38</f>
        <v>2418188.9500000002</v>
      </c>
      <c r="M37" s="183">
        <f t="shared" ref="M37:O37" si="8">M38</f>
        <v>1674810</v>
      </c>
      <c r="N37" s="183">
        <f t="shared" si="8"/>
        <v>1567010</v>
      </c>
      <c r="O37" s="183">
        <f t="shared" si="8"/>
        <v>0</v>
      </c>
    </row>
    <row r="38" spans="1:35" s="18" customFormat="1" ht="34.5" customHeight="1" thickBot="1" x14ac:dyDescent="0.3">
      <c r="A38" s="49"/>
      <c r="B38" s="51"/>
      <c r="C38" s="292" t="s">
        <v>49</v>
      </c>
      <c r="D38" s="293"/>
      <c r="E38" s="293"/>
      <c r="F38" s="293"/>
      <c r="G38" s="294"/>
      <c r="H38" s="58" t="s">
        <v>53</v>
      </c>
      <c r="I38" s="50"/>
      <c r="J38" s="149" t="s">
        <v>5</v>
      </c>
      <c r="K38" s="149" t="s">
        <v>5</v>
      </c>
      <c r="L38" s="185">
        <f>L6</f>
        <v>2418188.9500000002</v>
      </c>
      <c r="M38" s="185">
        <f>M6</f>
        <v>1674810</v>
      </c>
      <c r="N38" s="185">
        <f>N6</f>
        <v>1567010</v>
      </c>
      <c r="O38" s="186">
        <v>0</v>
      </c>
    </row>
    <row r="39" spans="1:35" s="18" customFormat="1" ht="29.25" customHeight="1" x14ac:dyDescent="0.25">
      <c r="A39" s="49"/>
      <c r="B39" s="51" t="s">
        <v>52</v>
      </c>
      <c r="C39" s="287" t="s">
        <v>51</v>
      </c>
      <c r="D39" s="288"/>
      <c r="E39" s="288"/>
      <c r="F39" s="288"/>
      <c r="G39" s="289"/>
      <c r="H39" s="55" t="s">
        <v>50</v>
      </c>
      <c r="I39" s="167" t="s">
        <v>5</v>
      </c>
      <c r="J39" s="52" t="s">
        <v>5</v>
      </c>
      <c r="K39" s="52" t="s">
        <v>5</v>
      </c>
      <c r="L39" s="192">
        <f>L40</f>
        <v>0</v>
      </c>
      <c r="M39" s="192">
        <f t="shared" ref="M39:O39" si="9">M40</f>
        <v>0</v>
      </c>
      <c r="N39" s="192">
        <f t="shared" si="9"/>
        <v>0</v>
      </c>
      <c r="O39" s="192">
        <f t="shared" si="9"/>
        <v>0</v>
      </c>
    </row>
    <row r="40" spans="1:35" s="18" customFormat="1" ht="34.5" customHeight="1" x14ac:dyDescent="0.25">
      <c r="A40" s="49"/>
      <c r="B40" s="145"/>
      <c r="C40" s="274" t="s">
        <v>206</v>
      </c>
      <c r="D40" s="275"/>
      <c r="E40" s="275"/>
      <c r="F40" s="275"/>
      <c r="G40" s="275"/>
      <c r="H40" s="146" t="s">
        <v>48</v>
      </c>
      <c r="I40" s="53"/>
      <c r="J40" s="147" t="s">
        <v>5</v>
      </c>
      <c r="K40" s="147" t="s">
        <v>5</v>
      </c>
      <c r="L40" s="193"/>
      <c r="M40" s="193"/>
      <c r="N40" s="193"/>
      <c r="O40" s="194"/>
    </row>
    <row r="41" spans="1:35" s="18" customFormat="1" ht="18.75" customHeight="1" thickBot="1" x14ac:dyDescent="0.3">
      <c r="A41" s="49"/>
      <c r="B41" s="51"/>
      <c r="C41" s="278"/>
      <c r="D41" s="279"/>
      <c r="E41" s="279"/>
      <c r="F41" s="279"/>
      <c r="G41" s="279"/>
      <c r="H41" s="148"/>
      <c r="I41" s="50"/>
      <c r="J41" s="149"/>
      <c r="K41" s="149" t="s">
        <v>5</v>
      </c>
      <c r="L41" s="185"/>
      <c r="M41" s="185"/>
      <c r="N41" s="185"/>
      <c r="O41" s="186"/>
    </row>
    <row r="42" spans="1:35" s="18" customFormat="1" ht="15" customHeight="1" x14ac:dyDescent="0.25">
      <c r="A42" s="49"/>
      <c r="B42" s="47"/>
      <c r="C42" s="48"/>
      <c r="D42" s="48"/>
      <c r="E42" s="48"/>
      <c r="F42" s="48"/>
      <c r="G42" s="48"/>
      <c r="H42" s="47"/>
      <c r="I42" s="47"/>
      <c r="J42" s="47"/>
      <c r="K42" s="47"/>
      <c r="L42" s="46"/>
      <c r="M42" s="46"/>
      <c r="N42" s="46"/>
      <c r="O42" s="46"/>
    </row>
    <row r="43" spans="1:35" s="25" customFormat="1" ht="6" customHeight="1" x14ac:dyDescent="0.25">
      <c r="C43" s="27"/>
      <c r="D43" s="27"/>
      <c r="E43" s="27"/>
    </row>
    <row r="44" spans="1:35" s="25" customFormat="1" ht="24" customHeight="1" x14ac:dyDescent="0.25">
      <c r="B44" s="42" t="s">
        <v>173</v>
      </c>
      <c r="D44" s="42"/>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1:35" s="25" customFormat="1" ht="24" customHeight="1" x14ac:dyDescent="0.3">
      <c r="B45" s="42" t="s">
        <v>174</v>
      </c>
      <c r="D45" s="42"/>
      <c r="E45" s="37"/>
      <c r="F45" s="280" t="s">
        <v>212</v>
      </c>
      <c r="G45" s="280"/>
      <c r="H45" s="172"/>
      <c r="I45" s="171"/>
      <c r="J45" s="173"/>
      <c r="K45" s="171"/>
      <c r="L45" s="280" t="s">
        <v>219</v>
      </c>
      <c r="M45" s="280"/>
      <c r="N45" s="37"/>
      <c r="O45" s="41"/>
      <c r="P45" s="37"/>
      <c r="Q45" s="37"/>
      <c r="R45" s="37"/>
      <c r="S45" s="37"/>
      <c r="T45" s="37"/>
      <c r="U45" s="37"/>
      <c r="V45" s="37"/>
      <c r="W45" s="37"/>
      <c r="X45" s="37"/>
      <c r="Y45" s="37"/>
      <c r="Z45" s="37"/>
      <c r="AA45" s="37"/>
      <c r="AB45" s="37"/>
      <c r="AC45" s="37"/>
      <c r="AD45" s="37"/>
      <c r="AE45" s="37"/>
      <c r="AF45" s="37"/>
      <c r="AG45" s="37"/>
      <c r="AH45" s="37"/>
      <c r="AI45" s="37"/>
    </row>
    <row r="46" spans="1:35" s="25" customFormat="1" ht="24" customHeight="1" x14ac:dyDescent="0.25">
      <c r="C46" s="42"/>
      <c r="D46" s="42"/>
      <c r="E46" s="37"/>
      <c r="F46" s="138" t="s">
        <v>218</v>
      </c>
      <c r="G46" s="138"/>
      <c r="I46" s="39"/>
      <c r="J46" s="39"/>
      <c r="K46" s="155"/>
      <c r="L46" s="45"/>
      <c r="M46" s="38"/>
      <c r="N46" s="45"/>
      <c r="O46" s="39"/>
      <c r="P46" s="37"/>
      <c r="Q46" s="37"/>
      <c r="R46" s="37"/>
      <c r="S46" s="37"/>
      <c r="T46" s="37"/>
      <c r="U46" s="37"/>
      <c r="V46" s="37"/>
      <c r="W46" s="37"/>
      <c r="X46" s="37"/>
      <c r="Y46" s="37"/>
      <c r="Z46" s="37"/>
      <c r="AA46" s="37"/>
      <c r="AB46" s="37"/>
      <c r="AC46" s="37"/>
      <c r="AD46" s="37"/>
      <c r="AE46" s="37"/>
      <c r="AF46" s="37"/>
      <c r="AG46" s="37"/>
      <c r="AH46" s="37"/>
      <c r="AI46" s="37"/>
    </row>
    <row r="47" spans="1:35" s="25" customFormat="1" ht="24" customHeight="1" x14ac:dyDescent="0.25">
      <c r="C47" s="44"/>
      <c r="D47" s="44"/>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row>
    <row r="48" spans="1:35" s="25" customFormat="1" ht="24" customHeight="1" x14ac:dyDescent="0.3">
      <c r="B48" s="42" t="s">
        <v>144</v>
      </c>
      <c r="D48" s="42"/>
      <c r="E48" s="37"/>
      <c r="F48" s="280" t="s">
        <v>220</v>
      </c>
      <c r="G48" s="280"/>
      <c r="H48" s="172"/>
      <c r="I48" s="171"/>
      <c r="J48" s="173"/>
      <c r="K48" s="171"/>
      <c r="L48" s="280" t="s">
        <v>221</v>
      </c>
      <c r="M48" s="280"/>
      <c r="N48" s="174"/>
      <c r="O48" s="40"/>
      <c r="P48" s="37"/>
      <c r="Q48" s="37"/>
      <c r="R48" s="37"/>
      <c r="S48" s="37"/>
      <c r="T48" s="37"/>
      <c r="U48" s="37"/>
      <c r="V48" s="37"/>
      <c r="W48" s="37"/>
      <c r="X48" s="37"/>
      <c r="Y48" s="37"/>
      <c r="Z48" s="37"/>
      <c r="AA48" s="37"/>
      <c r="AB48" s="37"/>
      <c r="AC48" s="37"/>
      <c r="AD48" s="37"/>
      <c r="AE48" s="37"/>
      <c r="AF48" s="37"/>
      <c r="AG48" s="37"/>
      <c r="AH48" s="37"/>
      <c r="AI48" s="37"/>
    </row>
    <row r="49" spans="2:35" s="25" customFormat="1" ht="24" customHeight="1" x14ac:dyDescent="0.25">
      <c r="C49" s="37"/>
      <c r="D49" s="37"/>
      <c r="E49" s="139"/>
      <c r="F49" s="138" t="s">
        <v>218</v>
      </c>
      <c r="G49" s="138"/>
      <c r="I49" s="39"/>
      <c r="J49" s="39"/>
      <c r="K49" s="155"/>
      <c r="L49" s="37"/>
      <c r="M49" s="277"/>
      <c r="N49" s="277"/>
      <c r="O49" s="38"/>
      <c r="P49" s="37"/>
      <c r="Q49" s="37"/>
      <c r="R49" s="37"/>
      <c r="S49" s="37"/>
      <c r="T49" s="37"/>
      <c r="U49" s="37"/>
      <c r="V49" s="37"/>
      <c r="W49" s="37"/>
      <c r="X49" s="37"/>
      <c r="Y49" s="37"/>
      <c r="Z49" s="37"/>
      <c r="AA49" s="37"/>
      <c r="AB49" s="37"/>
      <c r="AC49" s="37"/>
      <c r="AD49" s="37"/>
      <c r="AE49" s="37"/>
      <c r="AF49" s="37"/>
      <c r="AG49" s="37"/>
      <c r="AH49" s="37"/>
      <c r="AI49" s="37"/>
    </row>
    <row r="50" spans="2:35" s="25" customFormat="1" ht="24" customHeight="1" x14ac:dyDescent="0.25">
      <c r="C50" s="36"/>
      <c r="D50" s="36"/>
      <c r="E50" s="36"/>
      <c r="F50" s="35"/>
      <c r="G50" s="35"/>
      <c r="H50" s="35"/>
      <c r="I50" s="35"/>
      <c r="J50" s="35"/>
      <c r="K50" s="35"/>
      <c r="L50" s="35"/>
      <c r="M50" s="35"/>
      <c r="N50" s="35"/>
      <c r="O50" s="35"/>
    </row>
    <row r="51" spans="2:35" s="25" customFormat="1" ht="24" customHeight="1" x14ac:dyDescent="0.25">
      <c r="B51" s="135" t="s">
        <v>145</v>
      </c>
      <c r="C51" s="135"/>
      <c r="D51" s="135"/>
      <c r="E51" s="135"/>
      <c r="F51" s="135"/>
      <c r="H51" s="35"/>
      <c r="I51" s="35"/>
      <c r="J51" s="35"/>
      <c r="K51" s="35"/>
      <c r="L51" s="35"/>
      <c r="M51" s="35"/>
      <c r="N51" s="35"/>
      <c r="O51" s="35"/>
    </row>
    <row r="52" spans="2:35" s="25" customFormat="1" ht="24" customHeight="1" thickBot="1" x14ac:dyDescent="0.3">
      <c r="C52" s="19"/>
      <c r="D52" s="19"/>
      <c r="E52" s="19"/>
      <c r="F52" s="19"/>
      <c r="G52" s="19"/>
      <c r="H52" s="35"/>
      <c r="I52" s="35"/>
      <c r="J52" s="35"/>
      <c r="K52" s="35"/>
      <c r="L52" s="35"/>
      <c r="M52" s="35"/>
      <c r="N52" s="35"/>
      <c r="O52" s="35"/>
    </row>
    <row r="53" spans="2:35" s="25" customFormat="1" ht="24" customHeight="1" x14ac:dyDescent="0.25">
      <c r="B53" s="297" t="s">
        <v>178</v>
      </c>
      <c r="C53" s="298"/>
      <c r="D53" s="298"/>
      <c r="E53" s="298"/>
      <c r="F53" s="298"/>
      <c r="G53" s="298"/>
      <c r="H53" s="299"/>
    </row>
    <row r="54" spans="2:35" s="25" customFormat="1" ht="24" customHeight="1" x14ac:dyDescent="0.25">
      <c r="B54" s="175" t="s">
        <v>223</v>
      </c>
      <c r="C54" s="175"/>
      <c r="D54" s="175"/>
      <c r="E54" s="175"/>
      <c r="F54" s="32"/>
      <c r="G54" s="176" t="s">
        <v>222</v>
      </c>
      <c r="H54" s="31"/>
    </row>
    <row r="55" spans="2:35" s="25" customFormat="1" ht="24" customHeight="1" x14ac:dyDescent="0.25">
      <c r="B55" s="283" t="s">
        <v>147</v>
      </c>
      <c r="C55" s="284"/>
      <c r="D55" s="284"/>
      <c r="E55" s="284"/>
      <c r="F55" s="284"/>
      <c r="G55" s="285" t="s">
        <v>148</v>
      </c>
      <c r="H55" s="286"/>
    </row>
    <row r="56" spans="2:35" s="25" customFormat="1" ht="24" customHeight="1" x14ac:dyDescent="0.25">
      <c r="B56" s="34"/>
      <c r="C56" s="33"/>
      <c r="D56" s="33"/>
      <c r="E56" s="33"/>
      <c r="F56" s="32"/>
      <c r="G56" s="32"/>
      <c r="H56" s="31"/>
    </row>
    <row r="57" spans="2:35" s="25" customFormat="1" ht="24" customHeight="1" thickBot="1" x14ac:dyDescent="0.3">
      <c r="B57" s="30" t="s">
        <v>47</v>
      </c>
      <c r="C57" s="29"/>
      <c r="D57" s="29"/>
      <c r="E57" s="29"/>
      <c r="F57" s="29"/>
      <c r="G57" s="29"/>
      <c r="H57" s="28"/>
    </row>
    <row r="58" spans="2:35" s="25" customFormat="1" ht="8.25" customHeight="1" x14ac:dyDescent="0.25">
      <c r="C58" s="27"/>
      <c r="D58" s="27"/>
      <c r="E58" s="27"/>
    </row>
    <row r="59" spans="2:35" s="25" customFormat="1" ht="9" customHeight="1" x14ac:dyDescent="0.25">
      <c r="B59" s="25" t="s">
        <v>46</v>
      </c>
      <c r="C59" s="27"/>
      <c r="D59" s="27"/>
      <c r="E59" s="27"/>
    </row>
    <row r="60" spans="2:35" s="2" customFormat="1" ht="12" customHeight="1" x14ac:dyDescent="0.25">
      <c r="B60" s="270" t="s">
        <v>191</v>
      </c>
      <c r="C60" s="270"/>
      <c r="D60" s="270"/>
      <c r="E60" s="270"/>
      <c r="F60" s="270"/>
      <c r="G60" s="270"/>
      <c r="H60" s="270"/>
      <c r="I60" s="270"/>
      <c r="J60" s="270"/>
      <c r="K60" s="269"/>
      <c r="L60" s="269"/>
    </row>
    <row r="61" spans="2:35" s="2" customFormat="1" x14ac:dyDescent="0.25">
      <c r="B61" s="256" t="s">
        <v>192</v>
      </c>
      <c r="C61" s="256"/>
      <c r="D61" s="256"/>
      <c r="E61" s="256"/>
      <c r="F61" s="256"/>
      <c r="G61" s="256"/>
      <c r="H61" s="256"/>
      <c r="I61" s="256"/>
      <c r="J61" s="256"/>
      <c r="K61" s="257"/>
      <c r="L61" s="257"/>
    </row>
    <row r="62" spans="2:35" s="2" customFormat="1" ht="86.25" customHeight="1" x14ac:dyDescent="0.25">
      <c r="B62" s="270" t="s">
        <v>193</v>
      </c>
      <c r="C62" s="269"/>
      <c r="D62" s="269"/>
      <c r="E62" s="269"/>
      <c r="F62" s="269"/>
      <c r="G62" s="269"/>
      <c r="H62" s="269"/>
      <c r="I62" s="269"/>
      <c r="J62" s="269"/>
      <c r="K62" s="269"/>
      <c r="L62" s="269"/>
    </row>
    <row r="63" spans="2:35" s="2" customFormat="1" ht="24.75" customHeight="1" x14ac:dyDescent="0.25">
      <c r="B63" s="270" t="s">
        <v>194</v>
      </c>
      <c r="C63" s="269"/>
      <c r="D63" s="269"/>
      <c r="E63" s="269"/>
      <c r="F63" s="269"/>
      <c r="G63" s="269"/>
      <c r="H63" s="269"/>
      <c r="I63" s="269"/>
      <c r="J63" s="269"/>
      <c r="K63" s="269"/>
      <c r="L63" s="269"/>
    </row>
    <row r="64" spans="2:35" s="2" customFormat="1" ht="23.25" customHeight="1" x14ac:dyDescent="0.25">
      <c r="B64" s="268" t="s">
        <v>195</v>
      </c>
      <c r="C64" s="269"/>
      <c r="D64" s="269"/>
      <c r="E64" s="269"/>
      <c r="F64" s="269"/>
      <c r="G64" s="269"/>
      <c r="H64" s="269"/>
      <c r="I64" s="269"/>
      <c r="J64" s="269"/>
      <c r="K64" s="269"/>
      <c r="L64" s="269"/>
    </row>
    <row r="65" spans="2:15" s="2" customFormat="1" ht="38.25" customHeight="1" x14ac:dyDescent="0.25">
      <c r="B65" s="270" t="s">
        <v>196</v>
      </c>
      <c r="C65" s="269"/>
      <c r="D65" s="269"/>
      <c r="E65" s="269"/>
      <c r="F65" s="269"/>
      <c r="G65" s="269"/>
      <c r="H65" s="269"/>
      <c r="I65" s="269"/>
      <c r="J65" s="269"/>
      <c r="K65" s="269"/>
      <c r="L65" s="269"/>
    </row>
    <row r="66" spans="2:15" s="2" customFormat="1" x14ac:dyDescent="0.25">
      <c r="B66" s="256" t="s">
        <v>197</v>
      </c>
      <c r="C66" s="257"/>
      <c r="D66" s="257"/>
      <c r="E66" s="257"/>
      <c r="F66" s="257"/>
      <c r="G66" s="257"/>
      <c r="H66" s="257"/>
      <c r="I66" s="257"/>
      <c r="J66" s="257"/>
      <c r="K66" s="257"/>
      <c r="L66" s="257"/>
    </row>
    <row r="67" spans="2:15" s="2" customFormat="1" x14ac:dyDescent="0.25">
      <c r="B67" s="270" t="s">
        <v>198</v>
      </c>
      <c r="C67" s="270"/>
      <c r="D67" s="270"/>
      <c r="E67" s="270"/>
      <c r="F67" s="270"/>
      <c r="G67" s="270"/>
      <c r="H67" s="270"/>
      <c r="I67" s="270"/>
      <c r="J67" s="270"/>
      <c r="K67" s="270"/>
      <c r="L67" s="270"/>
    </row>
    <row r="68" spans="2:15" s="9" customFormat="1" ht="41.25" customHeight="1" x14ac:dyDescent="0.25">
      <c r="B68" s="268" t="s">
        <v>199</v>
      </c>
      <c r="C68" s="269"/>
      <c r="D68" s="269"/>
      <c r="E68" s="269"/>
      <c r="F68" s="269"/>
      <c r="G68" s="269"/>
      <c r="H68" s="269"/>
      <c r="I68" s="269"/>
      <c r="J68" s="269"/>
      <c r="K68" s="269"/>
      <c r="L68" s="269"/>
    </row>
    <row r="69" spans="2:15" s="1" customFormat="1" ht="39" customHeight="1" x14ac:dyDescent="0.25">
      <c r="B69" s="270" t="s">
        <v>200</v>
      </c>
      <c r="C69" s="269"/>
      <c r="D69" s="269"/>
      <c r="E69" s="269"/>
      <c r="F69" s="269"/>
      <c r="G69" s="269"/>
      <c r="H69" s="269"/>
      <c r="I69" s="269"/>
      <c r="J69" s="269"/>
      <c r="K69" s="269"/>
      <c r="L69" s="269"/>
    </row>
    <row r="70" spans="2:15" s="25" customFormat="1" ht="13.5" customHeight="1" x14ac:dyDescent="0.25">
      <c r="B70" s="272" t="s">
        <v>204</v>
      </c>
      <c r="C70" s="272"/>
      <c r="D70" s="272"/>
      <c r="E70" s="272"/>
      <c r="F70" s="272"/>
      <c r="G70" s="272"/>
      <c r="H70" s="272"/>
      <c r="I70" s="272"/>
      <c r="J70" s="272"/>
      <c r="K70" s="272"/>
      <c r="L70" s="272"/>
      <c r="M70" s="272"/>
      <c r="N70" s="272"/>
      <c r="O70" s="272"/>
    </row>
    <row r="71" spans="2:15" s="25" customFormat="1" ht="46.5" customHeight="1" x14ac:dyDescent="0.25">
      <c r="B71" s="273" t="s">
        <v>205</v>
      </c>
      <c r="C71" s="273"/>
      <c r="D71" s="273"/>
      <c r="E71" s="273"/>
      <c r="F71" s="273"/>
      <c r="G71" s="273"/>
      <c r="H71" s="273"/>
      <c r="I71" s="273"/>
      <c r="J71" s="273"/>
      <c r="K71" s="273"/>
      <c r="L71" s="273"/>
      <c r="M71" s="273"/>
      <c r="N71" s="273"/>
      <c r="O71" s="273"/>
    </row>
    <row r="72" spans="2:15" s="25" customFormat="1" ht="14.25" customHeight="1" x14ac:dyDescent="0.25">
      <c r="B72" s="273" t="s">
        <v>207</v>
      </c>
      <c r="C72" s="273"/>
      <c r="D72" s="273"/>
      <c r="E72" s="273"/>
      <c r="F72" s="273"/>
      <c r="G72" s="273"/>
      <c r="H72" s="273"/>
      <c r="I72" s="273"/>
      <c r="J72" s="273"/>
      <c r="K72" s="273"/>
      <c r="L72" s="273"/>
      <c r="M72" s="273"/>
      <c r="N72" s="273"/>
      <c r="O72" s="273"/>
    </row>
    <row r="73" spans="2:15" s="25" customFormat="1" ht="46.5" customHeight="1" x14ac:dyDescent="0.25">
      <c r="B73" s="272" t="s">
        <v>157</v>
      </c>
      <c r="C73" s="272"/>
      <c r="D73" s="272"/>
      <c r="E73" s="272"/>
      <c r="F73" s="272"/>
      <c r="G73" s="272"/>
      <c r="H73" s="272"/>
      <c r="I73" s="272"/>
      <c r="J73" s="272"/>
      <c r="K73" s="272"/>
      <c r="L73" s="272"/>
      <c r="M73" s="272"/>
      <c r="N73" s="272"/>
      <c r="O73" s="272"/>
    </row>
    <row r="74" spans="2:15" s="25" customFormat="1" ht="14.25" customHeight="1" x14ac:dyDescent="0.25">
      <c r="B74" s="272" t="s">
        <v>158</v>
      </c>
      <c r="C74" s="272"/>
      <c r="D74" s="272"/>
      <c r="E74" s="272"/>
      <c r="F74" s="272"/>
      <c r="G74" s="272"/>
      <c r="H74" s="272"/>
      <c r="I74" s="272"/>
      <c r="J74" s="272"/>
      <c r="K74" s="272"/>
      <c r="L74" s="272"/>
      <c r="M74" s="272"/>
      <c r="N74" s="272"/>
      <c r="O74" s="272"/>
    </row>
    <row r="75" spans="2:15" s="25" customFormat="1" ht="12.75" customHeight="1" x14ac:dyDescent="0.25">
      <c r="B75" s="272" t="s">
        <v>159</v>
      </c>
      <c r="C75" s="272"/>
      <c r="D75" s="272"/>
      <c r="E75" s="272"/>
      <c r="F75" s="272"/>
      <c r="G75" s="272"/>
      <c r="H75" s="272"/>
      <c r="I75" s="272"/>
      <c r="J75" s="272"/>
      <c r="K75" s="272"/>
      <c r="L75" s="272"/>
      <c r="M75" s="272"/>
      <c r="N75" s="272"/>
      <c r="O75" s="272"/>
    </row>
    <row r="76" spans="2:15" s="25" customFormat="1" ht="12.75" customHeight="1" x14ac:dyDescent="0.25">
      <c r="B76" s="276" t="s">
        <v>160</v>
      </c>
      <c r="C76" s="276"/>
      <c r="D76" s="276"/>
      <c r="E76" s="276"/>
      <c r="F76" s="276"/>
      <c r="G76" s="276"/>
      <c r="H76" s="276"/>
      <c r="I76" s="276"/>
      <c r="J76" s="276"/>
      <c r="K76" s="276"/>
      <c r="L76" s="276"/>
      <c r="M76" s="276"/>
      <c r="N76" s="276"/>
      <c r="O76" s="276"/>
    </row>
    <row r="77" spans="2:15" s="25" customFormat="1" ht="14.25" customHeight="1" x14ac:dyDescent="0.25">
      <c r="B77" s="271" t="s">
        <v>161</v>
      </c>
      <c r="C77" s="271"/>
      <c r="D77" s="271"/>
      <c r="E77" s="271"/>
      <c r="F77" s="271"/>
      <c r="G77" s="271"/>
      <c r="H77" s="271"/>
      <c r="I77" s="271"/>
      <c r="J77" s="271"/>
      <c r="K77" s="271"/>
      <c r="L77" s="271"/>
      <c r="M77" s="271"/>
      <c r="N77" s="271"/>
      <c r="O77" s="271"/>
    </row>
    <row r="78" spans="2:15" s="25" customFormat="1" ht="22.5" customHeight="1" x14ac:dyDescent="0.25">
      <c r="B78" s="273" t="s">
        <v>162</v>
      </c>
      <c r="C78" s="273"/>
      <c r="D78" s="273"/>
      <c r="E78" s="273"/>
      <c r="F78" s="273"/>
      <c r="G78" s="273"/>
      <c r="H78" s="273"/>
      <c r="I78" s="273"/>
      <c r="J78" s="273"/>
      <c r="K78" s="273"/>
      <c r="L78" s="273"/>
      <c r="M78" s="273"/>
      <c r="N78" s="273"/>
      <c r="O78" s="273"/>
    </row>
    <row r="79" spans="2:15" s="25" customFormat="1" ht="12.75" customHeight="1" x14ac:dyDescent="0.25">
      <c r="B79" s="271" t="s">
        <v>175</v>
      </c>
      <c r="C79" s="271"/>
      <c r="D79" s="271"/>
      <c r="E79" s="271"/>
      <c r="F79" s="271"/>
      <c r="G79" s="271"/>
      <c r="H79" s="271"/>
      <c r="I79" s="271"/>
      <c r="J79" s="271"/>
      <c r="K79" s="271"/>
      <c r="L79" s="271"/>
      <c r="M79" s="271"/>
      <c r="N79" s="271"/>
      <c r="O79" s="271"/>
    </row>
    <row r="80" spans="2:15" s="25" customFormat="1" ht="11.25" customHeight="1" x14ac:dyDescent="0.25">
      <c r="B80" s="272" t="s">
        <v>170</v>
      </c>
      <c r="C80" s="271"/>
      <c r="D80" s="271"/>
      <c r="E80" s="271"/>
      <c r="F80" s="271"/>
      <c r="G80" s="271"/>
      <c r="H80" s="271"/>
      <c r="I80" s="271"/>
      <c r="J80" s="271"/>
      <c r="K80" s="271"/>
      <c r="L80" s="271"/>
      <c r="M80" s="271"/>
      <c r="N80" s="271"/>
      <c r="O80" s="271"/>
    </row>
    <row r="81" spans="3:11" s="25" customFormat="1" x14ac:dyDescent="0.25">
      <c r="C81" s="27"/>
      <c r="D81" s="27"/>
      <c r="E81" s="27"/>
      <c r="K81" s="158"/>
    </row>
  </sheetData>
  <mergeCells count="69">
    <mergeCell ref="B1:O1"/>
    <mergeCell ref="C5:G5"/>
    <mergeCell ref="C6:G6"/>
    <mergeCell ref="C17:G17"/>
    <mergeCell ref="C20:G20"/>
    <mergeCell ref="L3:O3"/>
    <mergeCell ref="C3:G4"/>
    <mergeCell ref="H3:H4"/>
    <mergeCell ref="I3:I4"/>
    <mergeCell ref="B3:B4"/>
    <mergeCell ref="J3:J4"/>
    <mergeCell ref="C7:G7"/>
    <mergeCell ref="C11:G11"/>
    <mergeCell ref="C15:G15"/>
    <mergeCell ref="K3:K4"/>
    <mergeCell ref="C8:G8"/>
    <mergeCell ref="C30:G30"/>
    <mergeCell ref="B53:H53"/>
    <mergeCell ref="C25:G25"/>
    <mergeCell ref="C9:G9"/>
    <mergeCell ref="C24:G24"/>
    <mergeCell ref="C16:G16"/>
    <mergeCell ref="C19:G19"/>
    <mergeCell ref="C18:G18"/>
    <mergeCell ref="C10:G10"/>
    <mergeCell ref="C21:G21"/>
    <mergeCell ref="C23:G23"/>
    <mergeCell ref="C22:G22"/>
    <mergeCell ref="C27:G27"/>
    <mergeCell ref="C13:G13"/>
    <mergeCell ref="F48:G48"/>
    <mergeCell ref="B80:O80"/>
    <mergeCell ref="C29:G29"/>
    <mergeCell ref="B71:O71"/>
    <mergeCell ref="B55:F55"/>
    <mergeCell ref="G55:H55"/>
    <mergeCell ref="B72:O72"/>
    <mergeCell ref="C32:G32"/>
    <mergeCell ref="C39:G39"/>
    <mergeCell ref="C37:G37"/>
    <mergeCell ref="C33:G33"/>
    <mergeCell ref="C34:G34"/>
    <mergeCell ref="C36:G36"/>
    <mergeCell ref="C31:G31"/>
    <mergeCell ref="B79:O79"/>
    <mergeCell ref="C38:G38"/>
    <mergeCell ref="L48:M48"/>
    <mergeCell ref="B78:O78"/>
    <mergeCell ref="B70:O70"/>
    <mergeCell ref="C40:G40"/>
    <mergeCell ref="B76:O76"/>
    <mergeCell ref="M49:N49"/>
    <mergeCell ref="C41:G41"/>
    <mergeCell ref="B73:O73"/>
    <mergeCell ref="B75:O75"/>
    <mergeCell ref="B69:L69"/>
    <mergeCell ref="B68:L68"/>
    <mergeCell ref="B67:L67"/>
    <mergeCell ref="B66:L66"/>
    <mergeCell ref="B60:L60"/>
    <mergeCell ref="B63:L63"/>
    <mergeCell ref="L45:M45"/>
    <mergeCell ref="F45:G45"/>
    <mergeCell ref="B64:L64"/>
    <mergeCell ref="B62:L62"/>
    <mergeCell ref="B61:L61"/>
    <mergeCell ref="B65:L65"/>
    <mergeCell ref="B77:O77"/>
    <mergeCell ref="B74:O74"/>
  </mergeCells>
  <pageMargins left="0.78740157480314965" right="0.39370078740157483" top="0.78740157480314965" bottom="0.39370078740157483" header="0.31496062992125984" footer="0"/>
  <pageSetup paperSize="8" scale="92"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9" max="13" man="1"/>
    <brk id="38" max="1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2022-01-08T13:41:42Z</dcterms:modified>
</cp:coreProperties>
</file>