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Раздел 1" sheetId="1" r:id="rId1"/>
    <sheet name="Раздел 2" sheetId="2" r:id="rId2"/>
    <sheet name="КД 130" sheetId="3" r:id="rId3"/>
    <sheet name="КД 150" sheetId="4" r:id="rId4"/>
    <sheet name="КВР 111" sheetId="5" r:id="rId5"/>
    <sheet name="КВР 112" sheetId="6" r:id="rId6"/>
    <sheet name="КВР 119" sheetId="7" r:id="rId7"/>
    <sheet name="КВР 241,243,244,245" sheetId="8" r:id="rId8"/>
    <sheet name="КВР 852" sheetId="9" r:id="rId9"/>
    <sheet name="КВР 853" sheetId="10" r:id="rId10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<sst xmlns="http://schemas.openxmlformats.org/spreadsheetml/2006/main">
  <si>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Приложение N 1 
к Порядку составления и утверждения плана финансово-хозяйственной деятельности
государственных бюджетных учреждений Самарской области, в отношении которых
министерство культуры Самарской области осуществляет функции и полномочия учредителя,
утвержденному приказом министерства культуры Самарской области от 28 мая 2025 г. N 91</t>
  </si>
  <si>
    <t>Подписано. Заверено ЭП.</t>
  </si>
  <si>
    <t>УТВЕРЖДАЮ</t>
  </si>
  <si>
    <t>ФИО: Малаховская Вероника Вячеславовна</t>
  </si>
  <si>
    <t>Директор</t>
  </si>
  <si>
    <t>Должность: Директор</t>
  </si>
  <si>
    <t>(наименование должности лица, утверждающего документ)</t>
  </si>
  <si>
    <t>Деййствует с 25.09.2025 14:21:30 по: 19.12.2026 14:21:30</t>
  </si>
  <si>
    <t>Малаховская Вероника Вячеславовна</t>
  </si>
  <si>
    <t>Серийный номер: A2E510B0515C9AFB97844D2D010B31C4E6B57252</t>
  </si>
  <si>
    <t>(подпись)</t>
  </si>
  <si>
    <t>(расшифровка подписи)</t>
  </si>
  <si>
    <t>Издатель: Федеральное казначейство</t>
  </si>
  <si>
    <t>Время подписания: 16.01.2026 12:53:50</t>
  </si>
  <si>
    <t>"_____" _____________ ______ г.</t>
  </si>
  <si>
    <t>План финансово-хозяйственной деятельности</t>
  </si>
  <si>
    <t>на 2026 год и плановый период 2027 и 2028 годов</t>
  </si>
  <si>
    <t>от "13" января 2026 г.</t>
  </si>
  <si>
    <t>КОДЫ</t>
  </si>
  <si>
    <t>Дата</t>
  </si>
  <si>
    <t>13.01.2026</t>
  </si>
  <si>
    <t>Учреждение</t>
  </si>
  <si>
    <t>Государственное бюджетное профессиональное образовательное учреждение "Самарское хореографическое училище (колледж)"</t>
  </si>
  <si>
    <t>по Сводному реестру</t>
  </si>
  <si>
    <t>362У1920</t>
  </si>
  <si>
    <t>Орган, осуществляющий функции и полномочия учредителя</t>
  </si>
  <si>
    <t>Министерство культуры Самарской области</t>
  </si>
  <si>
    <t>ИНН</t>
  </si>
  <si>
    <t>6315945790</t>
  </si>
  <si>
    <t>Вид документа</t>
  </si>
  <si>
    <t>0</t>
  </si>
  <si>
    <t>КПП</t>
  </si>
  <si>
    <t>631501001</t>
  </si>
  <si>
    <t>(первичный - «0», уточненный - «1», «2», «3», «…»)</t>
  </si>
  <si>
    <t>36200013</t>
  </si>
  <si>
    <t>Единица измерения: руб.</t>
  </si>
  <si>
    <t>глава по БК</t>
  </si>
  <si>
    <t>711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</si>
  <si>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</si>
  <si>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</si>
  <si>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</si>
  <si>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</si>
  <si>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</si>
  <si>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</si>
  <si>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</si>
  <si>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</si>
  <si>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</si>
  <si>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</si>
  <si>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</si>
  <si>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</si>
  <si>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</si>
  <si>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</si>
  <si>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</si>
  <si>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</si>
  <si>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</si>
  <si>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</si>
  <si>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Поступления, всего:</t>
  </si>
  <si>
    <t>1000</t>
  </si>
  <si>
    <t>100</t>
  </si>
  <si>
    <t>в том числе:
доходы от собственности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</si>
  <si>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</si>
  <si>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</si>
  <si>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</si>
  <si>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</si>
  <si>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</si>
  <si>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из них:
субсидии на финансовое обеспечение выполнения государственного задания за счет средств областного бюджета</t>
  </si>
  <si>
    <t>1210</t>
  </si>
  <si>
    <t>131</t>
  </si>
  <si>
    <t>от приносящей доход деятельности</t>
  </si>
  <si>
    <t>1220</t>
  </si>
  <si>
    <t>доходы от оказания платных услуг (работ)</t>
  </si>
  <si>
    <t>1221</t>
  </si>
  <si>
    <t>доходы от компенсации затрат</t>
  </si>
  <si>
    <t>1222</t>
  </si>
  <si>
    <t>134</t>
  </si>
  <si>
    <t>доходы по условным арендным платежам</t>
  </si>
  <si>
    <t>1223</t>
  </si>
  <si>
    <t>135</t>
  </si>
  <si>
    <t>доходы от возмещений Фондом пенсионного и социального страхования Российской Федерации расходов</t>
  </si>
  <si>
    <t>1224</t>
  </si>
  <si>
    <t>139</t>
  </si>
  <si>
    <t>доходы от штрафов, пеней, иных сумм принудительного изъятия</t>
  </si>
  <si>
    <t>1300</t>
  </si>
  <si>
    <t>140</t>
  </si>
  <si>
    <t>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</si>
  <si>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</si>
  <si>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</si>
  <si>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</si>
  <si>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</si>
  <si>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</si>
  <si>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</si>
  <si>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</si>
  <si>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</si>
  <si>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</si>
  <si>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</si>
  <si>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</si>
  <si>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</si>
  <si>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</si>
  <si>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</si>
  <si>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</si>
  <si>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</si>
  <si>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</si>
  <si>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из них:
целевые субсидии</t>
  </si>
  <si>
    <t>1410</t>
  </si>
  <si>
    <t>152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</si>
  <si>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</si>
  <si>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</si>
  <si>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</si>
  <si>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</si>
  <si>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155</t>
  </si>
  <si>
    <t>прочие доходы</t>
  </si>
  <si>
    <t>1500</t>
  </si>
  <si>
    <t>180</t>
  </si>
  <si>
    <t>доходы от операций с активами, всего</t>
  </si>
  <si>
    <t>1900</t>
  </si>
  <si>
    <t>в том числе:
доходы от операций с нефинансовыми активами, всего</t>
  </si>
  <si>
    <t>1910</t>
  </si>
  <si>
    <t>400</t>
  </si>
  <si>
    <t>в том числе:
доходы от выбытия основных средств</t>
  </si>
  <si>
    <t>1911</t>
  </si>
  <si>
    <t>410</t>
  </si>
  <si>
    <t>доходы от выбытия нематериальных активов</t>
  </si>
  <si>
    <t>1912</t>
  </si>
  <si>
    <t>420</t>
  </si>
  <si>
    <t>доходы от выбытия непроизведенных активов</t>
  </si>
  <si>
    <t>1913</t>
  </si>
  <si>
    <t>430</t>
  </si>
  <si>
    <t>доходы от выбытия материальных запасов</t>
  </si>
  <si>
    <t>1914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</si>
  <si>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</si>
  <si>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</si>
  <si>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</si>
  <si>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</si>
  <si>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</si>
  <si>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</si>
  <si>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</si>
  <si>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</si>
  <si>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</si>
  <si>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</si>
  <si>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</si>
  <si>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</si>
  <si>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</si>
  <si>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</si>
  <si>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заработная плата</t>
  </si>
  <si>
    <t>2110.1</t>
  </si>
  <si>
    <t>211</t>
  </si>
  <si>
    <t>выплата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</si>
  <si>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2110.2</t>
  </si>
  <si>
    <t>266</t>
  </si>
  <si>
    <t>прочие выплаты персоналу, в том числе компенсационного характера</t>
  </si>
  <si>
    <t>2120</t>
  </si>
  <si>
    <t>112</t>
  </si>
  <si>
    <t>прочие выплаты персоналу, в том числе компенсационного характера (оплата суточных)</t>
  </si>
  <si>
    <t>2120.1</t>
  </si>
  <si>
    <t>212</t>
  </si>
  <si>
    <t>прочие выплаты персоналу, в том числе компенсационного характера (компенсация за найм жилья)</t>
  </si>
  <si>
    <t>2120.2</t>
  </si>
  <si>
    <t>214</t>
  </si>
  <si>
    <t>прочие выплаты персоналу, в том числе компенсационного характера (услуги связи)</t>
  </si>
  <si>
    <t>2120.3</t>
  </si>
  <si>
    <t>221</t>
  </si>
  <si>
    <t>прочие выплаты персоналу, в том числе компенсационного характера (компенсация расходов на проезд)</t>
  </si>
  <si>
    <t>2120.4</t>
  </si>
  <si>
    <t>222</t>
  </si>
  <si>
    <t>прочие выплаты персоналу, в том числе компенсационного характера (командировочные расходы на проезд и проживание)</t>
  </si>
  <si>
    <t>2120.5</t>
  </si>
  <si>
    <t>226</t>
  </si>
  <si>
    <t>прочие выплаты персоналу, в том числе компенсационного характера (ежемесячные компенсационные выплаты)</t>
  </si>
  <si>
    <t>2120.6</t>
  </si>
  <si>
    <t>прочие выплаты персоналу, в том числе компенсационного характера (работы, услуги по содержанию  имущества)</t>
  </si>
  <si>
    <t>2120.7</t>
  </si>
  <si>
    <t>225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</si>
  <si>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</si>
  <si>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</si>
  <si>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</si>
  <si>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</si>
  <si>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2140</t>
  </si>
  <si>
    <t>119</t>
  </si>
  <si>
    <t>2140.1</t>
  </si>
  <si>
    <t>213</t>
  </si>
  <si>
    <t>пособия по социальной помощи, выплачиваемые работодателями, нанимателями бывшим работникам в натуральной форме</t>
  </si>
  <si>
    <t>2140.2</t>
  </si>
  <si>
    <t>265</t>
  </si>
  <si>
    <t>социальные пособия и компенсации персоналу в денежной форме</t>
  </si>
  <si>
    <t>2140.3</t>
  </si>
  <si>
    <t>прочие работы и услуги</t>
  </si>
  <si>
    <t>2140.4</t>
  </si>
  <si>
    <t>социальные и иные выплаты населению, всего</t>
  </si>
  <si>
    <t>2200</t>
  </si>
  <si>
    <t>300</t>
  </si>
  <si>
    <t>в том числе:
пособия, компенсации и иные социальные выплаты гражданам, кроме публичных нормативных обязательств</t>
  </si>
  <si>
    <t>2210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</si>
  <si>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</si>
  <si>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</si>
  <si>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</si>
  <si>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</si>
  <si>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пособия по социальной помощи населению в денежной форме</t>
  </si>
  <si>
    <t>2220.1</t>
  </si>
  <si>
    <t>262</t>
  </si>
  <si>
    <t>иные выплаты текущего характера физическим лицам</t>
  </si>
  <si>
    <t>2220.2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</si>
  <si>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</si>
  <si>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</si>
  <si>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</si>
  <si>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</si>
  <si>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2230.1</t>
  </si>
  <si>
    <t>иные выплаты населению</t>
  </si>
  <si>
    <t>2240</t>
  </si>
  <si>
    <t>360</t>
  </si>
  <si>
    <t>прочие работы, услуги</t>
  </si>
  <si>
    <t>2240.1</t>
  </si>
  <si>
    <t>2240.2</t>
  </si>
  <si>
    <t>2240.3</t>
  </si>
  <si>
    <t>уплата налогов, сборов и иных платежей, всего</t>
  </si>
  <si>
    <t>2300</t>
  </si>
  <si>
    <t>850</t>
  </si>
  <si>
    <t>из них:																																																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</si>
  <si>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</si>
  <si>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</si>
  <si>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</si>
  <si>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</si>
  <si>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</si>
  <si>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</si>
  <si>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</si>
  <si>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</si>
  <si>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</si>
  <si>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x</t>
  </si>
  <si>
    <t>плата за загрязнение окружающей среды</t>
  </si>
  <si>
    <t>2330.1</t>
  </si>
  <si>
    <t>уплата штрафов, пеней, иных платежей за несвоевременную уплату налогов и сборов</t>
  </si>
  <si>
    <t>2330.2</t>
  </si>
  <si>
    <t>292</t>
  </si>
  <si>
    <t>уплата штрафов административных</t>
  </si>
  <si>
    <t>2330.3</t>
  </si>
  <si>
    <t>295</t>
  </si>
  <si>
    <t>уплата иных платежей за задержку заработной платы</t>
  </si>
  <si>
    <t>2330.4</t>
  </si>
  <si>
    <t>уплата членских взносов</t>
  </si>
  <si>
    <t>2330.5</t>
  </si>
  <si>
    <t>297</t>
  </si>
  <si>
    <t>безвозмездные перечисления организациям и физическим лицам, всего</t>
  </si>
  <si>
    <t>2400</t>
  </si>
  <si>
    <t>из них:
взносы в международные организации</t>
  </si>
  <si>
    <t>2410</t>
  </si>
  <si>
    <t>862</t>
  </si>
  <si>
    <t>253</t>
  </si>
  <si>
    <t>прочие выплаты (кроме выплат на закупку товаров, работ, услуг)</t>
  </si>
  <si>
    <t>2500</t>
  </si>
  <si>
    <t>в том числе:
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</si>
  <si>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2510</t>
  </si>
  <si>
    <t>831</t>
  </si>
  <si>
    <t>из них: штрафы за нарушение законодательства о закупках и нарушение условий контрактов (договоров)</t>
  </si>
  <si>
    <t>2510.1</t>
  </si>
  <si>
    <t>293</t>
  </si>
  <si>
    <t>2510.2</t>
  </si>
  <si>
    <t>иные выплаты текущего характера организациям</t>
  </si>
  <si>
    <t>2510.3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</si>
  <si>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</si>
  <si>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2520</t>
  </si>
  <si>
    <t>832</t>
  </si>
  <si>
    <t>расходы на закупку товаров, работ, услуг, всего</t>
  </si>
  <si>
    <t>2600</t>
  </si>
  <si>
    <t>в том числе:																																																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</si>
  <si>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</si>
  <si>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</si>
  <si>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</si>
  <si>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2620</t>
  </si>
  <si>
    <t>243</t>
  </si>
  <si>
    <t>в том числе: работы, услуги по содержанию имущества</t>
  </si>
  <si>
    <t>2620.1</t>
  </si>
  <si>
    <t>2620.2</t>
  </si>
  <si>
    <t>прочую закупку товаров, работ и услуг</t>
  </si>
  <si>
    <t>2630</t>
  </si>
  <si>
    <t>244</t>
  </si>
  <si>
    <t>в том числе:
услуги связи</t>
  </si>
  <si>
    <t>2630.1</t>
  </si>
  <si>
    <t>транспортные услуги</t>
  </si>
  <si>
    <t>2630.2</t>
  </si>
  <si>
    <t>коммунальные услуги</t>
  </si>
  <si>
    <t>2630.3</t>
  </si>
  <si>
    <t>223</t>
  </si>
  <si>
    <t>арендная плата за пользование имуществом (за исключением земельных участков и других обособленных природных объектов</t>
  </si>
  <si>
    <t>2630.4</t>
  </si>
  <si>
    <t>224</t>
  </si>
  <si>
    <t>работы, услуги по содержанию имущества</t>
  </si>
  <si>
    <t>2630.5</t>
  </si>
  <si>
    <t>2630.6</t>
  </si>
  <si>
    <t>страхование</t>
  </si>
  <si>
    <t>2630.7</t>
  </si>
  <si>
    <t>227</t>
  </si>
  <si>
    <t>услуги, работы для целей капитальных вложений</t>
  </si>
  <si>
    <t>2630.8</t>
  </si>
  <si>
    <t>228</t>
  </si>
  <si>
    <t>арендная плата за пользование земельными участками и другими обособленными природными объектами</t>
  </si>
  <si>
    <t>2630.9</t>
  </si>
  <si>
    <t>229</t>
  </si>
  <si>
    <t>приобретение основных средств</t>
  </si>
  <si>
    <t>2630.10</t>
  </si>
  <si>
    <t>310</t>
  </si>
  <si>
    <t>приобретение лекарственных препаратов и материалов, применяемых в медицинских целях</t>
  </si>
  <si>
    <t>2630.11</t>
  </si>
  <si>
    <t>320</t>
  </si>
  <si>
    <t>приобретение стоимости лекарственных препаратов и материалов, применяемых в медицинских целях</t>
  </si>
  <si>
    <t>2630.12</t>
  </si>
  <si>
    <t>341</t>
  </si>
  <si>
    <t>приобретение продуктов питания</t>
  </si>
  <si>
    <t>2630.13</t>
  </si>
  <si>
    <t>342</t>
  </si>
  <si>
    <t>приобретение горюче-смазочных материалов</t>
  </si>
  <si>
    <t>2630.14</t>
  </si>
  <si>
    <t>343</t>
  </si>
  <si>
    <t>приобретение строительных материалов</t>
  </si>
  <si>
    <t>2630.15</t>
  </si>
  <si>
    <t>344</t>
  </si>
  <si>
    <t>приобретение мягкого инвентаря</t>
  </si>
  <si>
    <t>2630.16</t>
  </si>
  <si>
    <t>345</t>
  </si>
  <si>
    <t>приобретение материальных запасов (прочие)</t>
  </si>
  <si>
    <t>2630.17</t>
  </si>
  <si>
    <t>346</t>
  </si>
  <si>
    <t>увеличение стоимости материальных запасов для целей капитальных вложений</t>
  </si>
  <si>
    <t>2630.18</t>
  </si>
  <si>
    <t>347</t>
  </si>
  <si>
    <t>приобретение прочих материальных запасов однократного применения</t>
  </si>
  <si>
    <t>2630.19</t>
  </si>
  <si>
    <t>349</t>
  </si>
  <si>
    <t>закупку энергетических ресурсов</t>
  </si>
  <si>
    <t>2640</t>
  </si>
  <si>
    <t>247</t>
  </si>
  <si>
    <t>капитальные вложения в объекты государственной (муниципальной) собственности, всего</t>
  </si>
  <si>
    <t>2700</t>
  </si>
  <si>
    <t>в том числе:																																																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</si>
  <si>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</si>
  <si>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</si>
  <si>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</t>
  </si>
  <si>
    <t>2720</t>
  </si>
  <si>
    <t>407</t>
  </si>
  <si>
    <t>Выплаты, уменьшающие доход, всего</t>
  </si>
  <si>
    <t>3000</t>
  </si>
  <si>
    <t>в том числе:																																																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</si>
  <si>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</si>
  <si>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</si>
  <si>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</si>
  <si>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</si>
  <si>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</si>
  <si>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</si>
  <si>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</si>
  <si>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</si>
  <si>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уменьшение остатков денежных средств</t>
  </si>
  <si>
    <t>4010</t>
  </si>
  <si>
    <t>610</t>
  </si>
  <si>
    <t>вложение денежных средств в векселя, облигации и иные ценные бумаги (кроме акций)</t>
  </si>
  <si>
    <t>4020</t>
  </si>
  <si>
    <t>520</t>
  </si>
  <si>
    <t>вложение денежных средств в акции и иные финансовые инструменты</t>
  </si>
  <si>
    <t>4030</t>
  </si>
  <si>
    <t>530</t>
  </si>
  <si>
    <t>предоставление ссуд, кредитов (заимствований)</t>
  </si>
  <si>
    <t>4040</t>
  </si>
  <si>
    <t>540</t>
  </si>
  <si>
    <t>возврат ссуд, кредитов (заимствований)</t>
  </si>
  <si>
    <t>4050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</si>
  <si>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</si>
  <si>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</si>
  <si>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</si>
  <si>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</si>
  <si>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</si>
  <si>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</si>
  <si>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</si>
  <si>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</si>
  <si>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</si>
  <si>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</si>
  <si>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</si>
  <si>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</si>
  <si>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</si>
  <si>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</si>
  <si>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</si>
  <si>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</si>
  <si>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</si>
  <si>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</si>
  <si>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</si>
  <si>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</si>
  <si>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</si>
  <si>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</si>
  <si>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</si>
  <si>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</si>
  <si>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</si>
  <si>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</si>
  <si>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</si>
  <si>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</si>
  <si>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</si>
  <si>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</si>
  <si>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</si>
  <si>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</si>
  <si>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</si>
  <si>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</si>
  <si>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</si>
  <si>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</si>
  <si>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</si>
  <si>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</si>
  <si>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</si>
  <si>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</si>
  <si>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</si>
  <si>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</si>
  <si>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</si>
  <si>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</si>
  <si>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</si>
  <si>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</si>
  <si>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</si>
  <si>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</si>
  <si>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</si>
  <si>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</si>
  <si>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</si>
  <si>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</si>
  <si>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</si>
  <si>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</si>
  <si>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</si>
  <si>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</si>
  <si>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</si>
  <si>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</si>
  <si>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</si>
  <si>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</si>
  <si>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</si>
  <si>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</si>
  <si>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</si>
  <si>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</si>
  <si>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</si>
  <si>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</si>
  <si>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</si>
  <si>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</si>
  <si>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</si>
  <si>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</si>
  <si>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</si>
  <si>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</si>
  <si>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</si>
  <si>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</si>
  <si>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</si>
  <si>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</si>
  <si>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</si>
  <si>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</si>
  <si>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</si>
  <si>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</si>
  <si>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</si>
  <si>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финансово-экономической службы</t>
  </si>
  <si>
    <t>Родникова Валерия Вадимовна</t>
  </si>
  <si>
    <t>Главный бухгалтер </t>
  </si>
  <si>
    <t>Казакова Елена Григорьевна</t>
  </si>
  <si>
    <t>Исполнитель</t>
  </si>
  <si>
    <t>Заместитель директора по финансам и экономике</t>
  </si>
  <si>
    <t>+79370755861</t>
  </si>
  <si>
    <t>(должность)</t>
  </si>
  <si>
    <t>(телефон)</t>
  </si>
  <si>
    <t>"______" _________________ 20__ г.</t>
  </si>
  <si>
    <t>СОГЛАСОВАНО</t>
  </si>
  <si>
    <t>Врио министра культуры Самарской области</t>
  </si>
  <si>
    <t>(наименование должности уполномоченного лица органа-учредителя)</t>
  </si>
  <si>
    <t>Калягина И.Е.</t>
  </si>
  <si>
    <t>М.П.</t>
  </si>
  <si>
    <t>ФИО: Калягина Ирина Евгеньевна</t>
  </si>
  <si>
    <t>Должность: Врио министра культуры Самарской области</t>
  </si>
  <si>
    <t>Действует c 16.12.2025 16:10:00 по: 11.03.2027 16:10:00</t>
  </si>
  <si>
    <t>Действует c 25.09.2025 14:21:30 по: 19.12.2026 14:21:30</t>
  </si>
  <si>
    <t>Серийный номер: 43C7612AF3C22444D82AEE767B67921B0630ADFF</t>
  </si>
  <si>
    <t>Время подписания: 16.01.2026 12:57:46</t>
  </si>
  <si>
    <t>Обоснования (расчеты) плановых показателей по поступлениям доходов от оказания услуг, выполнения работ, компенсации затрат учреждения
 на 2026 год и на плановый период 2027 и 2028 годов</t>
  </si>
  <si>
    <t>Единица измерения:</t>
  </si>
  <si>
    <t>руб</t>
  </si>
  <si>
    <t>1. Расчет объема поступлений доходов от оказания платных услуг (работ), компенсаций затрат учреждений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</si>
  <si>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</si>
  <si>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</si>
  <si>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</si>
  <si>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2</t>
  </si>
  <si>
    <t>3</t>
  </si>
  <si>
    <t>4</t>
  </si>
  <si>
    <t>5</t>
  </si>
  <si>
    <t>6</t>
  </si>
  <si>
    <t>Дебиторская задолженность на начало года</t>
  </si>
  <si>
    <t>0100</t>
  </si>
  <si>
    <t>Кредиторская задолженность на начало года</t>
  </si>
  <si>
    <t>0200</t>
  </si>
  <si>
    <t>Доходы  от оказания услуг, выполнения работ, компенсации затрат учреждения</t>
  </si>
  <si>
    <t>0300</t>
  </si>
  <si>
    <t>Дебиторская задолженность на конец года</t>
  </si>
  <si>
    <t>0400</t>
  </si>
  <si>
    <t>Кредиторская задолженность на конец года</t>
  </si>
  <si>
    <t>0500</t>
  </si>
  <si>
    <t>Итого планируемых поступлений доходов от оказания услуг, выполнения работ, компенсации затрат учреждения (стр. 0300 + стр. 0100 - стр. 0200 - стр. 0400 + стр. 0500)</t>
  </si>
  <si>
    <t>9000</t>
  </si>
  <si>
    <t>2. Расчет доходов от оказания услуг, выполнения работ, компенсации затрат учреждения в части приносящей доход деятельности</t>
  </si>
  <si>
    <t>Субсидии на финансовое обеспечение выполнения государственного задания за счет средств субъекта Российской Федерации</t>
  </si>
  <si>
    <t>Доходы от приносящей доход деятельности, компенсаций затрат, всего</t>
  </si>
  <si>
    <t>в том числе: доход в виде платы за оказание услуг (выполнение работ) в рамках установленного государственного задания</t>
  </si>
  <si>
    <t>0210</t>
  </si>
  <si>
    <t>доход от оказания услуг, выполнения работ, реализации готовой продукции сверх установленного государственного задания</t>
  </si>
  <si>
    <t>0220</t>
  </si>
  <si>
    <t>доход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</si>
  <si>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0230</t>
  </si>
  <si>
    <t>возмещение расходов по решению судов (возмещения судебных издержек)</t>
  </si>
  <si>
    <t>0240</t>
  </si>
  <si>
    <t>прочие поступления от компенсации затрат бюджетных и автономных учреждений</t>
  </si>
  <si>
    <t>0250</t>
  </si>
  <si>
    <t>возмещение расходов, понесенных в связи с эксплуатацией имущества, находящегося в оперативном управлении</t>
  </si>
  <si>
    <t>0260</t>
  </si>
  <si>
    <t>прочие доходы от оказания услуг, выполнения работ, компенсации затрат учреждения</t>
  </si>
  <si>
    <t>0270</t>
  </si>
  <si>
    <t>Итого</t>
  </si>
  <si>
    <t>2.1. Расчет доходов от приносящей доход деятельности</t>
  </si>
  <si>
    <t>2.1.1. Расчет доходов в виде платы за оказание услуг (выполнение работ) в рамках установленного государственного задания</t>
  </si>
  <si>
    <t>Наименование услуги (работы)</t>
  </si>
  <si>
    <t>Плата (тариф) за единицу услуги (работы)</t>
  </si>
  <si>
    <t>Планируемый объем оказания услуг (выполнения работ)</t>
  </si>
  <si>
    <t>Сумма планируемых поступлений</t>
  </si>
  <si>
    <t>7</t>
  </si>
  <si>
    <t>8</t>
  </si>
  <si>
    <t>9</t>
  </si>
  <si>
    <t>10</t>
  </si>
  <si>
    <t>11</t>
  </si>
  <si>
    <t>2.1.2. Расчет доходов от оказания услуг, выполнения работ, реализации готовой продукции сверх установленного государственного задания</t>
  </si>
  <si>
    <t>внебюджет</t>
  </si>
  <si>
    <t>2.1.3. Расчет доходов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</si>
  <si>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Наименование объекта</t>
  </si>
  <si>
    <t>Плата (тариф) за единицу (объект)</t>
  </si>
  <si>
    <t>Планируемый объем объектов, предоставляемых в пользование</t>
  </si>
  <si>
    <t>2.1.4.   Расчет   поступлений  от  возмещения  расходов  по  решению  судов (возмещения судебных издержек)</t>
  </si>
  <si>
    <t>2.1.5. Расчет прочих поступлений от компенсации затрат</t>
  </si>
  <si>
    <t>2.1.6. Расчет возмещения расходов, понесенных в связи с эксплуатацией имущества, находящегося в оперативном управлении</t>
  </si>
  <si>
    <t>2.1.7. Расчет прочих доходов от оказания услуг, выполнения работ, компенсации затрат</t>
  </si>
  <si>
    <t>Обоснования (расчеты) плановых показателей безвозмездных денежных поступлений 
 на 2026 год и на плановый период 2027 и 2028 годов</t>
  </si>
  <si>
    <t>1. Расчет объема безвозмездных денежных поступлений</t>
  </si>
  <si>
    <t>Доходы от безвозмездных денежных поступлений</t>
  </si>
  <si>
    <t>Итого планируемых поступлений доходов от оказания услуг,компенсации затрат учреждения (стр. 0300 + стр. 0100 - стр. 0200 - стр. 0400 + стр. 0500)</t>
  </si>
  <si>
    <t>2. Расчет доходов от безвозмездных денежных поступлений</t>
  </si>
  <si>
    <t>Целевые субсидии (субсидии, предоставляемые в соответствии с абзацем вторым пункта 1 статьи 78.1 Бюджетного кодекса Российской Федерации)</t>
  </si>
  <si>
    <t>Субсидии на осуществление капитальных вложений</t>
  </si>
  <si>
    <t>гранты в форме субсидий из федерального бюджета</t>
  </si>
  <si>
    <t>0310</t>
  </si>
  <si>
    <t>гранты в форме субсидий из бюджетов субъектов Российской Федерации и местных бюджетов</t>
  </si>
  <si>
    <t>0320</t>
  </si>
  <si>
    <t>гранты, предоставляемые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</si>
  <si>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0330</t>
  </si>
  <si>
    <t>пожертвования</t>
  </si>
  <si>
    <t>0340</t>
  </si>
  <si>
    <t>трансферты, предоставленные наднациональными организациями и правительствами иностранных государств, международными финансовыми организациями</t>
  </si>
  <si>
    <t>0350</t>
  </si>
  <si>
    <t>прочие безвозмездные поступления</t>
  </si>
  <si>
    <t>0360</t>
  </si>
  <si>
    <t>Всего</t>
  </si>
  <si>
    <t>2.1. Расчет поступлений грантов в форме субсидий из федерального бюджета</t>
  </si>
  <si>
    <t>2.2. Расчет поступлений грантов в форме субсидий из бюджетов субъектов Российской Федерации и местных бюджетов</t>
  </si>
  <si>
    <t>2.3. Расчет поступлений в форме грантов, предоставляемых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</si>
  <si>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гранты</t>
  </si>
  <si>
    <t>2.4. Расчет пожертвований</t>
  </si>
  <si>
    <t>2.5. Расчет прочих безвозмездных поступлений</t>
  </si>
  <si>
    <t> Обоснования (расчеты) расходов на оплату труда 
 на 2026 год и на плановый период 2027 и 2028 годов</t>
  </si>
  <si>
    <t>1. Расчет плановых выплат на оплату труда</t>
  </si>
  <si>
    <t>Дебиторская  задолженность на начало года</t>
  </si>
  <si>
    <t>Расходы на оплату труда</t>
  </si>
  <si>
    <t>Дебиторская  задолженность на конец года</t>
  </si>
  <si>
    <t>Итого планируемых выплат в части взносов в международные организации (стр. 0300 + стр. 0100 - стр. 0200 - стр. 0400 + стр. 0500)</t>
  </si>
  <si>
    <t>2. Расчет расходов на оплату труда</t>
  </si>
  <si>
    <t>Расходы на выплату заработной платы, осуществляемые на основе договоров (контрактов) в соответствии с трудовым законодательством</t>
  </si>
  <si>
    <t>Пособия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</si>
  <si>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Выплаты поощрительного, стимулирующего характера, в том числе вознаграждения по итогам работы за год, премии</t>
  </si>
  <si>
    <t>0003</t>
  </si>
  <si>
    <t>Материальная помощь</t>
  </si>
  <si>
    <t>0004</t>
  </si>
  <si>
    <t>Единовременное денежное поощрение, в том числе в связи с выходом на пенсию за выслугу лет</t>
  </si>
  <si>
    <t>0005</t>
  </si>
  <si>
    <t>Иные расходы, включаемые в фонд оплаты труда</t>
  </si>
  <si>
    <t>0006</t>
  </si>
  <si>
    <t>Корректировка в связи с округлением</t>
  </si>
  <si>
    <t>0007</t>
  </si>
  <si>
    <t>2.1. Расчет расходов на выплату заработной платы, осуществляемые на основе договоров (контрактов) в соответствии с трудовым законодательством</t>
  </si>
  <si>
    <t>2.1.1. Расчет расходов на выплату заработной платы, осуществляемые на основе договоров (контрактов) в соответствии с трудовым законодательством на 2026 год (на текущий финансовый год)</t>
  </si>
  <si>
    <t>Категория должностей</t>
  </si>
  <si>
    <t>Наименование должностей</t>
  </si>
  <si>
    <t>Установленная численность, чел</t>
  </si>
  <si>
    <t>Среднемесячный размер оплаты труда на одного работника</t>
  </si>
  <si>
    <t>Фонд оплаты труда в год (гр.4 x гр.5 x 12)</t>
  </si>
  <si>
    <t>всего (гр.6 + гр.7 + гр.8)</t>
  </si>
  <si>
    <t>в том числе:</t>
  </si>
  <si>
    <t>по должностному окладу</t>
  </si>
  <si>
    <t>по выплатам</t>
  </si>
  <si>
    <t>компенсационного характера</t>
  </si>
  <si>
    <t>стимулирующего характера</t>
  </si>
  <si>
    <t>Административно-управленческий персонал</t>
  </si>
  <si>
    <t>Заместитель директора по общим вопросам</t>
  </si>
  <si>
    <t>Главный бухгалтер</t>
  </si>
  <si>
    <t>Начальник (заведующий) обособленного подразделения</t>
  </si>
  <si>
    <t>Художественный руководитель</t>
  </si>
  <si>
    <t>Основной персонал</t>
  </si>
  <si>
    <t>Педагог-организатор</t>
  </si>
  <si>
    <t>Советник директора</t>
  </si>
  <si>
    <t>0008</t>
  </si>
  <si>
    <t>Аккомпаниатор-концертмейстер высшей категории</t>
  </si>
  <si>
    <t>0009</t>
  </si>
  <si>
    <t>Аккомпаниатор-концертмейстер первой категории</t>
  </si>
  <si>
    <t>0010</t>
  </si>
  <si>
    <t>Методист</t>
  </si>
  <si>
    <t>0011</t>
  </si>
  <si>
    <t>Педагог дополнительного образования</t>
  </si>
  <si>
    <t>0012</t>
  </si>
  <si>
    <t>0013</t>
  </si>
  <si>
    <t>0014</t>
  </si>
  <si>
    <t>Педагог-психолог</t>
  </si>
  <si>
    <t>0015</t>
  </si>
  <si>
    <t>Преподаватель</t>
  </si>
  <si>
    <t>0016</t>
  </si>
  <si>
    <t>0017</t>
  </si>
  <si>
    <t>0018</t>
  </si>
  <si>
    <t>0019</t>
  </si>
  <si>
    <t>Методист, 1 категория</t>
  </si>
  <si>
    <t>0020</t>
  </si>
  <si>
    <t>Концертмейстер</t>
  </si>
  <si>
    <t>0021</t>
  </si>
  <si>
    <t>Прочий персонал</t>
  </si>
  <si>
    <t>Уборщик служебных помещений, 1 разряд</t>
  </si>
  <si>
    <t>0022</t>
  </si>
  <si>
    <t>Бухгалтер</t>
  </si>
  <si>
    <t>0023</t>
  </si>
  <si>
    <t>Программист</t>
  </si>
  <si>
    <t>0024</t>
  </si>
  <si>
    <t>Медицинская сестра</t>
  </si>
  <si>
    <t>0025</t>
  </si>
  <si>
    <t>Водитель автомобиля, 4 разряд</t>
  </si>
  <si>
    <t>0026</t>
  </si>
  <si>
    <t>Секретарь руководителя</t>
  </si>
  <si>
    <t>0027</t>
  </si>
  <si>
    <t>Библиотекарь</t>
  </si>
  <si>
    <t>0028</t>
  </si>
  <si>
    <t>Заведующий хозяйством</t>
  </si>
  <si>
    <t>0029</t>
  </si>
  <si>
    <t>юрист, ведущий специалист</t>
  </si>
  <si>
    <t>0030</t>
  </si>
  <si>
    <t>Костюмер 5 разряда</t>
  </si>
  <si>
    <t>0031</t>
  </si>
  <si>
    <t>2.1.2. Расчет расходов на выплату заработной платы, осуществляемые на основе договоров (контрактов) в соответствии с трудовым законодательством на 2027 год (на первый год планового периода)</t>
  </si>
  <si>
    <t>2.1.3. Расчет расходов на выплату заработной платы, осуществляемые на основе договоров (контрактов) в соответствии с трудовым законодательством на 2028 год (на второй год планового периода)</t>
  </si>
  <si>
    <t>2.2. Расчет расходов на выплаты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</si>
  <si>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Наименование выплаты</t>
  </si>
  <si>
    <t>размер выплаты на 1 человека в год</t>
  </si>
  <si>
    <t>численность получателей выплаты, чел</t>
  </si>
  <si>
    <t>сумма</t>
  </si>
  <si>
    <t>Пособие за первые три дня временной нетрудоспособности (КОСГУ 111) [ ]</t>
  </si>
  <si>
    <t>2.3. Расчет расходов на выплаты поощрительного, стимулирующего характера, в том числе вознаграждения по итогам работы за год, премии</t>
  </si>
  <si>
    <t>2.4. Расчет расходов на выплату материальной помощи</t>
  </si>
  <si>
    <t>2.5. Расчет расходов на выплату единовременного денежного поощрения, в том числе в связи с выходом на пенсию за выслугу лет</t>
  </si>
  <si>
    <t>2.6. Расчет иных расходов, включаемых в фонд оплаты труда</t>
  </si>
  <si>
    <t>3. Справочно: аналитическое распределение по КОСГУ</t>
  </si>
  <si>
    <t>Код по КОСГУ</t>
  </si>
  <si>
    <t>Заработная плата</t>
  </si>
  <si>
    <t>Социальные пособия и компенсации персоналу в денежной форме </t>
  </si>
  <si>
    <t>4. Справочно: аналитическое распределение расходов по источникам финансового обеспечения</t>
  </si>
  <si>
    <t>Приносящая доход деятельность</t>
  </si>
  <si>
    <t>Субсидия ГЗ</t>
  </si>
  <si>
    <t>Обоснование (расчет) расходов на прочие выплаты персоналу учреждений, за исключением фонда оплаты труда,
 на 2026 год и на плановый период 2027 и 2028 годов</t>
  </si>
  <si>
    <t>1. Расчет иных выплат персоналу учреждений за исключением фонда оплаты труда</t>
  </si>
  <si>
    <t>Расходы на иные выплаты персоналу учреждений, за исключением фонда оплаты труда</t>
  </si>
  <si>
    <t>Итого планируемых иных выплат персоналу (стр. 0100 - стр. 0200 + стр. 0300 - стр. 0400 + стр. 0500)</t>
  </si>
  <si>
    <t>2. Расчет расходов на осуществление иных выплат персоналу учреждений, за исключением фонда оплаты труда</t>
  </si>
  <si>
    <t>Возмещение работникам (сотрудникам) расходов, связанных со служебными командировками на территории Российской Федерации</t>
  </si>
  <si>
    <t>Компенсация работникам расходов по проезду к месту командировки и обратно</t>
  </si>
  <si>
    <t>0101</t>
  </si>
  <si>
    <t>Компенсация работникам расходов по найму жилого помещения в период командирования</t>
  </si>
  <si>
    <t>0102</t>
  </si>
  <si>
    <t>Выплата суточных при служебных командировках работникам на территории Российской Федерации</t>
  </si>
  <si>
    <t>0103</t>
  </si>
  <si>
    <t>Возмещение работникам (сотрудникам) расходов, связанных со служебными командировками на территории иностранных государств</t>
  </si>
  <si>
    <t>Компенсация работникам расходов по проезду к месту командировки и обратно при командировании на территории иностранных государств</t>
  </si>
  <si>
    <t>0201</t>
  </si>
  <si>
    <t>Компенсация работникам расходов по найму жилого помещения в период командирования на территории иностранных государств</t>
  </si>
  <si>
    <t>0202</t>
  </si>
  <si>
    <t>Выплата суточных при служебных командировках работников на территории иностранных государств</t>
  </si>
  <si>
    <t>0203</t>
  </si>
  <si>
    <t>Расходы на оформление обязательной медицинской страховки при служебных командировках работников на территории иностранных государств</t>
  </si>
  <si>
    <t>0204</t>
  </si>
  <si>
    <t>Расходы на оформление заграничного паспорта, визы и других выездных документов при служебных командировках работников на территории иностранных государств</t>
  </si>
  <si>
    <t>0205</t>
  </si>
  <si>
    <t>Расходы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</t>
  </si>
  <si>
    <t>0206</t>
  </si>
  <si>
    <t>Иные расходы при служебных командировках работников на территории иностранных государств</t>
  </si>
  <si>
    <t>0207</t>
  </si>
  <si>
    <t>Продовольственно-путевые, полевые деньги</t>
  </si>
  <si>
    <t>Компенсация за использование личного транспорта для служебных целей</t>
  </si>
  <si>
    <t>0600</t>
  </si>
  <si>
    <t>Возмещение расходов на прохождение медицинского осмотра</t>
  </si>
  <si>
    <t>0700</t>
  </si>
  <si>
    <t>Иные расходы на осуществление выплат персоналу, за исключением оплаты труда</t>
  </si>
  <si>
    <t>0800</t>
  </si>
  <si>
    <t>2.1. Расчет расходов на возмещение работникам (сотрудникам) расходов, связанных со служебными командировками на территории Российской Федерации</t>
  </si>
  <si>
    <t>2.1.1. Расчет компенсации работникам расходов по проезду к месту командировки и обратно при командировании на территории Российской Федерации</t>
  </si>
  <si>
    <t>2.1.1.1. Расчет компенсации работникам расходов по проезду к месту командировки и обратно при командировании на территории Российской Федерации на 2026 год (на текущий финансовый год)</t>
  </si>
  <si>
    <t>Средний размер выплаты на 1 сотрудника</t>
  </si>
  <si>
    <t>Численность получателей выплаты, чел</t>
  </si>
  <si>
    <t>Среднее количество выплат в год, ед</t>
  </si>
  <si>
    <t>Сумма (гр.3 х гр.4 х гр.5)</t>
  </si>
  <si>
    <t>Компенсации работникам расходов по проезду к месту командировки и обратно, всего</t>
  </si>
  <si>
    <t>Компенсации работникам расходов по проезду к месту командировки и обратно (вспомогательный персонал) []</t>
  </si>
  <si>
    <t>2.1.1.2. Расчет компенсации работникам расходов по проезду к месту командировки и обратно на территории Российской Федерации на 2027 год (на первый год планового периода)</t>
  </si>
  <si>
    <t>2.1.1.3. Расчет компенсации работникам расходов по проезду к месту командировки и обратно на территории Российской Федерации на 2028 год (на второй год планового периода)</t>
  </si>
  <si>
    <t>2.1.2. Расчет компенсации работникам расходов по найму жилого помещения в период командирования на территории Российской Федерации</t>
  </si>
  <si>
    <t>2.1.2.1. Расчет компенсации работникам расходов по найму жилого помещения в период командирования на 2026 год (на очередной финансовый год)</t>
  </si>
  <si>
    <t>Количество дней</t>
  </si>
  <si>
    <t>Сумма (гр.3 х гр.4 х гр.5 х гр.6)</t>
  </si>
  <si>
    <t>Компенсации работникам расходов по найму жилого помещения в период командирования, всего</t>
  </si>
  <si>
    <t>Компенсации работникам расходов по найму жилого помещения в период командирования на территории РФ (основной персонал) []</t>
  </si>
  <si>
    <t>2.1.2.2. Расчет компенсации работникам расходов по найму жилого помещения в период командирования на территории Российской Федерации на 2027 год (на первый год планового периода)</t>
  </si>
  <si>
    <t>2.1.2.3. Расчет компенсации работникам расходов по найму жилого помещения в период командирования на территории Российской Федерации на 2028 год (на второй год планового периода)</t>
  </si>
  <si>
    <t>2.1.3. Расчет суточных при служебных командировках работников бюджетных и автономных учреждений на территории Российской Федерации</t>
  </si>
  <si>
    <t>2.1.3.1. Расчет суточных при служебных командировках работникам учреждения на территории Российской Федерации на 2026 год (на очередной финансовый год)</t>
  </si>
  <si>
    <t>2.1.3.2. Расчет суточных при служебных командировках работникам учреждения на территории Российской Федерации на 2027 год (на первый год планового периода)</t>
  </si>
  <si>
    <t>2.1.3.3. Расчет суточных при служебных командировках работникам учреждения на территории Российской Федерации на 2028 год (на второй год планового периода)</t>
  </si>
  <si>
    <t>2.2. Компенсация за использование личного транспорта для служебных целей</t>
  </si>
  <si>
    <t>средний размер выплаты на 1 человека</t>
  </si>
  <si>
    <t>среднее количество выплат в год, ед</t>
  </si>
  <si>
    <t>12</t>
  </si>
  <si>
    <t>13</t>
  </si>
  <si>
    <t>14</t>
  </si>
  <si>
    <t>2.3. Компенсация расходов на прохождение медицинского осмотра</t>
  </si>
  <si>
    <t>2.4. Иные расходы на осуществление выплат персоналу, за исключением фонда оплаты труда</t>
  </si>
  <si>
    <t>Иные расходы на осуществление выплат персоналу, за исключением фонда оплаты труда (КВР 112) []</t>
  </si>
  <si>
    <t>3. Аналитическое распределение по КОСГУ</t>
  </si>
  <si>
    <t>Прочие несоциальные выплаты персоналу в денежной форме</t>
  </si>
  <si>
    <t>Транспортные услуги</t>
  </si>
  <si>
    <t>Работы, услуги по содержанию имущества</t>
  </si>
  <si>
    <t>Прочие работы, услуги</t>
  </si>
  <si>
    <t>Обоснования (расчеты) расходов на взносы по обязательному социальному страхованию
 на 2026 год и на плановый период 2027 и 2028 годов</t>
  </si>
  <si>
    <t>1. Расчет выплат на страховые взносы на обязательное социальное страхование</t>
  </si>
  <si>
    <t>Взносы на обязательное социальное страхование</t>
  </si>
  <si>
    <t>Итого планируемых выплат по страховым взносам на обязательное социальное страхование (стр. 0100 - стр. 0200 + стр. 0300 - стр. 0400 + стр. 0500)</t>
  </si>
  <si>
    <t>2. Расчет расходов на уплату взносов на обязательное социальное страхование</t>
  </si>
  <si>
    <t>Размер базы для начисления страховых взносов</t>
  </si>
  <si>
    <t>Сумма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</si>
  <si>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</si>
  <si>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</si>
  <si>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</si>
  <si>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</si>
  <si>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</si>
  <si>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</t>
  </si>
  <si>
    <t>0130</t>
  </si>
  <si>
    <t>с применением дополнительных тарифов страховых взносов для отдельных категорий плательщиков</t>
  </si>
  <si>
    <t>0140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</si>
  <si>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</si>
  <si>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обязательное социальное страхование от несчастных случаев на производстве и профессиональных заболеваний по ставке 0,2 %</t>
  </si>
  <si>
    <t>обязательное социальное страхование от несчастных случаев на производстве и профессиональных заболеваний по ставке</t>
  </si>
  <si>
    <t>Уточнение расчета по страховым взносам на обязательное социальное страхование, всего</t>
  </si>
  <si>
    <t>корректировка округления</t>
  </si>
  <si>
    <t>корректировка в связи с регрессом по страховым взносам</t>
  </si>
  <si>
    <t>Начисления на выплаты по оплате труда</t>
  </si>
  <si>
    <t>Обоснования (расчеты) плановых показателей на закупку товаров, работ, услуг
 на 2026 год и на плановый период 2027 и 2028 годов</t>
  </si>
  <si>
    <t>1. Расчет выплат на закупку товаров, работ, услуг</t>
  </si>
  <si>
    <t>объем обязательств, подлежащих исполнению за пределами планового периода</t>
  </si>
  <si>
    <t>Расходы на закупку товаров, работ, услуг</t>
  </si>
  <si>
    <t>Итого планируемых выплат в связи с закупками товаров, работ, услуг (стр. 0300 + стр. 0100 - стр. 0200 - стр. 0400 + стр. 0500)</t>
  </si>
  <si>
    <t>2. Расчет расходов на закупку товаров, работ, услуг</t>
  </si>
  <si>
    <t>Наименование объекта закупки</t>
  </si>
  <si>
    <t>Товар, работа, услуга</t>
  </si>
  <si>
    <t>Год (планируемый год)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договора (контракта) с единственным поставщиком (подрядчиком, исполнителем)</t>
  </si>
  <si>
    <t>Объем финансового обеспечения, всего</t>
  </si>
  <si>
    <t>код по ОК 034-2014 (КПЕС 2008) (ОКПД2)</t>
  </si>
  <si>
    <t>наименование</t>
  </si>
  <si>
    <t>[ОСНОВНОЙ][Интернет][услуги связи]</t>
  </si>
  <si>
    <t>Итого по коду КОСГУ</t>
  </si>
  <si>
    <t>9001</t>
  </si>
  <si>
    <t>[ОСНОВНОЙ][Иные транспортные услуги][транспортные услуги]</t>
  </si>
  <si>
    <t>9002</t>
  </si>
  <si>
    <t>[ОСНОВНОЙ][Движимое/недвижимое имущество][аренда]</t>
  </si>
  <si>
    <t>0301</t>
  </si>
  <si>
    <t>9003</t>
  </si>
  <si>
    <t>[ОСНОВНОЙ][Недвижимое имущество][содержание]</t>
  </si>
  <si>
    <t>0401</t>
  </si>
  <si>
    <t>9004</t>
  </si>
  <si>
    <t>[ОСНОВНОЙ][Прочие работы и услуги][услуги]</t>
  </si>
  <si>
    <t>0501</t>
  </si>
  <si>
    <t>9005</t>
  </si>
  <si>
    <t>0601</t>
  </si>
  <si>
    <t>9006</t>
  </si>
  <si>
    <t>[ОСНОВНОЙ][Прочие основные средства][основные средства]</t>
  </si>
  <si>
    <t>0701</t>
  </si>
  <si>
    <t>9007</t>
  </si>
  <si>
    <t>[ОСНОВНОЙ][Горюче-смазочные и строительные материалы][бензин]</t>
  </si>
  <si>
    <t>0801</t>
  </si>
  <si>
    <t>9008</t>
  </si>
  <si>
    <t>[ОСНОВНОЙ][Мягкий инвентарь][мягкий инвентарь]</t>
  </si>
  <si>
    <t>0901</t>
  </si>
  <si>
    <t>9009</t>
  </si>
  <si>
    <t>[ОСНОВНОЙ][Прочие материальные запасы][материальные запасы]</t>
  </si>
  <si>
    <t>1001</t>
  </si>
  <si>
    <t>9010</t>
  </si>
  <si>
    <t>[ОСНОВНОЙ][Прочие материальные запасы однократного применения][мат запасы однократ применения]</t>
  </si>
  <si>
    <t>1101</t>
  </si>
  <si>
    <t>9011</t>
  </si>
  <si>
    <t>за счет субсидий, предоставленных из федерального бюджета и бюджета субъекта Российской Федерации:</t>
  </si>
  <si>
    <t>за счет субсидии, предоставленной на финансовое обеспечение выполнения государственного задания </t>
  </si>
  <si>
    <t>за счет целевой субсидии</t>
  </si>
  <si>
    <t>в соответствии с Федеральным законом № 44-ФЗ </t>
  </si>
  <si>
    <t>в соответствии с Федеральным законом № 223-ФЗ</t>
  </si>
  <si>
    <t>закупки, заключенные без учета требований Федеральных законов № 44-ФЗ и № 223-ФЗ </t>
  </si>
  <si>
    <t>на  2026 год (на текущий финансовый год)</t>
  </si>
  <si>
    <t>на  2027 год (на первый год планового периода)</t>
  </si>
  <si>
    <t>на  2028 год (на второй год планового периода)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</si>
  <si>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</si>
  <si>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</si>
  <si>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</si>
  <si>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</si>
  <si>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</si>
  <si>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</si>
  <si>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</si>
  <si>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</si>
  <si>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</si>
  <si>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</si>
  <si>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</si>
  <si>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</si>
  <si>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</si>
  <si>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</si>
  <si>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</si>
  <si>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</si>
  <si>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</si>
  <si>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</si>
  <si>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</si>
  <si>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</si>
  <si>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</si>
  <si>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</si>
  <si>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</si>
  <si>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</si>
  <si>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</si>
  <si>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</si>
  <si>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</si>
  <si>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</si>
  <si>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</si>
  <si>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</si>
  <si>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</si>
  <si>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за счет иных средств</t>
  </si>
  <si>
    <t>в соответствии с Федеральным законом № 44-ФЗ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</si>
  <si>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</si>
  <si>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</si>
  <si>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</si>
  <si>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</si>
  <si>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</si>
  <si>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</si>
  <si>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</si>
  <si>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</si>
  <si>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</si>
  <si>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</si>
  <si>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</si>
  <si>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</si>
  <si>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</si>
  <si>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</si>
  <si>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</si>
  <si>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</si>
  <si>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</si>
  <si>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</si>
  <si>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</si>
  <si>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</si>
  <si>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</si>
  <si>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</si>
  <si>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</si>
  <si>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3. Справочно: детализированный расчет расходов на закупку товаров, работ, услуг по кодам классификации операций сектора государственного управления</t>
  </si>
  <si>
    <t>Наименование товара, работы, услуги</t>
  </si>
  <si>
    <t>Код по ОКПД2</t>
  </si>
  <si>
    <t>Наименование единицы измерения</t>
  </si>
  <si>
    <t>Количество</t>
  </si>
  <si>
    <t>Цена за единицу</t>
  </si>
  <si>
    <t>Уровень индексации, %</t>
  </si>
  <si>
    <t>Стоимость работ (услуг)</t>
  </si>
  <si>
    <t>[ОСНОВНОЙ][Интернет][услуги связи][Субсидия ГЗ]</t>
  </si>
  <si>
    <t>Штука</t>
  </si>
  <si>
    <t>[ОСНОВНОЙ][Иные транспортные услуги][транспортные услуги][Приносящая доход деятельность]</t>
  </si>
  <si>
    <t>[ОСНОВНОЙ][Иные транспортные услуги][транспортные услуги][Субсидия ГЗ]</t>
  </si>
  <si>
    <t>[ОСНОВНОЙ][Движимое/недвижимое имущество][аренда][Приносящая доход деятельность]</t>
  </si>
  <si>
    <t>м. кв</t>
  </si>
  <si>
    <t>[ОСНОВНОЙ][Движимое/недвижимое имущество][аренда][Субсидия ГЗ]</t>
  </si>
  <si>
    <t>0302</t>
  </si>
  <si>
    <t>[ОСНОВНОЙ][Недвижимое имущество][содержание][Приносящая доход деятельность]</t>
  </si>
  <si>
    <t>[ОСНОВНОЙ][Недвижимое имущество][содержание][Субсидия ГЗ]</t>
  </si>
  <si>
    <t>0402</t>
  </si>
  <si>
    <t>[ОСНОВНОЙ][Прочие работы и услуги][услуги][Приносящая доход деятельность]</t>
  </si>
  <si>
    <t>[ОСНОВНОЙ][Прочие работы и услуги][услуги][Субсидия ГЗ]</t>
  </si>
  <si>
    <t>0502</t>
  </si>
  <si>
    <t>[ОСНОВНОЙ][Прочие основные средства][основные средства][Приносящая доход деятельность]</t>
  </si>
  <si>
    <t>[ОСНОВНОЙ][Прочие основные средства][основные средства][Субсидия ГЗ]</t>
  </si>
  <si>
    <t>0702</t>
  </si>
  <si>
    <t>[ОСНОВНОЙ][Горюче-смазочные и строительные материалы][бензин][Субсидия ГЗ]</t>
  </si>
  <si>
    <t>[ОСНОВНОЙ][Мягкий инвентарь][мягкий инвентарь][Приносящая доход деятельность]</t>
  </si>
  <si>
    <t>[ОСНОВНОЙ][Мягкий инвентарь][мягкий инвентарь][Субсидия ГЗ]</t>
  </si>
  <si>
    <t>0902</t>
  </si>
  <si>
    <t>[ОСНОВНОЙ][Прочие материальные запасы][материальные запасы][Приносящая доход деятельность]</t>
  </si>
  <si>
    <t>[ОСНОВНОЙ][Прочие материальные запасы][материальные запасы][Субсидия ГЗ]</t>
  </si>
  <si>
    <t>1002</t>
  </si>
  <si>
    <t>[ОСНОВНОЙ][Прочие материальные запасы однократного применения][мат запасы однократ применения][Субсидия ГЗ]</t>
  </si>
  <si>
    <t>[ОСНОВНОЙ][Прочие материальные запасы однократного применения][мат запасы однократ применения][Приносящая доход деятельность]</t>
  </si>
  <si>
    <t>1102</t>
  </si>
  <si>
    <t>Обоснования (расчеты) плановых показателей на уплату прочих налогов, сборов
 на 2026 год и на плановый период 2027 и 2028 годов</t>
  </si>
  <si>
    <t>1. Расчет выплат на уплату прочих налогов, сборов</t>
  </si>
  <si>
    <t>Расходы на уплату прочих налогов, сборов</t>
  </si>
  <si>
    <t>Итого планируемых выплат по уплате прочих налогов, сборов (стр. 0300 + стр.0100 - стр.0200 - стр. 0400 + стр. 0500)</t>
  </si>
  <si>
    <t>2. Расчет расходов на уплату прочих налогов, сборов</t>
  </si>
  <si>
    <t>Водный налог при заборе воды из водного объекта</t>
  </si>
  <si>
    <t>Водный налог при использовании водного объекта, за исключением забора воды</t>
  </si>
  <si>
    <t>Транспортный налог</t>
  </si>
  <si>
    <t>Иные налоги, сборов (включаемые в состав расходов) в бюджеты бюджетной системы Российской Федерации</t>
  </si>
  <si>
    <t>Государственая пошлина</t>
  </si>
  <si>
    <t>2.1. Расчет расходов на уплату водного налога при заборе воды из водного объекта</t>
  </si>
  <si>
    <t>2.1.1. Расчет расходов на уплату водного налога при заборе воды из водного объекта на 2026 год (на текущий финансовый год) </t>
  </si>
  <si>
    <t>Местоположение объекта</t>
  </si>
  <si>
    <t>Код по ОКТМО</t>
  </si>
  <si>
    <t>Наименование водного объекта</t>
  </si>
  <si>
    <t>Лицензия на водопользование</t>
  </si>
  <si>
    <t>Целевое назначение</t>
  </si>
  <si>
    <t>Код водопользования</t>
  </si>
  <si>
    <t>Лимит водопользования</t>
  </si>
  <si>
    <t>Объем воды, забранной из водного объекта, тыс. куб. м</t>
  </si>
  <si>
    <t>Налоговая ставка</t>
  </si>
  <si>
    <t>Коэффициент установленный ст. 333.12 Налогового кодекса </t>
  </si>
  <si>
    <t>дата</t>
  </si>
  <si>
    <t>номер</t>
  </si>
  <si>
    <t>в пределах установленного лимита</t>
  </si>
  <si>
    <t>сверх установленного лимита</t>
  </si>
  <si>
    <t>при заборе в пределах установленного лимита</t>
  </si>
  <si>
    <t>при заборе сверх установленного лимита</t>
  </si>
  <si>
    <t>для налоговых периодов (п. 1.1 ст. 333.12 Налогового кодекса)</t>
  </si>
  <si>
    <t>для налогоплательщиков,не имеющих средств измерений (п. 4 ст. 333.12 Налогового кодекса)</t>
  </si>
  <si>
    <t>для налогоплательщиков при добычи подземных вод для реализации(п. 5 ст. 333.12 Налогового кодекса)</t>
  </si>
  <si>
    <t>2.1.2. Расчет расходов на уплату водного налога при заборе воды из водного объекта на 2027 год (на первый год планового периода)</t>
  </si>
  <si>
    <t>2.1.3. Расчет расходов на уплату водного налога при заборе воды из водного объекта на 2028 год (на второй год планового периода)</t>
  </si>
  <si>
    <t>2.2. Расчет расходов на уплату водного налога при использовании водного объекта, за исключением забора воды</t>
  </si>
  <si>
    <t>2.2.1. Расчет расходов на уплату водного налога при использовании водного объекта, за исключением забора воды на 2026 год (на текущий финансовый год)</t>
  </si>
  <si>
    <t>Дата и номер документа на водопользование</t>
  </si>
  <si>
    <t>Площадь предоставленного водного пространства, кв. км</t>
  </si>
  <si>
    <t>Количество произведенной электроэнергии, тыс. кВт. Ч</t>
  </si>
  <si>
    <t>Объем древесины, сплавляемой в плотах и кошелях, тыс. куб. м</t>
  </si>
  <si>
    <t>Расстояние сплава, км</t>
  </si>
  <si>
    <t>Коэффициент, установленный ст. 333.12 Налогового кодекса </t>
  </si>
  <si>
    <t>Сумма налога</t>
  </si>
  <si>
    <t>лицензия</t>
  </si>
  <si>
    <t>договор</t>
  </si>
  <si>
    <t>2.2.2. Расчет расходов на уплату водного налога при использовании водного объекта, за исключением забора воды на 2027 год (на первый год планового периода)</t>
  </si>
  <si>
    <t>2.2.3. Расчет расходов на уплату водного налога при использовании водного объекта, за исключением забора воды на 2028 год (на второй год планового периода)</t>
  </si>
  <si>
    <t>2.3. Расчет расходов на уплату транспортного налога</t>
  </si>
  <si>
    <t>2.3.1. Расчет расходов на уплату транспортного налога на 2026 год (на текущий финансовый год)</t>
  </si>
  <si>
    <t>Код по ОКТМО субъекта Российской Федерации</t>
  </si>
  <si>
    <t>Транспортное средство</t>
  </si>
  <si>
    <t>Налоговая база</t>
  </si>
  <si>
    <t>Количество полных месяцев владения</t>
  </si>
  <si>
    <t>Коэффициент владения</t>
  </si>
  <si>
    <t>Доля во владении</t>
  </si>
  <si>
    <t>Повышающий коэффициент, п. 2 ст. 362  Налогового кодекса</t>
  </si>
  <si>
    <t>наименование (марка)</t>
  </si>
  <si>
    <t>код вида</t>
  </si>
  <si>
    <t>регистрационный знак (номер) транспортного средства</t>
  </si>
  <si>
    <t>дата регистрации</t>
  </si>
  <si>
    <t>дата снятия с учета</t>
  </si>
  <si>
    <t>Количество полных месяцев использования налоговой льготы</t>
  </si>
  <si>
    <t>Коэффициент использования налоговой льготы (Кл)</t>
  </si>
  <si>
    <t>Налоговая льгота в виде</t>
  </si>
  <si>
    <t>Налоговый вычет</t>
  </si>
  <si>
    <t>Исчисленная сумма налога, подлежащая уплате в бюджет</t>
  </si>
  <si>
    <t>освобождения от налогообложения</t>
  </si>
  <si>
    <t>уменьшения суммы налога, подлежащей уплате в бюджет</t>
  </si>
  <si>
    <t>снижения налоговой ставки</t>
  </si>
  <si>
    <t>код налоговой льготы</t>
  </si>
  <si>
    <t>размер уменьшения суммы налога, %</t>
  </si>
  <si>
    <t>2.3.2. Расчет расходов на уплату транспортного налога на 2027 год (на первый год планового периода)</t>
  </si>
  <si>
    <t>2.3.3. Расчет расходов на уплату транспортного налога на 2028 год (на второй год планового периода)</t>
  </si>
  <si>
    <t>2.4. Расчет объема расходов на уплату иных налогов и сборов</t>
  </si>
  <si>
    <t>Код ОКТМО, по которому подлежит уплате сумма налога</t>
  </si>
  <si>
    <t>2.5. Расчет объема расходов на уплату государственной пошлины</t>
  </si>
  <si>
    <t>Налоги, пошлины и сборы</t>
  </si>
  <si>
    <t>Обоснования (расчеты) плановых показателей на уплату штрафов (в том числе административных), пеней и иных платежей
 на 2026 год и на плановый период 2027 и 2028 годов</t>
  </si>
  <si>
    <t>1. Расчет выплат в части расходов по уплате иных платежей</t>
  </si>
  <si>
    <t>Уплата иных платежей</t>
  </si>
  <si>
    <t>Итого планируемых выплат по уплате иных платежей (стр. 0300 + стр. 0100 - стр. 0200 - стр. 0400 + стр. 0500)</t>
  </si>
  <si>
    <t>2. Расчет расходов на уплату иных платежей</t>
  </si>
  <si>
    <t>Уплата штрафов (в том числе административных), пеней</t>
  </si>
  <si>
    <t>Плата за загрязнение окружающей среды</t>
  </si>
  <si>
    <t>Платежи в счет возмещения вреда, причиняемого автомобильным дорогам общего пользования</t>
  </si>
  <si>
    <t>Взносы в уставный капитал хозяйственных обществ или складочный капитал хозяйственных партнерств</t>
  </si>
  <si>
    <t>Расходы на обслуживание долговых обязательств</t>
  </si>
  <si>
    <t>Обязательные платежи и сборы, уплачиваемые за пределами территории Российской Федерации</t>
  </si>
  <si>
    <t>Иные платежи</t>
  </si>
  <si>
    <t>2.1. Расчет расходов на уплату штрафов (в том числе административных), пеней</t>
  </si>
  <si>
    <t>на 2027 год (на текущий финансовый год)</t>
  </si>
  <si>
    <t>на 2028 год (на текущий финансовый год)</t>
  </si>
  <si>
    <t>размер одной выплаты</t>
  </si>
  <si>
    <t>количество выплат в год, ед</t>
  </si>
  <si>
    <t>сумма </t>
  </si>
  <si>
    <t>2.2. Расчет расходов на плату за загрязнение окружающей среды</t>
  </si>
  <si>
    <t>2.3. Расчет расходов на платежи в счет возмещения вреда, причиняемого автомобильным дорогам общего пользования</t>
  </si>
  <si>
    <t>2.4. Расчет расходов на взносы в уставный капитал хозяйственных обществ или складочный капитал хозяйственных партнерств</t>
  </si>
  <si>
    <t>2.5. Расчет расходов на обслуживание долговых обязательств</t>
  </si>
  <si>
    <t>2.6. Расчет расходов на обязательные платежи и сборы, уплачиваемые за пределами территории Российской Федерации, в иностранной валюте</t>
  </si>
  <si>
    <t>2.7. Расчет расходов на иные платежи</t>
  </si>
  <si>
    <t>Иные платежи (КВР 853) []</t>
  </si>
  <si>
    <t>Иные выплаты текущего характера физическим лицам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</si>
</sst>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righ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center" vertical="center" textRotation="90" wrapText="1"/>
    </xf>
    <xf numFmtId="0" fontId="30" fillId="32" borderId="30" applyBorder="0">
      <alignment horizontal="left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  <xf numFmtId="0" fontId="33" fillId="35" borderId="33" applyBorder="1">
      <alignment horizontal="left" vertical="center" wrapText="1"/>
    </xf>
    <xf numFmtId="0" fontId="34" fillId="36" borderId="34" applyBorder="1">
      <alignment horizontal="left" vertical="center" wrapText="1"/>
    </xf>
    <xf numFmtId="0" fontId="35" fillId="37" borderId="35" applyBorder="1">
      <alignment horizontal="lef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righ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 applyProtection="1">
      <alignment horizontal="left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center" vertical="center" textRotation="90" wrapText="1"/>
    </xf>
    <xf numFmtId="0" fontId="30" fillId="32" borderId="30" applyBorder="0">
      <alignment horizontal="left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  <xf numFmtId="0" fontId="33" fillId="35" borderId="33" applyBorder="1">
      <alignment horizontal="left" vertical="center" wrapText="1"/>
    </xf>
    <xf numFmtId="0" fontId="34" fillId="36" borderId="34" applyBorder="1">
      <alignment horizontal="left" vertical="center" wrapText="1"/>
    </xf>
    <xf numFmtId="0" fontId="35" fillId="37" borderId="35" applyBorder="1">
      <alignment horizontal="lef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bold_right_str" xfId="7"/>
    <cellStyle name="righr_str" xfId="8"/>
    <cellStyle name="left_str" xfId="9"/>
    <cellStyle name="center_str_small" xfId="10"/>
    <cellStyle name="border_bold_center_str" xfId="11"/>
    <cellStyle name="bottom_center_str" xfId="12"/>
    <cellStyle name="bottom_left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ld_border_left_str" xfId="27"/>
    <cellStyle name="border_bold_right_str" xfId="28"/>
    <cellStyle name="rotate_border_center_str" xfId="29"/>
    <cellStyle name="left_border_left_str" xfId="30"/>
    <cellStyle name="border_left_str" xfId="31"/>
    <cellStyle name="border_center_str" xfId="32"/>
    <cellStyle name="bold_ecp1" xfId="33"/>
    <cellStyle name="bold_ecp2" xfId="34"/>
    <cellStyle name="bold_ecp3" xfId="3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8" width="22.92" customWidth="1"/>
    <col min="9" max="9" width="0.00" customWidth="1"/>
  </cols>
  <sheetData>
    <row r="1" ht="60" customHeight="1">
      <c r="A1" s="8" t="s">
        <v>0</v>
      </c>
      <c r="B1" s="8"/>
      <c r="C1" s="8"/>
      <c r="D1" s="8"/>
      <c r="E1" s="8"/>
      <c r="F1" s="8"/>
      <c r="G1" s="8"/>
      <c r="H1" s="8"/>
    </row>
    <row r="2" ht="20" customHeight="1">
      <c r="A2" s="33" t="s">
        <v>1</v>
      </c>
      <c r="B2" s="33"/>
      <c r="C2" s="33"/>
      <c r="D2" s="33"/>
      <c r="E2" s="0"/>
      <c r="F2" s="6" t="s">
        <v>2</v>
      </c>
      <c r="G2" s="6"/>
      <c r="H2" s="6"/>
    </row>
    <row r="3" ht="30" customHeight="1">
      <c r="A3" s="34" t="s">
        <v>3</v>
      </c>
      <c r="B3" s="34"/>
      <c r="C3" s="34"/>
      <c r="D3" s="34"/>
      <c r="E3" s="0"/>
      <c r="F3" s="12" t="s">
        <v>4</v>
      </c>
      <c r="G3" s="12"/>
      <c r="H3" s="12"/>
    </row>
    <row r="4" ht="15" customHeight="1">
      <c r="A4" s="34" t="s">
        <v>5</v>
      </c>
      <c r="B4" s="34"/>
      <c r="C4" s="34"/>
      <c r="D4" s="34"/>
      <c r="E4" s="0"/>
      <c r="F4" s="10" t="s">
        <v>6</v>
      </c>
      <c r="G4" s="10"/>
      <c r="H4" s="10"/>
    </row>
    <row r="5" ht="30" customHeight="1">
      <c r="A5" s="34" t="s">
        <v>7</v>
      </c>
      <c r="B5" s="34"/>
      <c r="C5" s="34"/>
      <c r="D5" s="34"/>
      <c r="E5" s="0"/>
      <c r="F5" s="12"/>
      <c r="G5" s="12" t="s">
        <v>8</v>
      </c>
      <c r="H5" s="12"/>
    </row>
    <row r="6" ht="15" customHeight="1">
      <c r="A6" s="34" t="s">
        <v>9</v>
      </c>
      <c r="B6" s="34"/>
      <c r="C6" s="34"/>
      <c r="D6" s="34"/>
      <c r="E6" s="0"/>
      <c r="F6" s="10" t="s">
        <v>10</v>
      </c>
      <c r="G6" s="10" t="s">
        <v>11</v>
      </c>
      <c r="H6" s="10"/>
    </row>
    <row r="7" ht="30" customHeight="1">
      <c r="A7" s="34" t="s">
        <v>12</v>
      </c>
      <c r="B7" s="34"/>
      <c r="C7" s="34"/>
      <c r="D7" s="34"/>
    </row>
    <row r="8" ht="20" customHeight="1">
      <c r="A8" s="35" t="s">
        <v>13</v>
      </c>
      <c r="B8" s="35"/>
      <c r="C8" s="35"/>
      <c r="D8" s="35"/>
      <c r="E8" s="0"/>
      <c r="F8" s="6" t="s">
        <v>14</v>
      </c>
      <c r="G8" s="6"/>
      <c r="H8" s="6"/>
    </row>
    <row r="9" ht="20" customHeight="1">
      <c r="A9" s="1" t="s">
        <v>15</v>
      </c>
      <c r="B9" s="1"/>
      <c r="C9" s="1"/>
      <c r="D9" s="1"/>
      <c r="E9" s="1"/>
      <c r="F9" s="1"/>
      <c r="G9" s="1"/>
      <c r="H9" s="1"/>
    </row>
    <row r="10" ht="20" customHeight="1">
      <c r="A10" s="1" t="s">
        <v>16</v>
      </c>
      <c r="B10" s="1"/>
      <c r="C10" s="1"/>
      <c r="D10" s="1"/>
      <c r="E10" s="1"/>
      <c r="F10" s="1"/>
      <c r="G10" s="1"/>
      <c r="H10" s="1"/>
    </row>
    <row r="11" ht="20" customHeight="1">
      <c r="A11" s="1" t="s">
        <v>17</v>
      </c>
      <c r="B11" s="1"/>
      <c r="C11" s="1"/>
      <c r="D11" s="1"/>
      <c r="E11" s="1"/>
      <c r="F11" s="1"/>
      <c r="G11" s="1"/>
      <c r="H11" s="1"/>
    </row>
    <row r="12" ht="20" customHeight="1">
      <c r="A12" s="0"/>
      <c r="B12" s="0"/>
      <c r="C12" s="0"/>
      <c r="D12" s="0"/>
      <c r="E12" s="0"/>
      <c r="F12" s="0"/>
      <c r="G12" s="0"/>
      <c r="H12" s="32" t="s">
        <v>18</v>
      </c>
    </row>
    <row r="13" ht="20" customHeight="1">
      <c r="A13" s="0"/>
      <c r="B13" s="0"/>
      <c r="C13" s="0"/>
      <c r="D13" s="0"/>
      <c r="E13" s="0"/>
      <c r="F13" s="0"/>
      <c r="G13" s="8" t="s">
        <v>19</v>
      </c>
      <c r="H13" s="32" t="s">
        <v>20</v>
      </c>
    </row>
    <row r="14" ht="30" customHeight="1">
      <c r="A14" s="9" t="s">
        <v>21</v>
      </c>
      <c r="B14" s="13" t="s">
        <v>22</v>
      </c>
      <c r="C14" s="13"/>
      <c r="D14" s="13"/>
      <c r="E14" s="13"/>
      <c r="F14" s="13"/>
      <c r="G14" s="8" t="s">
        <v>23</v>
      </c>
      <c r="H14" s="32" t="s">
        <v>24</v>
      </c>
    </row>
    <row r="15" ht="20" customHeight="1">
      <c r="A15" s="9" t="s">
        <v>25</v>
      </c>
      <c r="B15" s="13" t="s">
        <v>26</v>
      </c>
      <c r="C15" s="13"/>
      <c r="D15" s="13"/>
      <c r="E15" s="13"/>
      <c r="F15" s="13"/>
      <c r="G15" s="8" t="s">
        <v>27</v>
      </c>
      <c r="H15" s="32" t="s">
        <v>28</v>
      </c>
    </row>
    <row r="16" ht="20" customHeight="1">
      <c r="A16" s="9" t="s">
        <v>29</v>
      </c>
      <c r="B16" s="13" t="s">
        <v>30</v>
      </c>
      <c r="C16" s="13"/>
      <c r="D16" s="13"/>
      <c r="E16" s="13"/>
      <c r="F16" s="13"/>
      <c r="G16" s="8" t="s">
        <v>31</v>
      </c>
      <c r="H16" s="32" t="s">
        <v>32</v>
      </c>
    </row>
    <row r="17" ht="20" customHeight="1">
      <c r="A17" s="9"/>
      <c r="B17" s="9" t="s">
        <v>33</v>
      </c>
      <c r="C17" s="9"/>
      <c r="D17" s="9"/>
      <c r="E17" s="9"/>
      <c r="F17" s="9"/>
      <c r="G17" s="8" t="s">
        <v>23</v>
      </c>
      <c r="H17" s="32" t="s">
        <v>34</v>
      </c>
    </row>
    <row r="18" ht="20" customHeight="1">
      <c r="A18" s="9" t="s">
        <v>35</v>
      </c>
      <c r="B18" s="9"/>
      <c r="C18" s="9"/>
      <c r="D18" s="9"/>
      <c r="E18" s="9"/>
      <c r="F18" s="9"/>
      <c r="G18" s="8" t="s">
        <v>36</v>
      </c>
      <c r="H18" s="32" t="s">
        <v>37</v>
      </c>
    </row>
    <row r="19" ht="20" customHeight="1">
      <c r="A19" s="0"/>
      <c r="B19" s="0"/>
      <c r="C19" s="0"/>
      <c r="D19" s="0"/>
      <c r="E19" s="0"/>
      <c r="F19" s="0"/>
      <c r="G19" s="8" t="s">
        <v>38</v>
      </c>
      <c r="H19" s="32" t="s">
        <v>39</v>
      </c>
    </row>
    <row r="20" ht="25" customHeight="1">
      <c r="A20" s="4" t="s">
        <v>40</v>
      </c>
      <c r="B20" s="4"/>
      <c r="C20" s="4"/>
      <c r="D20" s="4"/>
      <c r="E20" s="4"/>
      <c r="F20" s="4"/>
      <c r="G20" s="4"/>
      <c r="H20" s="4"/>
    </row>
    <row r="21" ht="40" customHeight="1">
      <c r="A21" s="32" t="s">
        <v>41</v>
      </c>
      <c r="B21" s="32" t="s">
        <v>42</v>
      </c>
      <c r="C21" s="32" t="s">
        <v>43</v>
      </c>
      <c r="D21" s="32" t="s">
        <v>44</v>
      </c>
      <c r="E21" s="32" t="s">
        <v>45</v>
      </c>
      <c r="F21" s="32"/>
      <c r="G21" s="32"/>
      <c r="H21" s="32"/>
    </row>
    <row r="22" ht="40" customHeight="1">
      <c r="A22" s="32"/>
      <c r="B22" s="32"/>
      <c r="C22" s="32"/>
      <c r="D22" s="32"/>
      <c r="E22" s="32" t="s">
        <v>46</v>
      </c>
      <c r="F22" s="32" t="s">
        <v>47</v>
      </c>
      <c r="G22" s="32" t="s">
        <v>48</v>
      </c>
      <c r="H22" s="32" t="s">
        <v>49</v>
      </c>
    </row>
    <row r="23" ht="20" customHeight="1">
      <c r="A23" s="32">
        <v>1</v>
      </c>
      <c r="B23" s="32">
        <v>2</v>
      </c>
      <c r="C23" s="32">
        <v>3</v>
      </c>
      <c r="D23" s="32">
        <v>4</v>
      </c>
      <c r="E23" s="32">
        <v>5</v>
      </c>
      <c r="F23" s="32">
        <v>6</v>
      </c>
      <c r="G23" s="32">
        <v>7</v>
      </c>
      <c r="H23" s="32">
        <v>8</v>
      </c>
    </row>
    <row r="24" ht="25" customHeight="1">
      <c r="A24" s="31" t="s">
        <v>50</v>
      </c>
      <c r="B24" s="32" t="s">
        <v>51</v>
      </c>
      <c r="C24" s="32" t="s">
        <v>52</v>
      </c>
      <c r="D24" s="32" t="s">
        <v>52</v>
      </c>
      <c r="E24" s="18">
        <v>389813.14</v>
      </c>
      <c r="F24" s="18">
        <v>0</v>
      </c>
      <c r="G24" s="18">
        <v>0</v>
      </c>
      <c r="H24" s="18" t="s">
        <v>53</v>
      </c>
    </row>
    <row r="25" ht="25" customHeight="1">
      <c r="A25" s="31" t="s">
        <v>54</v>
      </c>
      <c r="B25" s="32" t="s">
        <v>55</v>
      </c>
      <c r="C25" s="32" t="s">
        <v>52</v>
      </c>
      <c r="D25" s="32" t="s">
        <v>52</v>
      </c>
      <c r="E25" s="18">
        <f>IF(ISNUMBER(E24),E24,0)+IF(ISNUMBER(E26),E26,0)+IF(ISNUMBER(E130),E130,0)-IF(ISNUMBER(E54),E54,0)-IF(ISNUMBER(E134),E134,0)</f>
      </c>
      <c r="F25" s="18">
        <f>IF(ISNUMBER(F24),F24,0)+IF(ISNUMBER(F26),F26,0)+IF(ISNUMBER(F130),F130,0)-IF(ISNUMBER(F54),F54,0)-IF(ISNUMBER(F134),F134,0)</f>
      </c>
      <c r="G25" s="18">
        <f>IF(ISNUMBER(G24),G24,0)+IF(ISNUMBER(G26),G26,0)+IF(ISNUMBER(G130),G130,0)-IF(ISNUMBER(G54),G54,0)-IF(ISNUMBER(G134),G134,0)</f>
      </c>
      <c r="H25" s="18">
        <f>IF(ISNUMBER(H24),H24,0)+IF(ISNUMBER(H26),H26,0)+IF(ISNUMBER(H130),H130,0)-IF(ISNUMBER(H54),H54,0)-IF(ISNUMBER(H134),H134,0)</f>
      </c>
    </row>
    <row r="26" ht="25" customHeight="1">
      <c r="A26" s="31" t="s">
        <v>56</v>
      </c>
      <c r="B26" s="32" t="s">
        <v>57</v>
      </c>
      <c r="C26" s="32" t="s">
        <v>52</v>
      </c>
      <c r="D26" s="32" t="s">
        <v>58</v>
      </c>
      <c r="E26" s="18">
        <v>66135447.6</v>
      </c>
      <c r="F26" s="18">
        <v>66120162.84</v>
      </c>
      <c r="G26" s="18">
        <v>66151214.12</v>
      </c>
      <c r="H26" s="18" t="s">
        <v>53</v>
      </c>
    </row>
    <row r="27" ht="38" customHeight="1">
      <c r="A27" s="31" t="s">
        <v>59</v>
      </c>
      <c r="B27" s="32" t="s">
        <v>60</v>
      </c>
      <c r="C27" s="32" t="s">
        <v>61</v>
      </c>
      <c r="D27" s="32" t="s">
        <v>61</v>
      </c>
      <c r="E27" s="18" t="s">
        <v>53</v>
      </c>
      <c r="F27" s="18" t="s">
        <v>53</v>
      </c>
      <c r="G27" s="18" t="s">
        <v>53</v>
      </c>
      <c r="H27" s="18" t="s">
        <v>53</v>
      </c>
    </row>
    <row r="28" ht="50" customHeight="1">
      <c r="A28" s="31" t="s">
        <v>62</v>
      </c>
      <c r="B28" s="32" t="s">
        <v>63</v>
      </c>
      <c r="C28" s="32" t="s">
        <v>64</v>
      </c>
      <c r="D28" s="32" t="s">
        <v>64</v>
      </c>
      <c r="E28" s="18">
        <v>65435447.6</v>
      </c>
      <c r="F28" s="18">
        <v>65420162.84</v>
      </c>
      <c r="G28" s="18">
        <v>65451214.12</v>
      </c>
      <c r="H28" s="18" t="s">
        <v>53</v>
      </c>
    </row>
    <row r="29" ht="63" customHeight="1">
      <c r="A29" s="31" t="s">
        <v>65</v>
      </c>
      <c r="B29" s="32" t="s">
        <v>66</v>
      </c>
      <c r="C29" s="32" t="s">
        <v>64</v>
      </c>
      <c r="D29" s="32" t="s">
        <v>67</v>
      </c>
      <c r="E29" s="18">
        <v>61335447.6</v>
      </c>
      <c r="F29" s="18">
        <v>61320162.84</v>
      </c>
      <c r="G29" s="18">
        <v>61351214.12</v>
      </c>
      <c r="H29" s="18" t="s">
        <v>53</v>
      </c>
    </row>
    <row r="30" ht="25" customHeight="1">
      <c r="A30" s="31" t="s">
        <v>68</v>
      </c>
      <c r="B30" s="32" t="s">
        <v>69</v>
      </c>
      <c r="C30" s="32" t="s">
        <v>64</v>
      </c>
      <c r="D30" s="32" t="s">
        <v>64</v>
      </c>
      <c r="E30" s="18">
        <v>4100000</v>
      </c>
      <c r="F30" s="18">
        <v>4100000</v>
      </c>
      <c r="G30" s="18">
        <v>4100000</v>
      </c>
      <c r="H30" s="18" t="s">
        <v>53</v>
      </c>
    </row>
    <row r="31" ht="25" customHeight="1">
      <c r="A31" s="31" t="s">
        <v>70</v>
      </c>
      <c r="B31" s="32" t="s">
        <v>71</v>
      </c>
      <c r="C31" s="32" t="s">
        <v>64</v>
      </c>
      <c r="D31" s="32" t="s">
        <v>67</v>
      </c>
      <c r="E31" s="18">
        <v>4100000</v>
      </c>
      <c r="F31" s="18">
        <v>4100000</v>
      </c>
      <c r="G31" s="18">
        <v>4100000</v>
      </c>
      <c r="H31" s="18" t="s">
        <v>53</v>
      </c>
    </row>
    <row r="32" ht="25" customHeight="1">
      <c r="A32" s="31" t="s">
        <v>72</v>
      </c>
      <c r="B32" s="32" t="s">
        <v>73</v>
      </c>
      <c r="C32" s="32" t="s">
        <v>64</v>
      </c>
      <c r="D32" s="32" t="s">
        <v>74</v>
      </c>
      <c r="E32" s="18" t="s">
        <v>53</v>
      </c>
      <c r="F32" s="18" t="s">
        <v>53</v>
      </c>
      <c r="G32" s="18" t="s">
        <v>53</v>
      </c>
      <c r="H32" s="18" t="s">
        <v>53</v>
      </c>
    </row>
    <row r="33" ht="25" customHeight="1">
      <c r="A33" s="31" t="s">
        <v>75</v>
      </c>
      <c r="B33" s="32" t="s">
        <v>76</v>
      </c>
      <c r="C33" s="32" t="s">
        <v>64</v>
      </c>
      <c r="D33" s="32" t="s">
        <v>77</v>
      </c>
      <c r="E33" s="18" t="s">
        <v>53</v>
      </c>
      <c r="F33" s="18" t="s">
        <v>53</v>
      </c>
      <c r="G33" s="18" t="s">
        <v>53</v>
      </c>
      <c r="H33" s="18" t="s">
        <v>53</v>
      </c>
    </row>
    <row r="34" ht="50" customHeight="1">
      <c r="A34" s="31" t="s">
        <v>78</v>
      </c>
      <c r="B34" s="32" t="s">
        <v>79</v>
      </c>
      <c r="C34" s="32" t="s">
        <v>64</v>
      </c>
      <c r="D34" s="32" t="s">
        <v>80</v>
      </c>
      <c r="E34" s="18" t="s">
        <v>53</v>
      </c>
      <c r="F34" s="18" t="s">
        <v>53</v>
      </c>
      <c r="G34" s="18" t="s">
        <v>53</v>
      </c>
      <c r="H34" s="18" t="s">
        <v>53</v>
      </c>
    </row>
    <row r="35" ht="25" customHeight="1">
      <c r="A35" s="31" t="s">
        <v>81</v>
      </c>
      <c r="B35" s="32" t="s">
        <v>82</v>
      </c>
      <c r="C35" s="32" t="s">
        <v>83</v>
      </c>
      <c r="D35" s="32" t="s">
        <v>83</v>
      </c>
      <c r="E35" s="18" t="s">
        <v>53</v>
      </c>
      <c r="F35" s="18" t="s">
        <v>53</v>
      </c>
      <c r="G35" s="18" t="s">
        <v>53</v>
      </c>
      <c r="H35" s="18" t="s">
        <v>53</v>
      </c>
    </row>
    <row r="36" ht="50" customHeight="1">
      <c r="A36" s="31" t="s">
        <v>84</v>
      </c>
      <c r="B36" s="32" t="s">
        <v>85</v>
      </c>
      <c r="C36" s="32" t="s">
        <v>83</v>
      </c>
      <c r="D36" s="32" t="s">
        <v>86</v>
      </c>
      <c r="E36" s="18" t="s">
        <v>53</v>
      </c>
      <c r="F36" s="18" t="s">
        <v>53</v>
      </c>
      <c r="G36" s="18" t="s">
        <v>53</v>
      </c>
      <c r="H36" s="18" t="s">
        <v>53</v>
      </c>
    </row>
    <row r="37" ht="25" customHeight="1">
      <c r="A37" s="31" t="s">
        <v>87</v>
      </c>
      <c r="B37" s="32" t="s">
        <v>88</v>
      </c>
      <c r="C37" s="32" t="s">
        <v>83</v>
      </c>
      <c r="D37" s="32" t="s">
        <v>89</v>
      </c>
      <c r="E37" s="18" t="s">
        <v>53</v>
      </c>
      <c r="F37" s="18" t="s">
        <v>53</v>
      </c>
      <c r="G37" s="18" t="s">
        <v>53</v>
      </c>
      <c r="H37" s="18" t="s">
        <v>53</v>
      </c>
    </row>
    <row r="38" ht="25" customHeight="1">
      <c r="A38" s="31" t="s">
        <v>90</v>
      </c>
      <c r="B38" s="32" t="s">
        <v>91</v>
      </c>
      <c r="C38" s="32" t="s">
        <v>83</v>
      </c>
      <c r="D38" s="32" t="s">
        <v>92</v>
      </c>
      <c r="E38" s="18" t="s">
        <v>53</v>
      </c>
      <c r="F38" s="18" t="s">
        <v>53</v>
      </c>
      <c r="G38" s="18" t="s">
        <v>53</v>
      </c>
      <c r="H38" s="18" t="s">
        <v>53</v>
      </c>
    </row>
    <row r="39" ht="50" customHeight="1">
      <c r="A39" s="31" t="s">
        <v>93</v>
      </c>
      <c r="B39" s="32" t="s">
        <v>94</v>
      </c>
      <c r="C39" s="32" t="s">
        <v>83</v>
      </c>
      <c r="D39" s="32" t="s">
        <v>95</v>
      </c>
      <c r="E39" s="18" t="s">
        <v>53</v>
      </c>
      <c r="F39" s="18" t="s">
        <v>53</v>
      </c>
      <c r="G39" s="18" t="s">
        <v>53</v>
      </c>
      <c r="H39" s="18" t="s">
        <v>53</v>
      </c>
    </row>
    <row r="40" ht="25" customHeight="1">
      <c r="A40" s="31" t="s">
        <v>96</v>
      </c>
      <c r="B40" s="32" t="s">
        <v>97</v>
      </c>
      <c r="C40" s="32" t="s">
        <v>83</v>
      </c>
      <c r="D40" s="32" t="s">
        <v>98</v>
      </c>
      <c r="E40" s="18" t="s">
        <v>53</v>
      </c>
      <c r="F40" s="18" t="s">
        <v>53</v>
      </c>
      <c r="G40" s="18" t="s">
        <v>53</v>
      </c>
      <c r="H40" s="18" t="s">
        <v>53</v>
      </c>
    </row>
    <row r="41" ht="25" customHeight="1">
      <c r="A41" s="31" t="s">
        <v>99</v>
      </c>
      <c r="B41" s="32" t="s">
        <v>100</v>
      </c>
      <c r="C41" s="32" t="s">
        <v>101</v>
      </c>
      <c r="D41" s="32" t="s">
        <v>101</v>
      </c>
      <c r="E41" s="18">
        <v>700000</v>
      </c>
      <c r="F41" s="18">
        <v>700000</v>
      </c>
      <c r="G41" s="18">
        <v>700000</v>
      </c>
      <c r="H41" s="18" t="s">
        <v>53</v>
      </c>
    </row>
    <row r="42" ht="38" customHeight="1">
      <c r="A42" s="31" t="s">
        <v>102</v>
      </c>
      <c r="B42" s="32" t="s">
        <v>103</v>
      </c>
      <c r="C42" s="32" t="s">
        <v>101</v>
      </c>
      <c r="D42" s="32" t="s">
        <v>104</v>
      </c>
      <c r="E42" s="18" t="s">
        <v>53</v>
      </c>
      <c r="F42" s="18" t="s">
        <v>53</v>
      </c>
      <c r="G42" s="18" t="s">
        <v>53</v>
      </c>
      <c r="H42" s="18" t="s">
        <v>53</v>
      </c>
    </row>
    <row r="43" ht="25" customHeight="1">
      <c r="A43" s="31" t="s">
        <v>105</v>
      </c>
      <c r="B43" s="32" t="s">
        <v>106</v>
      </c>
      <c r="C43" s="32" t="s">
        <v>101</v>
      </c>
      <c r="D43" s="32" t="s">
        <v>52</v>
      </c>
      <c r="E43" s="18" t="s">
        <v>53</v>
      </c>
      <c r="F43" s="18" t="s">
        <v>53</v>
      </c>
      <c r="G43" s="18" t="s">
        <v>53</v>
      </c>
      <c r="H43" s="18" t="s">
        <v>53</v>
      </c>
    </row>
    <row r="44" ht="75" customHeight="1">
      <c r="A44" s="31" t="s">
        <v>107</v>
      </c>
      <c r="B44" s="32" t="s">
        <v>108</v>
      </c>
      <c r="C44" s="32" t="s">
        <v>101</v>
      </c>
      <c r="D44" s="32" t="s">
        <v>109</v>
      </c>
      <c r="E44" s="18">
        <v>700000</v>
      </c>
      <c r="F44" s="18">
        <v>700000</v>
      </c>
      <c r="G44" s="18">
        <v>700000</v>
      </c>
      <c r="H44" s="18" t="s">
        <v>53</v>
      </c>
    </row>
    <row r="45" ht="25" customHeight="1">
      <c r="A45" s="31" t="s">
        <v>110</v>
      </c>
      <c r="B45" s="32" t="s">
        <v>111</v>
      </c>
      <c r="C45" s="32" t="s">
        <v>112</v>
      </c>
      <c r="D45" s="32" t="s">
        <v>52</v>
      </c>
      <c r="E45" s="18" t="s">
        <v>53</v>
      </c>
      <c r="F45" s="18" t="s">
        <v>53</v>
      </c>
      <c r="G45" s="18" t="s">
        <v>53</v>
      </c>
      <c r="H45" s="18" t="s">
        <v>53</v>
      </c>
    </row>
    <row r="46" ht="25" customHeight="1">
      <c r="A46" s="31" t="s">
        <v>113</v>
      </c>
      <c r="B46" s="32" t="s">
        <v>114</v>
      </c>
      <c r="C46" s="32" t="s">
        <v>52</v>
      </c>
      <c r="D46" s="32" t="s">
        <v>52</v>
      </c>
      <c r="E46" s="18" t="s">
        <v>53</v>
      </c>
      <c r="F46" s="18" t="s">
        <v>53</v>
      </c>
      <c r="G46" s="18" t="s">
        <v>53</v>
      </c>
      <c r="H46" s="18" t="s">
        <v>53</v>
      </c>
    </row>
    <row r="47" ht="63" customHeight="1">
      <c r="A47" s="31" t="s">
        <v>115</v>
      </c>
      <c r="B47" s="32" t="s">
        <v>116</v>
      </c>
      <c r="C47" s="32" t="s">
        <v>117</v>
      </c>
      <c r="D47" s="32" t="s">
        <v>52</v>
      </c>
      <c r="E47" s="18" t="s">
        <v>53</v>
      </c>
      <c r="F47" s="18" t="s">
        <v>53</v>
      </c>
      <c r="G47" s="18" t="s">
        <v>53</v>
      </c>
      <c r="H47" s="18" t="s">
        <v>53</v>
      </c>
    </row>
    <row r="48" ht="38" customHeight="1">
      <c r="A48" s="31" t="s">
        <v>118</v>
      </c>
      <c r="B48" s="32" t="s">
        <v>119</v>
      </c>
      <c r="C48" s="32" t="s">
        <v>120</v>
      </c>
      <c r="D48" s="32" t="s">
        <v>52</v>
      </c>
      <c r="E48" s="18" t="s">
        <v>53</v>
      </c>
      <c r="F48" s="18" t="s">
        <v>53</v>
      </c>
      <c r="G48" s="18" t="s">
        <v>53</v>
      </c>
      <c r="H48" s="18" t="s">
        <v>53</v>
      </c>
    </row>
    <row r="49" ht="25" customHeight="1">
      <c r="A49" s="31" t="s">
        <v>121</v>
      </c>
      <c r="B49" s="32" t="s">
        <v>122</v>
      </c>
      <c r="C49" s="32" t="s">
        <v>123</v>
      </c>
      <c r="D49" s="32" t="s">
        <v>52</v>
      </c>
      <c r="E49" s="18" t="s">
        <v>53</v>
      </c>
      <c r="F49" s="18" t="s">
        <v>53</v>
      </c>
      <c r="G49" s="18" t="s">
        <v>53</v>
      </c>
      <c r="H49" s="18" t="s">
        <v>53</v>
      </c>
    </row>
    <row r="50" ht="25" customHeight="1">
      <c r="A50" s="31" t="s">
        <v>124</v>
      </c>
      <c r="B50" s="32" t="s">
        <v>125</v>
      </c>
      <c r="C50" s="32" t="s">
        <v>126</v>
      </c>
      <c r="D50" s="32" t="s">
        <v>52</v>
      </c>
      <c r="E50" s="18" t="s">
        <v>53</v>
      </c>
      <c r="F50" s="18" t="s">
        <v>53</v>
      </c>
      <c r="G50" s="18" t="s">
        <v>53</v>
      </c>
      <c r="H50" s="18" t="s">
        <v>53</v>
      </c>
    </row>
    <row r="51" ht="25" customHeight="1">
      <c r="A51" s="31" t="s">
        <v>127</v>
      </c>
      <c r="B51" s="32" t="s">
        <v>128</v>
      </c>
      <c r="C51" s="32" t="s">
        <v>129</v>
      </c>
      <c r="D51" s="32" t="s">
        <v>52</v>
      </c>
      <c r="E51" s="18" t="s">
        <v>53</v>
      </c>
      <c r="F51" s="18" t="s">
        <v>53</v>
      </c>
      <c r="G51" s="18" t="s">
        <v>53</v>
      </c>
      <c r="H51" s="18" t="s">
        <v>53</v>
      </c>
    </row>
    <row r="52" ht="25" customHeight="1">
      <c r="A52" s="31" t="s">
        <v>130</v>
      </c>
      <c r="B52" s="32" t="s">
        <v>131</v>
      </c>
      <c r="C52" s="32" t="s">
        <v>52</v>
      </c>
      <c r="D52" s="32" t="s">
        <v>52</v>
      </c>
      <c r="E52" s="18" t="s">
        <v>53</v>
      </c>
      <c r="F52" s="18" t="s">
        <v>53</v>
      </c>
      <c r="G52" s="18" t="s">
        <v>53</v>
      </c>
      <c r="H52" s="18" t="s">
        <v>53</v>
      </c>
    </row>
    <row r="53" ht="63" customHeight="1">
      <c r="A53" s="31" t="s">
        <v>132</v>
      </c>
      <c r="B53" s="32" t="s">
        <v>133</v>
      </c>
      <c r="C53" s="32" t="s">
        <v>134</v>
      </c>
      <c r="D53" s="32" t="s">
        <v>52</v>
      </c>
      <c r="E53" s="18" t="s">
        <v>53</v>
      </c>
      <c r="F53" s="18" t="s">
        <v>53</v>
      </c>
      <c r="G53" s="18" t="s">
        <v>53</v>
      </c>
      <c r="H53" s="18" t="s">
        <v>53</v>
      </c>
    </row>
    <row r="54" ht="25" customHeight="1">
      <c r="A54" s="31" t="s">
        <v>135</v>
      </c>
      <c r="B54" s="32" t="s">
        <v>136</v>
      </c>
      <c r="C54" s="32" t="s">
        <v>52</v>
      </c>
      <c r="D54" s="32" t="s">
        <v>137</v>
      </c>
      <c r="E54" s="18">
        <v>66525260.74</v>
      </c>
      <c r="F54" s="18">
        <v>66120162.84</v>
      </c>
      <c r="G54" s="18">
        <v>66151214.12</v>
      </c>
      <c r="H54" s="18">
        <v>0</v>
      </c>
    </row>
    <row r="55" ht="38" customHeight="1">
      <c r="A55" s="31" t="s">
        <v>138</v>
      </c>
      <c r="B55" s="32" t="s">
        <v>139</v>
      </c>
      <c r="C55" s="32" t="s">
        <v>52</v>
      </c>
      <c r="D55" s="32" t="s">
        <v>52</v>
      </c>
      <c r="E55" s="18">
        <v>50486710.82</v>
      </c>
      <c r="F55" s="18">
        <v>50486710.82</v>
      </c>
      <c r="G55" s="18">
        <v>50486710.82</v>
      </c>
      <c r="H55" s="18">
        <v>0</v>
      </c>
    </row>
    <row r="56" ht="38" customHeight="1">
      <c r="A56" s="31" t="s">
        <v>140</v>
      </c>
      <c r="B56" s="32" t="s">
        <v>141</v>
      </c>
      <c r="C56" s="32" t="s">
        <v>142</v>
      </c>
      <c r="D56" s="32" t="s">
        <v>52</v>
      </c>
      <c r="E56" s="18">
        <v>38788569.2</v>
      </c>
      <c r="F56" s="18">
        <v>38788569.2</v>
      </c>
      <c r="G56" s="18">
        <v>38788569.2</v>
      </c>
      <c r="H56" s="18">
        <v>0</v>
      </c>
    </row>
    <row r="57" ht="25" customHeight="1">
      <c r="A57" s="31" t="s">
        <v>143</v>
      </c>
      <c r="B57" s="32" t="s">
        <v>144</v>
      </c>
      <c r="C57" s="32" t="s">
        <v>142</v>
      </c>
      <c r="D57" s="32" t="s">
        <v>145</v>
      </c>
      <c r="E57" s="18">
        <v>38388569.2</v>
      </c>
      <c r="F57" s="18">
        <v>38388569.2</v>
      </c>
      <c r="G57" s="18">
        <v>38388569.2</v>
      </c>
      <c r="H57" s="18">
        <v>0</v>
      </c>
    </row>
    <row r="58" ht="100" customHeight="1">
      <c r="A58" s="31" t="s">
        <v>146</v>
      </c>
      <c r="B58" s="32" t="s">
        <v>147</v>
      </c>
      <c r="C58" s="32" t="s">
        <v>142</v>
      </c>
      <c r="D58" s="32" t="s">
        <v>148</v>
      </c>
      <c r="E58" s="18">
        <v>400000</v>
      </c>
      <c r="F58" s="18">
        <v>400000</v>
      </c>
      <c r="G58" s="18">
        <v>400000</v>
      </c>
      <c r="H58" s="18">
        <v>0</v>
      </c>
    </row>
    <row r="59" ht="50" customHeight="1">
      <c r="A59" s="31" t="s">
        <v>149</v>
      </c>
      <c r="B59" s="32" t="s">
        <v>150</v>
      </c>
      <c r="C59" s="32" t="s">
        <v>151</v>
      </c>
      <c r="D59" s="32" t="s">
        <v>52</v>
      </c>
      <c r="E59" s="18">
        <v>104793.72</v>
      </c>
      <c r="F59" s="18">
        <v>104793.72</v>
      </c>
      <c r="G59" s="18">
        <v>104793.72</v>
      </c>
      <c r="H59" s="18">
        <v>0</v>
      </c>
    </row>
    <row r="60" ht="50" customHeight="1">
      <c r="A60" s="31" t="s">
        <v>152</v>
      </c>
      <c r="B60" s="32" t="s">
        <v>153</v>
      </c>
      <c r="C60" s="32" t="s">
        <v>151</v>
      </c>
      <c r="D60" s="32" t="s">
        <v>154</v>
      </c>
      <c r="E60" s="18">
        <v>45719.12</v>
      </c>
      <c r="F60" s="18">
        <v>45719.12</v>
      </c>
      <c r="G60" s="18">
        <v>45719.12</v>
      </c>
      <c r="H60" s="18">
        <v>0</v>
      </c>
    </row>
    <row r="61" ht="50" customHeight="1">
      <c r="A61" s="31" t="s">
        <v>155</v>
      </c>
      <c r="B61" s="32" t="s">
        <v>156</v>
      </c>
      <c r="C61" s="32" t="s">
        <v>151</v>
      </c>
      <c r="D61" s="32" t="s">
        <v>157</v>
      </c>
      <c r="E61" s="18" t="s">
        <v>53</v>
      </c>
      <c r="F61" s="18" t="s">
        <v>53</v>
      </c>
      <c r="G61" s="18" t="s">
        <v>53</v>
      </c>
      <c r="H61" s="18" t="s">
        <v>53</v>
      </c>
    </row>
    <row r="62" ht="50" customHeight="1">
      <c r="A62" s="31" t="s">
        <v>158</v>
      </c>
      <c r="B62" s="32" t="s">
        <v>159</v>
      </c>
      <c r="C62" s="32" t="s">
        <v>151</v>
      </c>
      <c r="D62" s="32" t="s">
        <v>160</v>
      </c>
      <c r="E62" s="18" t="s">
        <v>53</v>
      </c>
      <c r="F62" s="18" t="s">
        <v>53</v>
      </c>
      <c r="G62" s="18" t="s">
        <v>53</v>
      </c>
      <c r="H62" s="18" t="s">
        <v>53</v>
      </c>
    </row>
    <row r="63" ht="50" customHeight="1">
      <c r="A63" s="31" t="s">
        <v>161</v>
      </c>
      <c r="B63" s="32" t="s">
        <v>162</v>
      </c>
      <c r="C63" s="32" t="s">
        <v>151</v>
      </c>
      <c r="D63" s="32" t="s">
        <v>163</v>
      </c>
      <c r="E63" s="18" t="s">
        <v>53</v>
      </c>
      <c r="F63" s="18" t="s">
        <v>53</v>
      </c>
      <c r="G63" s="18" t="s">
        <v>53</v>
      </c>
      <c r="H63" s="18" t="s">
        <v>53</v>
      </c>
    </row>
    <row r="64" ht="50" customHeight="1">
      <c r="A64" s="31" t="s">
        <v>164</v>
      </c>
      <c r="B64" s="32" t="s">
        <v>165</v>
      </c>
      <c r="C64" s="32" t="s">
        <v>151</v>
      </c>
      <c r="D64" s="32" t="s">
        <v>166</v>
      </c>
      <c r="E64" s="18">
        <v>59074.6</v>
      </c>
      <c r="F64" s="18">
        <v>59074.6</v>
      </c>
      <c r="G64" s="18">
        <v>59074.6</v>
      </c>
      <c r="H64" s="18">
        <v>0</v>
      </c>
    </row>
    <row r="65" ht="50" customHeight="1">
      <c r="A65" s="31" t="s">
        <v>167</v>
      </c>
      <c r="B65" s="32" t="s">
        <v>168</v>
      </c>
      <c r="C65" s="32" t="s">
        <v>151</v>
      </c>
      <c r="D65" s="32" t="s">
        <v>148</v>
      </c>
      <c r="E65" s="18" t="s">
        <v>53</v>
      </c>
      <c r="F65" s="18" t="s">
        <v>53</v>
      </c>
      <c r="G65" s="18" t="s">
        <v>53</v>
      </c>
      <c r="H65" s="18" t="s">
        <v>53</v>
      </c>
    </row>
    <row r="66" ht="50" customHeight="1">
      <c r="A66" s="31" t="s">
        <v>169</v>
      </c>
      <c r="B66" s="32" t="s">
        <v>170</v>
      </c>
      <c r="C66" s="32" t="s">
        <v>151</v>
      </c>
      <c r="D66" s="32" t="s">
        <v>171</v>
      </c>
      <c r="E66" s="18" t="s">
        <v>53</v>
      </c>
      <c r="F66" s="18" t="s">
        <v>53</v>
      </c>
      <c r="G66" s="18" t="s">
        <v>53</v>
      </c>
      <c r="H66" s="18" t="s">
        <v>53</v>
      </c>
    </row>
    <row r="67" ht="50" customHeight="1">
      <c r="A67" s="31" t="s">
        <v>172</v>
      </c>
      <c r="B67" s="32" t="s">
        <v>173</v>
      </c>
      <c r="C67" s="32" t="s">
        <v>174</v>
      </c>
      <c r="D67" s="32" t="s">
        <v>52</v>
      </c>
      <c r="E67" s="18" t="s">
        <v>53</v>
      </c>
      <c r="F67" s="18" t="s">
        <v>53</v>
      </c>
      <c r="G67" s="18" t="s">
        <v>53</v>
      </c>
      <c r="H67" s="18" t="s">
        <v>53</v>
      </c>
    </row>
    <row r="68" ht="75" customHeight="1">
      <c r="A68" s="31" t="s">
        <v>175</v>
      </c>
      <c r="B68" s="32" t="s">
        <v>176</v>
      </c>
      <c r="C68" s="32" t="s">
        <v>177</v>
      </c>
      <c r="D68" s="32" t="s">
        <v>52</v>
      </c>
      <c r="E68" s="18">
        <v>11593347.9</v>
      </c>
      <c r="F68" s="18">
        <v>11593347.9</v>
      </c>
      <c r="G68" s="18">
        <v>11593347.9</v>
      </c>
      <c r="H68" s="18">
        <v>0</v>
      </c>
    </row>
    <row r="69" ht="75" customHeight="1">
      <c r="A69" s="31" t="s">
        <v>175</v>
      </c>
      <c r="B69" s="32" t="s">
        <v>178</v>
      </c>
      <c r="C69" s="32" t="s">
        <v>177</v>
      </c>
      <c r="D69" s="32" t="s">
        <v>179</v>
      </c>
      <c r="E69" s="18">
        <v>11593347.9</v>
      </c>
      <c r="F69" s="18">
        <v>11593347.9</v>
      </c>
      <c r="G69" s="18">
        <v>11593347.9</v>
      </c>
      <c r="H69" s="18">
        <v>0</v>
      </c>
    </row>
    <row r="70" ht="50" customHeight="1">
      <c r="A70" s="31" t="s">
        <v>180</v>
      </c>
      <c r="B70" s="32" t="s">
        <v>181</v>
      </c>
      <c r="C70" s="32" t="s">
        <v>177</v>
      </c>
      <c r="D70" s="32" t="s">
        <v>182</v>
      </c>
      <c r="E70" s="18" t="s">
        <v>53</v>
      </c>
      <c r="F70" s="18" t="s">
        <v>53</v>
      </c>
      <c r="G70" s="18" t="s">
        <v>53</v>
      </c>
      <c r="H70" s="18" t="s">
        <v>53</v>
      </c>
    </row>
    <row r="71" ht="25" customHeight="1">
      <c r="A71" s="31" t="s">
        <v>183</v>
      </c>
      <c r="B71" s="32" t="s">
        <v>184</v>
      </c>
      <c r="C71" s="32" t="s">
        <v>177</v>
      </c>
      <c r="D71" s="32" t="s">
        <v>148</v>
      </c>
      <c r="E71" s="18" t="s">
        <v>53</v>
      </c>
      <c r="F71" s="18" t="s">
        <v>53</v>
      </c>
      <c r="G71" s="18" t="s">
        <v>53</v>
      </c>
      <c r="H71" s="18" t="s">
        <v>53</v>
      </c>
    </row>
    <row r="72" ht="25" customHeight="1">
      <c r="A72" s="31" t="s">
        <v>185</v>
      </c>
      <c r="B72" s="32" t="s">
        <v>186</v>
      </c>
      <c r="C72" s="32" t="s">
        <v>177</v>
      </c>
      <c r="D72" s="32" t="s">
        <v>166</v>
      </c>
      <c r="E72" s="18" t="s">
        <v>53</v>
      </c>
      <c r="F72" s="18" t="s">
        <v>53</v>
      </c>
      <c r="G72" s="18" t="s">
        <v>53</v>
      </c>
      <c r="H72" s="18" t="s">
        <v>53</v>
      </c>
    </row>
    <row r="73" ht="25" customHeight="1">
      <c r="A73" s="31" t="s">
        <v>187</v>
      </c>
      <c r="B73" s="32" t="s">
        <v>188</v>
      </c>
      <c r="C73" s="32" t="s">
        <v>189</v>
      </c>
      <c r="D73" s="32"/>
      <c r="E73" s="18" t="s">
        <v>53</v>
      </c>
      <c r="F73" s="18" t="s">
        <v>53</v>
      </c>
      <c r="G73" s="18" t="s">
        <v>53</v>
      </c>
      <c r="H73" s="18" t="s">
        <v>53</v>
      </c>
    </row>
    <row r="74" ht="63" customHeight="1">
      <c r="A74" s="31" t="s">
        <v>190</v>
      </c>
      <c r="B74" s="32" t="s">
        <v>191</v>
      </c>
      <c r="C74" s="32" t="s">
        <v>192</v>
      </c>
      <c r="D74" s="32"/>
      <c r="E74" s="18" t="s">
        <v>53</v>
      </c>
      <c r="F74" s="18" t="s">
        <v>53</v>
      </c>
      <c r="G74" s="18" t="s">
        <v>53</v>
      </c>
      <c r="H74" s="18" t="s">
        <v>53</v>
      </c>
    </row>
    <row r="75" ht="50" customHeight="1">
      <c r="A75" s="31" t="s">
        <v>193</v>
      </c>
      <c r="B75" s="32" t="s">
        <v>194</v>
      </c>
      <c r="C75" s="32" t="s">
        <v>195</v>
      </c>
      <c r="D75" s="32"/>
      <c r="E75" s="18" t="s">
        <v>53</v>
      </c>
      <c r="F75" s="18" t="s">
        <v>53</v>
      </c>
      <c r="G75" s="18" t="s">
        <v>53</v>
      </c>
      <c r="H75" s="18" t="s">
        <v>53</v>
      </c>
    </row>
    <row r="76" ht="25" customHeight="1">
      <c r="A76" s="31" t="s">
        <v>196</v>
      </c>
      <c r="B76" s="32" t="s">
        <v>197</v>
      </c>
      <c r="C76" s="32" t="s">
        <v>195</v>
      </c>
      <c r="D76" s="32" t="s">
        <v>198</v>
      </c>
      <c r="E76" s="18" t="s">
        <v>53</v>
      </c>
      <c r="F76" s="18" t="s">
        <v>53</v>
      </c>
      <c r="G76" s="18" t="s">
        <v>53</v>
      </c>
      <c r="H76" s="18" t="s">
        <v>53</v>
      </c>
    </row>
    <row r="77" ht="25" customHeight="1">
      <c r="A77" s="31" t="s">
        <v>199</v>
      </c>
      <c r="B77" s="32" t="s">
        <v>200</v>
      </c>
      <c r="C77" s="32" t="s">
        <v>195</v>
      </c>
      <c r="D77" s="32" t="s">
        <v>201</v>
      </c>
      <c r="E77" s="18" t="s">
        <v>53</v>
      </c>
      <c r="F77" s="18" t="s">
        <v>53</v>
      </c>
      <c r="G77" s="18" t="s">
        <v>53</v>
      </c>
      <c r="H77" s="18" t="s">
        <v>53</v>
      </c>
    </row>
    <row r="78" ht="100" customHeight="1">
      <c r="A78" s="31" t="s">
        <v>202</v>
      </c>
      <c r="B78" s="32" t="s">
        <v>203</v>
      </c>
      <c r="C78" s="32" t="s">
        <v>204</v>
      </c>
      <c r="D78" s="32"/>
      <c r="E78" s="18" t="s">
        <v>53</v>
      </c>
      <c r="F78" s="18" t="s">
        <v>53</v>
      </c>
      <c r="G78" s="18" t="s">
        <v>53</v>
      </c>
      <c r="H78" s="18" t="s">
        <v>53</v>
      </c>
    </row>
    <row r="79" ht="25" customHeight="1">
      <c r="A79" s="31" t="s">
        <v>199</v>
      </c>
      <c r="B79" s="32" t="s">
        <v>205</v>
      </c>
      <c r="C79" s="32" t="s">
        <v>204</v>
      </c>
      <c r="D79" s="32" t="s">
        <v>201</v>
      </c>
      <c r="E79" s="18" t="s">
        <v>53</v>
      </c>
      <c r="F79" s="18" t="s">
        <v>53</v>
      </c>
      <c r="G79" s="18" t="s">
        <v>53</v>
      </c>
      <c r="H79" s="18" t="s">
        <v>53</v>
      </c>
    </row>
    <row r="80" ht="25" customHeight="1">
      <c r="A80" s="31" t="s">
        <v>206</v>
      </c>
      <c r="B80" s="32" t="s">
        <v>207</v>
      </c>
      <c r="C80" s="32" t="s">
        <v>208</v>
      </c>
      <c r="D80" s="32"/>
      <c r="E80" s="18" t="s">
        <v>53</v>
      </c>
      <c r="F80" s="18" t="s">
        <v>53</v>
      </c>
      <c r="G80" s="18" t="s">
        <v>53</v>
      </c>
      <c r="H80" s="18" t="s">
        <v>53</v>
      </c>
    </row>
    <row r="81" ht="25" customHeight="1">
      <c r="A81" s="31" t="s">
        <v>209</v>
      </c>
      <c r="B81" s="32" t="s">
        <v>210</v>
      </c>
      <c r="C81" s="32" t="s">
        <v>208</v>
      </c>
      <c r="D81" s="32" t="s">
        <v>166</v>
      </c>
      <c r="E81" s="18" t="s">
        <v>53</v>
      </c>
      <c r="F81" s="18" t="s">
        <v>53</v>
      </c>
      <c r="G81" s="18" t="s">
        <v>53</v>
      </c>
      <c r="H81" s="18" t="s">
        <v>53</v>
      </c>
    </row>
    <row r="82" ht="25" customHeight="1">
      <c r="A82" s="31" t="s">
        <v>196</v>
      </c>
      <c r="B82" s="32" t="s">
        <v>211</v>
      </c>
      <c r="C82" s="32" t="s">
        <v>208</v>
      </c>
      <c r="D82" s="32" t="s">
        <v>198</v>
      </c>
      <c r="E82" s="18" t="s">
        <v>53</v>
      </c>
      <c r="F82" s="18" t="s">
        <v>53</v>
      </c>
      <c r="G82" s="18" t="s">
        <v>53</v>
      </c>
      <c r="H82" s="18" t="s">
        <v>53</v>
      </c>
    </row>
    <row r="83" ht="25" customHeight="1">
      <c r="A83" s="31" t="s">
        <v>199</v>
      </c>
      <c r="B83" s="32" t="s">
        <v>212</v>
      </c>
      <c r="C83" s="32" t="s">
        <v>208</v>
      </c>
      <c r="D83" s="32" t="s">
        <v>201</v>
      </c>
      <c r="E83" s="18" t="s">
        <v>53</v>
      </c>
      <c r="F83" s="18" t="s">
        <v>53</v>
      </c>
      <c r="G83" s="18" t="s">
        <v>53</v>
      </c>
      <c r="H83" s="18" t="s">
        <v>53</v>
      </c>
    </row>
    <row r="84" ht="25" customHeight="1">
      <c r="A84" s="31" t="s">
        <v>213</v>
      </c>
      <c r="B84" s="32" t="s">
        <v>214</v>
      </c>
      <c r="C84" s="32" t="s">
        <v>215</v>
      </c>
      <c r="D84" s="32"/>
      <c r="E84" s="18">
        <v>8236</v>
      </c>
      <c r="F84" s="18">
        <v>5236</v>
      </c>
      <c r="G84" s="18">
        <v>5236</v>
      </c>
      <c r="H84" s="18">
        <v>0</v>
      </c>
    </row>
    <row r="85" ht="63" customHeight="1">
      <c r="A85" s="31" t="s">
        <v>216</v>
      </c>
      <c r="B85" s="32" t="s">
        <v>217</v>
      </c>
      <c r="C85" s="32" t="s">
        <v>218</v>
      </c>
      <c r="D85" s="32" t="s">
        <v>219</v>
      </c>
      <c r="E85" s="18" t="s">
        <v>53</v>
      </c>
      <c r="F85" s="18" t="s">
        <v>53</v>
      </c>
      <c r="G85" s="18" t="s">
        <v>53</v>
      </c>
      <c r="H85" s="18" t="s">
        <v>53</v>
      </c>
    </row>
    <row r="86" ht="75" customHeight="1">
      <c r="A86" s="31" t="s">
        <v>220</v>
      </c>
      <c r="B86" s="32" t="s">
        <v>221</v>
      </c>
      <c r="C86" s="32" t="s">
        <v>222</v>
      </c>
      <c r="D86" s="32" t="s">
        <v>219</v>
      </c>
      <c r="E86" s="18">
        <v>5236</v>
      </c>
      <c r="F86" s="18">
        <v>5236</v>
      </c>
      <c r="G86" s="18">
        <v>5236</v>
      </c>
      <c r="H86" s="18">
        <v>0</v>
      </c>
    </row>
    <row r="87" ht="50" customHeight="1">
      <c r="A87" s="31" t="s">
        <v>223</v>
      </c>
      <c r="B87" s="32" t="s">
        <v>224</v>
      </c>
      <c r="C87" s="32" t="s">
        <v>225</v>
      </c>
      <c r="D87" s="32" t="s">
        <v>226</v>
      </c>
      <c r="E87" s="18">
        <v>3000</v>
      </c>
      <c r="F87" s="18">
        <v>0</v>
      </c>
      <c r="G87" s="18">
        <v>0</v>
      </c>
      <c r="H87" s="18">
        <v>0</v>
      </c>
    </row>
    <row r="88" ht="25" customHeight="1">
      <c r="A88" s="31" t="s">
        <v>227</v>
      </c>
      <c r="B88" s="32" t="s">
        <v>228</v>
      </c>
      <c r="C88" s="32" t="s">
        <v>225</v>
      </c>
      <c r="D88" s="32" t="s">
        <v>219</v>
      </c>
      <c r="E88" s="18" t="s">
        <v>53</v>
      </c>
      <c r="F88" s="18" t="s">
        <v>53</v>
      </c>
      <c r="G88" s="18" t="s">
        <v>53</v>
      </c>
      <c r="H88" s="18" t="s">
        <v>53</v>
      </c>
    </row>
    <row r="89" ht="50" customHeight="1">
      <c r="A89" s="31" t="s">
        <v>229</v>
      </c>
      <c r="B89" s="32" t="s">
        <v>230</v>
      </c>
      <c r="C89" s="32" t="s">
        <v>225</v>
      </c>
      <c r="D89" s="32" t="s">
        <v>231</v>
      </c>
      <c r="E89" s="18" t="s">
        <v>53</v>
      </c>
      <c r="F89" s="18" t="s">
        <v>53</v>
      </c>
      <c r="G89" s="18" t="s">
        <v>53</v>
      </c>
      <c r="H89" s="18" t="s">
        <v>53</v>
      </c>
    </row>
    <row r="90" ht="25" customHeight="1">
      <c r="A90" s="31" t="s">
        <v>232</v>
      </c>
      <c r="B90" s="32" t="s">
        <v>233</v>
      </c>
      <c r="C90" s="32" t="s">
        <v>225</v>
      </c>
      <c r="D90" s="32" t="s">
        <v>234</v>
      </c>
      <c r="E90" s="18" t="s">
        <v>53</v>
      </c>
      <c r="F90" s="18" t="s">
        <v>53</v>
      </c>
      <c r="G90" s="18" t="s">
        <v>53</v>
      </c>
      <c r="H90" s="18" t="s">
        <v>53</v>
      </c>
    </row>
    <row r="91" ht="25" customHeight="1">
      <c r="A91" s="31" t="s">
        <v>235</v>
      </c>
      <c r="B91" s="32" t="s">
        <v>236</v>
      </c>
      <c r="C91" s="32" t="s">
        <v>225</v>
      </c>
      <c r="D91" s="32" t="s">
        <v>201</v>
      </c>
      <c r="E91" s="18">
        <v>3000</v>
      </c>
      <c r="F91" s="18">
        <v>0</v>
      </c>
      <c r="G91" s="18">
        <v>0</v>
      </c>
      <c r="H91" s="18">
        <v>0</v>
      </c>
    </row>
    <row r="92" ht="25" customHeight="1">
      <c r="A92" s="31" t="s">
        <v>237</v>
      </c>
      <c r="B92" s="32" t="s">
        <v>238</v>
      </c>
      <c r="C92" s="32" t="s">
        <v>225</v>
      </c>
      <c r="D92" s="32" t="s">
        <v>239</v>
      </c>
      <c r="E92" s="18" t="s">
        <v>53</v>
      </c>
      <c r="F92" s="18" t="s">
        <v>53</v>
      </c>
      <c r="G92" s="18" t="s">
        <v>53</v>
      </c>
      <c r="H92" s="18" t="s">
        <v>53</v>
      </c>
    </row>
    <row r="93" ht="50" customHeight="1">
      <c r="A93" s="31" t="s">
        <v>240</v>
      </c>
      <c r="B93" s="32" t="s">
        <v>241</v>
      </c>
      <c r="C93" s="32" t="s">
        <v>52</v>
      </c>
      <c r="D93" s="32"/>
      <c r="E93" s="18" t="s">
        <v>53</v>
      </c>
      <c r="F93" s="18" t="s">
        <v>53</v>
      </c>
      <c r="G93" s="18" t="s">
        <v>53</v>
      </c>
      <c r="H93" s="18" t="s">
        <v>53</v>
      </c>
    </row>
    <row r="94" ht="38" customHeight="1">
      <c r="A94" s="31" t="s">
        <v>242</v>
      </c>
      <c r="B94" s="32" t="s">
        <v>243</v>
      </c>
      <c r="C94" s="32" t="s">
        <v>244</v>
      </c>
      <c r="D94" s="32" t="s">
        <v>245</v>
      </c>
      <c r="E94" s="18" t="s">
        <v>53</v>
      </c>
      <c r="F94" s="18" t="s">
        <v>53</v>
      </c>
      <c r="G94" s="18" t="s">
        <v>53</v>
      </c>
      <c r="H94" s="18" t="s">
        <v>53</v>
      </c>
    </row>
    <row r="95" ht="50" customHeight="1">
      <c r="A95" s="31" t="s">
        <v>246</v>
      </c>
      <c r="B95" s="32" t="s">
        <v>247</v>
      </c>
      <c r="C95" s="32" t="s">
        <v>52</v>
      </c>
      <c r="D95" s="32"/>
      <c r="E95" s="18" t="s">
        <v>53</v>
      </c>
      <c r="F95" s="18" t="s">
        <v>53</v>
      </c>
      <c r="G95" s="18" t="s">
        <v>53</v>
      </c>
      <c r="H95" s="18" t="s">
        <v>53</v>
      </c>
    </row>
    <row r="96" ht="88" customHeight="1">
      <c r="A96" s="31" t="s">
        <v>248</v>
      </c>
      <c r="B96" s="32" t="s">
        <v>249</v>
      </c>
      <c r="C96" s="32" t="s">
        <v>250</v>
      </c>
      <c r="D96" s="32"/>
      <c r="E96" s="18" t="s">
        <v>53</v>
      </c>
      <c r="F96" s="18" t="s">
        <v>53</v>
      </c>
      <c r="G96" s="18" t="s">
        <v>53</v>
      </c>
      <c r="H96" s="18" t="s">
        <v>53</v>
      </c>
    </row>
    <row r="97" ht="50" customHeight="1">
      <c r="A97" s="31" t="s">
        <v>251</v>
      </c>
      <c r="B97" s="32" t="s">
        <v>252</v>
      </c>
      <c r="C97" s="32" t="s">
        <v>250</v>
      </c>
      <c r="D97" s="32" t="s">
        <v>253</v>
      </c>
      <c r="E97" s="18" t="s">
        <v>53</v>
      </c>
      <c r="F97" s="18" t="s">
        <v>53</v>
      </c>
      <c r="G97" s="18" t="s">
        <v>53</v>
      </c>
      <c r="H97" s="18" t="s">
        <v>53</v>
      </c>
    </row>
    <row r="98" ht="25" customHeight="1">
      <c r="A98" s="31" t="s">
        <v>199</v>
      </c>
      <c r="B98" s="32" t="s">
        <v>254</v>
      </c>
      <c r="C98" s="32" t="s">
        <v>250</v>
      </c>
      <c r="D98" s="32" t="s">
        <v>201</v>
      </c>
      <c r="E98" s="18" t="s">
        <v>53</v>
      </c>
      <c r="F98" s="18" t="s">
        <v>53</v>
      </c>
      <c r="G98" s="18" t="s">
        <v>53</v>
      </c>
      <c r="H98" s="18" t="s">
        <v>53</v>
      </c>
    </row>
    <row r="99" ht="25" customHeight="1">
      <c r="A99" s="31" t="s">
        <v>255</v>
      </c>
      <c r="B99" s="32" t="s">
        <v>256</v>
      </c>
      <c r="C99" s="32" t="s">
        <v>250</v>
      </c>
      <c r="D99" s="32" t="s">
        <v>239</v>
      </c>
      <c r="E99" s="18" t="s">
        <v>53</v>
      </c>
      <c r="F99" s="18" t="s">
        <v>53</v>
      </c>
      <c r="G99" s="18" t="s">
        <v>53</v>
      </c>
      <c r="H99" s="18" t="s">
        <v>53</v>
      </c>
    </row>
    <row r="100" ht="100" customHeight="1">
      <c r="A100" s="31" t="s">
        <v>257</v>
      </c>
      <c r="B100" s="32" t="s">
        <v>258</v>
      </c>
      <c r="C100" s="32" t="s">
        <v>259</v>
      </c>
      <c r="D100" s="32"/>
      <c r="E100" s="18" t="s">
        <v>53</v>
      </c>
      <c r="F100" s="18" t="s">
        <v>53</v>
      </c>
      <c r="G100" s="18" t="s">
        <v>53</v>
      </c>
      <c r="H100" s="18" t="s">
        <v>53</v>
      </c>
    </row>
    <row r="101" ht="25" customHeight="1">
      <c r="A101" s="31" t="s">
        <v>260</v>
      </c>
      <c r="B101" s="32" t="s">
        <v>261</v>
      </c>
      <c r="C101" s="32" t="s">
        <v>52</v>
      </c>
      <c r="D101" s="32"/>
      <c r="E101" s="18">
        <v>16030313.92</v>
      </c>
      <c r="F101" s="18">
        <v>15628216.02</v>
      </c>
      <c r="G101" s="18">
        <v>15659267.3</v>
      </c>
      <c r="H101" s="18">
        <v>0</v>
      </c>
    </row>
    <row r="102" ht="88" customHeight="1">
      <c r="A102" s="31" t="s">
        <v>262</v>
      </c>
      <c r="B102" s="32" t="s">
        <v>263</v>
      </c>
      <c r="C102" s="32" t="s">
        <v>264</v>
      </c>
      <c r="D102" s="32"/>
      <c r="E102" s="18" t="s">
        <v>53</v>
      </c>
      <c r="F102" s="18" t="s">
        <v>53</v>
      </c>
      <c r="G102" s="18" t="s">
        <v>53</v>
      </c>
      <c r="H102" s="18" t="s">
        <v>53</v>
      </c>
    </row>
    <row r="103" ht="50" customHeight="1">
      <c r="A103" s="31" t="s">
        <v>265</v>
      </c>
      <c r="B103" s="32" t="s">
        <v>266</v>
      </c>
      <c r="C103" s="32" t="s">
        <v>267</v>
      </c>
      <c r="D103" s="32"/>
      <c r="E103" s="18" t="s">
        <v>53</v>
      </c>
      <c r="F103" s="18" t="s">
        <v>53</v>
      </c>
      <c r="G103" s="18" t="s">
        <v>53</v>
      </c>
      <c r="H103" s="18" t="s">
        <v>53</v>
      </c>
    </row>
    <row r="104" ht="25" customHeight="1">
      <c r="A104" s="31" t="s">
        <v>268</v>
      </c>
      <c r="B104" s="32" t="s">
        <v>269</v>
      </c>
      <c r="C104" s="32" t="s">
        <v>267</v>
      </c>
      <c r="D104" s="32" t="s">
        <v>171</v>
      </c>
      <c r="E104" s="18" t="s">
        <v>53</v>
      </c>
      <c r="F104" s="18" t="s">
        <v>53</v>
      </c>
      <c r="G104" s="18" t="s">
        <v>53</v>
      </c>
      <c r="H104" s="18" t="s">
        <v>53</v>
      </c>
    </row>
    <row r="105" ht="25" customHeight="1">
      <c r="A105" s="31" t="s">
        <v>185</v>
      </c>
      <c r="B105" s="32" t="s">
        <v>270</v>
      </c>
      <c r="C105" s="32" t="s">
        <v>267</v>
      </c>
      <c r="D105" s="32" t="s">
        <v>166</v>
      </c>
      <c r="E105" s="18" t="s">
        <v>53</v>
      </c>
      <c r="F105" s="18" t="s">
        <v>53</v>
      </c>
      <c r="G105" s="18" t="s">
        <v>53</v>
      </c>
      <c r="H105" s="18" t="s">
        <v>53</v>
      </c>
    </row>
    <row r="106" ht="25" customHeight="1">
      <c r="A106" s="31" t="s">
        <v>271</v>
      </c>
      <c r="B106" s="32" t="s">
        <v>272</v>
      </c>
      <c r="C106" s="32" t="s">
        <v>273</v>
      </c>
      <c r="D106" s="32"/>
      <c r="E106" s="18">
        <v>16030313.92</v>
      </c>
      <c r="F106" s="18">
        <v>15628216.02</v>
      </c>
      <c r="G106" s="18">
        <v>15659267.3</v>
      </c>
      <c r="H106" s="18">
        <v>0</v>
      </c>
    </row>
    <row r="107" ht="38" customHeight="1">
      <c r="A107" s="31" t="s">
        <v>274</v>
      </c>
      <c r="B107" s="32" t="s">
        <v>275</v>
      </c>
      <c r="C107" s="32" t="s">
        <v>273</v>
      </c>
      <c r="D107" s="32" t="s">
        <v>160</v>
      </c>
      <c r="E107" s="18">
        <v>325235.91</v>
      </c>
      <c r="F107" s="18">
        <v>325235.91</v>
      </c>
      <c r="G107" s="18">
        <v>325235.91</v>
      </c>
      <c r="H107" s="18">
        <v>0</v>
      </c>
    </row>
    <row r="108" ht="25" customHeight="1">
      <c r="A108" s="31" t="s">
        <v>276</v>
      </c>
      <c r="B108" s="32" t="s">
        <v>277</v>
      </c>
      <c r="C108" s="32" t="s">
        <v>273</v>
      </c>
      <c r="D108" s="32" t="s">
        <v>163</v>
      </c>
      <c r="E108" s="18">
        <v>1384845.71</v>
      </c>
      <c r="F108" s="18">
        <v>1384845.71</v>
      </c>
      <c r="G108" s="18">
        <v>1384845.71</v>
      </c>
      <c r="H108" s="18">
        <v>0</v>
      </c>
    </row>
    <row r="109" ht="25" customHeight="1">
      <c r="A109" s="31" t="s">
        <v>278</v>
      </c>
      <c r="B109" s="32" t="s">
        <v>279</v>
      </c>
      <c r="C109" s="32" t="s">
        <v>273</v>
      </c>
      <c r="D109" s="32" t="s">
        <v>280</v>
      </c>
      <c r="E109" s="18" t="s">
        <v>53</v>
      </c>
      <c r="F109" s="18" t="s">
        <v>53</v>
      </c>
      <c r="G109" s="18" t="s">
        <v>53</v>
      </c>
      <c r="H109" s="18" t="s">
        <v>53</v>
      </c>
    </row>
    <row r="110" ht="50" customHeight="1">
      <c r="A110" s="31" t="s">
        <v>281</v>
      </c>
      <c r="B110" s="32" t="s">
        <v>282</v>
      </c>
      <c r="C110" s="32" t="s">
        <v>273</v>
      </c>
      <c r="D110" s="32" t="s">
        <v>283</v>
      </c>
      <c r="E110" s="18">
        <v>4515807.9</v>
      </c>
      <c r="F110" s="18">
        <v>4515807.9</v>
      </c>
      <c r="G110" s="18">
        <v>4515807.9</v>
      </c>
      <c r="H110" s="18">
        <v>0</v>
      </c>
    </row>
    <row r="111" ht="25" customHeight="1">
      <c r="A111" s="31" t="s">
        <v>284</v>
      </c>
      <c r="B111" s="32" t="s">
        <v>285</v>
      </c>
      <c r="C111" s="32" t="s">
        <v>273</v>
      </c>
      <c r="D111" s="32" t="s">
        <v>171</v>
      </c>
      <c r="E111" s="18">
        <v>514280.88</v>
      </c>
      <c r="F111" s="18">
        <v>517280.88</v>
      </c>
      <c r="G111" s="18">
        <v>517280.88</v>
      </c>
      <c r="H111" s="18">
        <v>0</v>
      </c>
    </row>
    <row r="112" ht="25" customHeight="1">
      <c r="A112" s="31" t="s">
        <v>185</v>
      </c>
      <c r="B112" s="32" t="s">
        <v>286</v>
      </c>
      <c r="C112" s="32" t="s">
        <v>273</v>
      </c>
      <c r="D112" s="32" t="s">
        <v>166</v>
      </c>
      <c r="E112" s="18">
        <v>4211470.26</v>
      </c>
      <c r="F112" s="18">
        <v>3821657.12</v>
      </c>
      <c r="G112" s="18">
        <v>3821657.12</v>
      </c>
      <c r="H112" s="18">
        <v>0</v>
      </c>
    </row>
    <row r="113" ht="25" customHeight="1">
      <c r="A113" s="31" t="s">
        <v>287</v>
      </c>
      <c r="B113" s="32" t="s">
        <v>288</v>
      </c>
      <c r="C113" s="32" t="s">
        <v>273</v>
      </c>
      <c r="D113" s="32" t="s">
        <v>289</v>
      </c>
      <c r="E113" s="18">
        <v>11434.87</v>
      </c>
      <c r="F113" s="18">
        <v>11434.87</v>
      </c>
      <c r="G113" s="18">
        <v>11434.87</v>
      </c>
      <c r="H113" s="18">
        <v>0</v>
      </c>
    </row>
    <row r="114" ht="25" customHeight="1">
      <c r="A114" s="31" t="s">
        <v>290</v>
      </c>
      <c r="B114" s="32" t="s">
        <v>291</v>
      </c>
      <c r="C114" s="32" t="s">
        <v>273</v>
      </c>
      <c r="D114" s="32" t="s">
        <v>292</v>
      </c>
      <c r="E114" s="18" t="s">
        <v>53</v>
      </c>
      <c r="F114" s="18" t="s">
        <v>53</v>
      </c>
      <c r="G114" s="18" t="s">
        <v>53</v>
      </c>
      <c r="H114" s="18" t="s">
        <v>53</v>
      </c>
    </row>
    <row r="115" ht="50" customHeight="1">
      <c r="A115" s="31" t="s">
        <v>293</v>
      </c>
      <c r="B115" s="32" t="s">
        <v>294</v>
      </c>
      <c r="C115" s="32" t="s">
        <v>273</v>
      </c>
      <c r="D115" s="32" t="s">
        <v>295</v>
      </c>
      <c r="E115" s="18" t="s">
        <v>53</v>
      </c>
      <c r="F115" s="18" t="s">
        <v>53</v>
      </c>
      <c r="G115" s="18" t="s">
        <v>53</v>
      </c>
      <c r="H115" s="18" t="s">
        <v>53</v>
      </c>
    </row>
    <row r="116" ht="25" customHeight="1">
      <c r="A116" s="31" t="s">
        <v>296</v>
      </c>
      <c r="B116" s="32" t="s">
        <v>297</v>
      </c>
      <c r="C116" s="32" t="s">
        <v>273</v>
      </c>
      <c r="D116" s="32" t="s">
        <v>298</v>
      </c>
      <c r="E116" s="18">
        <v>2727629.9</v>
      </c>
      <c r="F116" s="18">
        <v>2727629.9</v>
      </c>
      <c r="G116" s="18">
        <v>2727629.9</v>
      </c>
      <c r="H116" s="18">
        <v>0</v>
      </c>
    </row>
    <row r="117" ht="50" customHeight="1">
      <c r="A117" s="31" t="s">
        <v>299</v>
      </c>
      <c r="B117" s="32" t="s">
        <v>300</v>
      </c>
      <c r="C117" s="32" t="s">
        <v>273</v>
      </c>
      <c r="D117" s="32" t="s">
        <v>301</v>
      </c>
      <c r="E117" s="18" t="s">
        <v>53</v>
      </c>
      <c r="F117" s="18" t="s">
        <v>53</v>
      </c>
      <c r="G117" s="18" t="s">
        <v>53</v>
      </c>
      <c r="H117" s="18" t="s">
        <v>53</v>
      </c>
    </row>
    <row r="118" ht="50" customHeight="1">
      <c r="A118" s="31" t="s">
        <v>302</v>
      </c>
      <c r="B118" s="32" t="s">
        <v>303</v>
      </c>
      <c r="C118" s="32" t="s">
        <v>273</v>
      </c>
      <c r="D118" s="32" t="s">
        <v>304</v>
      </c>
      <c r="E118" s="18" t="s">
        <v>53</v>
      </c>
      <c r="F118" s="18" t="s">
        <v>53</v>
      </c>
      <c r="G118" s="18" t="s">
        <v>53</v>
      </c>
      <c r="H118" s="18" t="s">
        <v>53</v>
      </c>
    </row>
    <row r="119" ht="25" customHeight="1">
      <c r="A119" s="31" t="s">
        <v>305</v>
      </c>
      <c r="B119" s="32" t="s">
        <v>306</v>
      </c>
      <c r="C119" s="32" t="s">
        <v>273</v>
      </c>
      <c r="D119" s="32" t="s">
        <v>307</v>
      </c>
      <c r="E119" s="18" t="s">
        <v>53</v>
      </c>
      <c r="F119" s="18" t="s">
        <v>53</v>
      </c>
      <c r="G119" s="18" t="s">
        <v>53</v>
      </c>
      <c r="H119" s="18" t="s">
        <v>53</v>
      </c>
    </row>
    <row r="120" ht="25" customHeight="1">
      <c r="A120" s="31" t="s">
        <v>308</v>
      </c>
      <c r="B120" s="32" t="s">
        <v>309</v>
      </c>
      <c r="C120" s="32" t="s">
        <v>273</v>
      </c>
      <c r="D120" s="32" t="s">
        <v>310</v>
      </c>
      <c r="E120" s="18">
        <v>140000</v>
      </c>
      <c r="F120" s="18">
        <v>140000</v>
      </c>
      <c r="G120" s="18">
        <v>140000</v>
      </c>
      <c r="H120" s="18">
        <v>0</v>
      </c>
    </row>
    <row r="121" ht="25" customHeight="1">
      <c r="A121" s="31" t="s">
        <v>311</v>
      </c>
      <c r="B121" s="32" t="s">
        <v>312</v>
      </c>
      <c r="C121" s="32" t="s">
        <v>273</v>
      </c>
      <c r="D121" s="32" t="s">
        <v>313</v>
      </c>
      <c r="E121" s="18" t="s">
        <v>53</v>
      </c>
      <c r="F121" s="18" t="s">
        <v>53</v>
      </c>
      <c r="G121" s="18" t="s">
        <v>53</v>
      </c>
      <c r="H121" s="18" t="s">
        <v>53</v>
      </c>
    </row>
    <row r="122" ht="25" customHeight="1">
      <c r="A122" s="31" t="s">
        <v>314</v>
      </c>
      <c r="B122" s="32" t="s">
        <v>315</v>
      </c>
      <c r="C122" s="32" t="s">
        <v>273</v>
      </c>
      <c r="D122" s="32" t="s">
        <v>316</v>
      </c>
      <c r="E122" s="18">
        <v>1495783</v>
      </c>
      <c r="F122" s="18">
        <v>1495783</v>
      </c>
      <c r="G122" s="18">
        <v>1495783</v>
      </c>
      <c r="H122" s="18">
        <v>0</v>
      </c>
    </row>
    <row r="123" ht="25" customHeight="1">
      <c r="A123" s="31" t="s">
        <v>317</v>
      </c>
      <c r="B123" s="32" t="s">
        <v>318</v>
      </c>
      <c r="C123" s="32" t="s">
        <v>273</v>
      </c>
      <c r="D123" s="32" t="s">
        <v>319</v>
      </c>
      <c r="E123" s="18">
        <v>487030.49</v>
      </c>
      <c r="F123" s="18">
        <v>487030.49</v>
      </c>
      <c r="G123" s="18">
        <v>487030.49</v>
      </c>
      <c r="H123" s="18">
        <v>0</v>
      </c>
    </row>
    <row r="124" ht="50" customHeight="1">
      <c r="A124" s="31" t="s">
        <v>320</v>
      </c>
      <c r="B124" s="32" t="s">
        <v>321</v>
      </c>
      <c r="C124" s="32" t="s">
        <v>273</v>
      </c>
      <c r="D124" s="32" t="s">
        <v>322</v>
      </c>
      <c r="E124" s="18" t="s">
        <v>53</v>
      </c>
      <c r="F124" s="18" t="s">
        <v>53</v>
      </c>
      <c r="G124" s="18" t="s">
        <v>53</v>
      </c>
      <c r="H124" s="18" t="s">
        <v>53</v>
      </c>
    </row>
    <row r="125" ht="50" customHeight="1">
      <c r="A125" s="31" t="s">
        <v>323</v>
      </c>
      <c r="B125" s="32" t="s">
        <v>324</v>
      </c>
      <c r="C125" s="32" t="s">
        <v>273</v>
      </c>
      <c r="D125" s="32" t="s">
        <v>325</v>
      </c>
      <c r="E125" s="18">
        <v>216795</v>
      </c>
      <c r="F125" s="18">
        <v>201510.24</v>
      </c>
      <c r="G125" s="18">
        <v>232561.52</v>
      </c>
      <c r="H125" s="18">
        <v>0</v>
      </c>
    </row>
    <row r="126" ht="25" customHeight="1">
      <c r="A126" s="31" t="s">
        <v>326</v>
      </c>
      <c r="B126" s="32" t="s">
        <v>327</v>
      </c>
      <c r="C126" s="32" t="s">
        <v>328</v>
      </c>
      <c r="D126" s="32" t="s">
        <v>280</v>
      </c>
      <c r="E126" s="18" t="s">
        <v>53</v>
      </c>
      <c r="F126" s="18" t="s">
        <v>53</v>
      </c>
      <c r="G126" s="18" t="s">
        <v>53</v>
      </c>
      <c r="H126" s="18" t="s">
        <v>53</v>
      </c>
    </row>
    <row r="127" ht="50" customHeight="1">
      <c r="A127" s="31" t="s">
        <v>329</v>
      </c>
      <c r="B127" s="32" t="s">
        <v>330</v>
      </c>
      <c r="C127" s="32" t="s">
        <v>117</v>
      </c>
      <c r="D127" s="32"/>
      <c r="E127" s="18" t="s">
        <v>53</v>
      </c>
      <c r="F127" s="18" t="s">
        <v>53</v>
      </c>
      <c r="G127" s="18" t="s">
        <v>53</v>
      </c>
      <c r="H127" s="18" t="s">
        <v>53</v>
      </c>
    </row>
    <row r="128" ht="88" customHeight="1">
      <c r="A128" s="31" t="s">
        <v>331</v>
      </c>
      <c r="B128" s="32" t="s">
        <v>332</v>
      </c>
      <c r="C128" s="32" t="s">
        <v>333</v>
      </c>
      <c r="D128" s="32"/>
      <c r="E128" s="18" t="s">
        <v>53</v>
      </c>
      <c r="F128" s="18" t="s">
        <v>53</v>
      </c>
      <c r="G128" s="18" t="s">
        <v>53</v>
      </c>
      <c r="H128" s="18" t="s">
        <v>53</v>
      </c>
    </row>
    <row r="129" ht="25" customHeight="1">
      <c r="A129" s="31" t="s">
        <v>334</v>
      </c>
      <c r="B129" s="32" t="s">
        <v>335</v>
      </c>
      <c r="C129" s="32" t="s">
        <v>336</v>
      </c>
      <c r="D129" s="32"/>
      <c r="E129" s="18" t="s">
        <v>53</v>
      </c>
      <c r="F129" s="18" t="s">
        <v>53</v>
      </c>
      <c r="G129" s="18" t="s">
        <v>53</v>
      </c>
      <c r="H129" s="18" t="s">
        <v>53</v>
      </c>
    </row>
    <row r="130" ht="25" customHeight="1">
      <c r="A130" s="31" t="s">
        <v>337</v>
      </c>
      <c r="B130" s="32" t="s">
        <v>338</v>
      </c>
      <c r="C130" s="32" t="s">
        <v>52</v>
      </c>
      <c r="D130" s="32"/>
      <c r="E130" s="18" t="s">
        <v>53</v>
      </c>
      <c r="F130" s="18" t="s">
        <v>53</v>
      </c>
      <c r="G130" s="18" t="s">
        <v>53</v>
      </c>
      <c r="H130" s="18" t="s">
        <v>53</v>
      </c>
    </row>
    <row r="131" ht="63" customHeight="1">
      <c r="A131" s="31" t="s">
        <v>339</v>
      </c>
      <c r="B131" s="32" t="s">
        <v>340</v>
      </c>
      <c r="C131" s="32" t="s">
        <v>112</v>
      </c>
      <c r="D131" s="32" t="s">
        <v>341</v>
      </c>
      <c r="E131" s="18" t="s">
        <v>53</v>
      </c>
      <c r="F131" s="18" t="s">
        <v>53</v>
      </c>
      <c r="G131" s="18" t="s">
        <v>53</v>
      </c>
      <c r="H131" s="18" t="s">
        <v>53</v>
      </c>
    </row>
    <row r="132" ht="25" customHeight="1">
      <c r="A132" s="31" t="s">
        <v>342</v>
      </c>
      <c r="B132" s="32" t="s">
        <v>343</v>
      </c>
      <c r="C132" s="32" t="s">
        <v>112</v>
      </c>
      <c r="D132" s="32" t="s">
        <v>341</v>
      </c>
      <c r="E132" s="18" t="s">
        <v>53</v>
      </c>
      <c r="F132" s="18" t="s">
        <v>53</v>
      </c>
      <c r="G132" s="18" t="s">
        <v>53</v>
      </c>
      <c r="H132" s="18" t="s">
        <v>53</v>
      </c>
    </row>
    <row r="133" ht="25" customHeight="1">
      <c r="A133" s="31" t="s">
        <v>344</v>
      </c>
      <c r="B133" s="32" t="s">
        <v>345</v>
      </c>
      <c r="C133" s="32" t="s">
        <v>112</v>
      </c>
      <c r="D133" s="32" t="s">
        <v>341</v>
      </c>
      <c r="E133" s="18" t="s">
        <v>53</v>
      </c>
      <c r="F133" s="18" t="s">
        <v>53</v>
      </c>
      <c r="G133" s="18" t="s">
        <v>53</v>
      </c>
      <c r="H133" s="18" t="s">
        <v>53</v>
      </c>
    </row>
    <row r="134" ht="25" customHeight="1">
      <c r="A134" s="31" t="s">
        <v>346</v>
      </c>
      <c r="B134" s="32" t="s">
        <v>347</v>
      </c>
      <c r="C134" s="32" t="s">
        <v>52</v>
      </c>
      <c r="D134" s="32"/>
      <c r="E134" s="18">
        <f>IF(ISNUMBER(E135),E135,0)+IF(ISNUMBER(E136),E136,0)+IF(ISNUMBER(E137),E137,0)</f>
      </c>
      <c r="F134" s="18">
        <f>IF(ISNUMBER(F135),F135,0)+IF(ISNUMBER(F136),F136,0)+IF(ISNUMBER(F137),F137,0)</f>
      </c>
      <c r="G134" s="18">
        <f>IF(ISNUMBER(G135),G135,0)+IF(ISNUMBER(G136),G136,0)+IF(ISNUMBER(G137),G137,0)</f>
      </c>
      <c r="H134" s="18">
        <f>IF(ISNUMBER(H135),H135,0)+IF(ISNUMBER(H136),H136,0)+IF(ISNUMBER(H137),H137,0)</f>
      </c>
    </row>
    <row r="135" ht="38" customHeight="1">
      <c r="A135" s="31" t="s">
        <v>348</v>
      </c>
      <c r="B135" s="32" t="s">
        <v>349</v>
      </c>
      <c r="C135" s="32" t="s">
        <v>350</v>
      </c>
      <c r="D135" s="32"/>
      <c r="E135" s="18" t="s">
        <v>53</v>
      </c>
      <c r="F135" s="18" t="s">
        <v>53</v>
      </c>
      <c r="G135" s="18" t="s">
        <v>53</v>
      </c>
      <c r="H135" s="18" t="s">
        <v>53</v>
      </c>
    </row>
    <row r="136" ht="50" customHeight="1">
      <c r="A136" s="31" t="s">
        <v>351</v>
      </c>
      <c r="B136" s="32" t="s">
        <v>352</v>
      </c>
      <c r="C136" s="32" t="s">
        <v>353</v>
      </c>
      <c r="D136" s="32"/>
      <c r="E136" s="18" t="s">
        <v>53</v>
      </c>
      <c r="F136" s="18" t="s">
        <v>53</v>
      </c>
      <c r="G136" s="18" t="s">
        <v>53</v>
      </c>
      <c r="H136" s="18" t="s">
        <v>53</v>
      </c>
    </row>
    <row r="137" ht="50" customHeight="1">
      <c r="A137" s="31" t="s">
        <v>354</v>
      </c>
      <c r="B137" s="32" t="s">
        <v>355</v>
      </c>
      <c r="C137" s="32" t="s">
        <v>356</v>
      </c>
      <c r="D137" s="32"/>
      <c r="E137" s="18" t="s">
        <v>53</v>
      </c>
      <c r="F137" s="18" t="s">
        <v>53</v>
      </c>
      <c r="G137" s="18" t="s">
        <v>53</v>
      </c>
      <c r="H137" s="18" t="s">
        <v>53</v>
      </c>
    </row>
    <row r="138" ht="25" customHeight="1">
      <c r="A138" s="31" t="s">
        <v>357</v>
      </c>
      <c r="B138" s="32" t="s">
        <v>358</v>
      </c>
      <c r="C138" s="32" t="s">
        <v>359</v>
      </c>
      <c r="D138" s="32"/>
      <c r="E138" s="18" t="s">
        <v>53</v>
      </c>
      <c r="F138" s="18" t="s">
        <v>53</v>
      </c>
      <c r="G138" s="18" t="s">
        <v>53</v>
      </c>
      <c r="H138" s="18" t="s">
        <v>53</v>
      </c>
    </row>
    <row r="139" ht="25" customHeight="1">
      <c r="A139" s="31" t="s">
        <v>360</v>
      </c>
      <c r="B139" s="32" t="s">
        <v>361</v>
      </c>
      <c r="C139" s="32" t="s">
        <v>362</v>
      </c>
      <c r="D139" s="32"/>
      <c r="E139" s="18" t="s">
        <v>53</v>
      </c>
      <c r="F139" s="18" t="s">
        <v>53</v>
      </c>
      <c r="G139" s="18" t="s">
        <v>53</v>
      </c>
      <c r="H139" s="18" t="s">
        <v>53</v>
      </c>
    </row>
  </sheetData>
  <sheetProtection password="CC92" sheet="1" objects="1" scenarios="1"/>
  <mergeCells>
    <mergeCell ref="A1:H1"/>
    <mergeCell ref="A2:D2"/>
    <mergeCell ref="F2:H2"/>
    <mergeCell ref="A3:D3"/>
    <mergeCell ref="F3:H3"/>
    <mergeCell ref="A4:D4"/>
    <mergeCell ref="F4:H4"/>
    <mergeCell ref="A5:D5"/>
    <mergeCell ref="G5:H5"/>
    <mergeCell ref="A6:D6"/>
    <mergeCell ref="G6:H6"/>
    <mergeCell ref="A7:D7"/>
    <mergeCell ref="A8:D8"/>
    <mergeCell ref="F8:H8"/>
    <mergeCell ref="A9:H9"/>
    <mergeCell ref="A10:H10"/>
    <mergeCell ref="A11:H11"/>
    <mergeCell ref="B14:F14"/>
    <mergeCell ref="B15:F15"/>
    <mergeCell ref="B16:F16"/>
    <mergeCell ref="B17:F17"/>
    <mergeCell ref="B18:F18"/>
    <mergeCell ref="A20:H20"/>
    <mergeCell ref="A21:A22"/>
    <mergeCell ref="B21:B22"/>
    <mergeCell ref="C21:C22"/>
    <mergeCell ref="D21:D22"/>
    <mergeCell ref="E21:H21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4" t="s">
        <v>968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23" t="s">
        <v>19</v>
      </c>
      <c r="L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23" t="s">
        <v>23</v>
      </c>
      <c r="L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23" t="s">
        <v>27</v>
      </c>
      <c r="L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3" t="s">
        <v>31</v>
      </c>
      <c r="L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3"/>
      <c r="L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23" t="s">
        <v>38</v>
      </c>
      <c r="L9" s="32" t="s">
        <v>39</v>
      </c>
    </row>
    <row r="10" ht="10" customHeight="1">
</row>
    <row r="11" ht="45" customHeight="1">
      <c r="A11" s="5" t="s">
        <v>969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555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20" customHeight="1">
      <c r="A18" s="31" t="s">
        <v>970</v>
      </c>
      <c r="B18" s="31"/>
      <c r="C18" s="32" t="s">
        <v>481</v>
      </c>
      <c r="D18" s="18">
        <v>3000</v>
      </c>
      <c r="E18" s="18">
        <v>0</v>
      </c>
      <c r="F18" s="18">
        <v>0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557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971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972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40" customHeight="1">
      <c r="A28" s="31" t="s">
        <v>973</v>
      </c>
      <c r="B28" s="31"/>
      <c r="C28" s="32" t="s">
        <v>477</v>
      </c>
      <c r="D28" s="18">
        <v>0</v>
      </c>
      <c r="E28" s="18">
        <v>0</v>
      </c>
      <c r="F28" s="18">
        <v>0</v>
      </c>
    </row>
    <row r="29" ht="40" customHeight="1">
      <c r="A29" s="31" t="s">
        <v>974</v>
      </c>
      <c r="B29" s="31"/>
      <c r="C29" s="32" t="s">
        <v>479</v>
      </c>
      <c r="D29" s="18">
        <v>0</v>
      </c>
      <c r="E29" s="18">
        <v>0</v>
      </c>
      <c r="F29" s="18">
        <v>0</v>
      </c>
    </row>
    <row r="30" ht="60" customHeight="1">
      <c r="A30" s="31" t="s">
        <v>975</v>
      </c>
      <c r="B30" s="31"/>
      <c r="C30" s="32" t="s">
        <v>481</v>
      </c>
      <c r="D30" s="18">
        <v>0</v>
      </c>
      <c r="E30" s="18">
        <v>0</v>
      </c>
      <c r="F30" s="18">
        <v>0</v>
      </c>
    </row>
    <row r="31" ht="60" customHeight="1">
      <c r="A31" s="31" t="s">
        <v>976</v>
      </c>
      <c r="B31" s="31"/>
      <c r="C31" s="32" t="s">
        <v>483</v>
      </c>
      <c r="D31" s="18">
        <v>0</v>
      </c>
      <c r="E31" s="18">
        <v>0</v>
      </c>
      <c r="F31" s="18">
        <v>0</v>
      </c>
    </row>
    <row r="32" ht="40" customHeight="1">
      <c r="A32" s="31" t="s">
        <v>977</v>
      </c>
      <c r="B32" s="31"/>
      <c r="C32" s="32" t="s">
        <v>485</v>
      </c>
      <c r="D32" s="18">
        <v>0</v>
      </c>
      <c r="E32" s="18">
        <v>0</v>
      </c>
      <c r="F32" s="18">
        <v>0</v>
      </c>
    </row>
    <row r="33" ht="60" customHeight="1">
      <c r="A33" s="31" t="s">
        <v>978</v>
      </c>
      <c r="B33" s="31"/>
      <c r="C33" s="32" t="s">
        <v>684</v>
      </c>
      <c r="D33" s="18">
        <v>0</v>
      </c>
      <c r="E33" s="18">
        <v>0</v>
      </c>
      <c r="F33" s="18">
        <v>0</v>
      </c>
    </row>
    <row r="34" ht="20" customHeight="1">
      <c r="A34" s="31" t="s">
        <v>979</v>
      </c>
      <c r="B34" s="31"/>
      <c r="C34" s="32" t="s">
        <v>686</v>
      </c>
      <c r="D34" s="18">
        <v>3000</v>
      </c>
      <c r="E34" s="18">
        <v>0</v>
      </c>
      <c r="F34" s="18">
        <v>0</v>
      </c>
    </row>
    <row r="35" ht="50" customHeight="1">
      <c r="A35" s="31" t="s">
        <v>505</v>
      </c>
      <c r="B35" s="31"/>
      <c r="C35" s="32" t="s">
        <v>487</v>
      </c>
      <c r="D35" s="18">
        <f>SUM(D28:D34)</f>
      </c>
      <c r="E35" s="18">
        <f>SUM(E28:E34)</f>
      </c>
      <c r="F35" s="18">
        <f>SUM(F28:F34)</f>
      </c>
    </row>
    <row r="36" ht="10" customHeight="1">
</row>
    <row r="37" ht="45" customHeight="1">
      <c r="A37" s="5" t="s">
        <v>980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ht="10" customHeight="1">
</row>
    <row r="39" ht="45" customHeight="1">
      <c r="A39" s="32" t="s">
        <v>639</v>
      </c>
      <c r="B39" s="32"/>
      <c r="C39" s="32" t="s">
        <v>42</v>
      </c>
      <c r="D39" s="32" t="s">
        <v>468</v>
      </c>
      <c r="E39" s="32"/>
      <c r="F39" s="32"/>
      <c r="G39" s="32" t="s">
        <v>981</v>
      </c>
      <c r="H39" s="32"/>
      <c r="I39" s="32"/>
      <c r="J39" s="32" t="s">
        <v>982</v>
      </c>
      <c r="K39" s="32"/>
      <c r="L39" s="32"/>
    </row>
    <row r="40" ht="45" customHeight="1">
      <c r="A40" s="32"/>
      <c r="B40" s="0"/>
      <c r="C40" s="32"/>
      <c r="D40" s="32" t="s">
        <v>983</v>
      </c>
      <c r="E40" s="32" t="s">
        <v>984</v>
      </c>
      <c r="F40" s="32" t="s">
        <v>985</v>
      </c>
      <c r="G40" s="32" t="s">
        <v>983</v>
      </c>
      <c r="H40" s="32" t="s">
        <v>984</v>
      </c>
      <c r="I40" s="32" t="s">
        <v>985</v>
      </c>
      <c r="J40" s="32" t="s">
        <v>983</v>
      </c>
      <c r="K40" s="32" t="s">
        <v>984</v>
      </c>
      <c r="L40" s="32" t="s">
        <v>985</v>
      </c>
    </row>
    <row r="41" ht="20" customHeight="1">
      <c r="A41" s="32" t="s">
        <v>369</v>
      </c>
      <c r="B41" s="32"/>
      <c r="C41" s="32" t="s">
        <v>471</v>
      </c>
      <c r="D41" s="32" t="s">
        <v>472</v>
      </c>
      <c r="E41" s="32" t="s">
        <v>473</v>
      </c>
      <c r="F41" s="32" t="s">
        <v>474</v>
      </c>
      <c r="G41" s="32" t="s">
        <v>475</v>
      </c>
      <c r="H41" s="32" t="s">
        <v>512</v>
      </c>
      <c r="I41" s="32" t="s">
        <v>513</v>
      </c>
      <c r="J41" s="32" t="s">
        <v>514</v>
      </c>
      <c r="K41" s="32" t="s">
        <v>515</v>
      </c>
      <c r="L41" s="32" t="s">
        <v>516</v>
      </c>
    </row>
    <row r="42" ht="20" customHeight="1">
      <c r="A42" s="32" t="s">
        <v>53</v>
      </c>
      <c r="B42" s="32"/>
      <c r="C42" s="32" t="s">
        <v>53</v>
      </c>
      <c r="D42" s="32" t="s">
        <v>53</v>
      </c>
      <c r="E42" s="32" t="s">
        <v>53</v>
      </c>
      <c r="F42" s="32" t="s">
        <v>53</v>
      </c>
      <c r="G42" s="32" t="s">
        <v>53</v>
      </c>
      <c r="H42" s="32" t="s">
        <v>53</v>
      </c>
      <c r="I42" s="32" t="s">
        <v>53</v>
      </c>
      <c r="J42" s="32" t="s">
        <v>53</v>
      </c>
      <c r="K42" s="32" t="s">
        <v>53</v>
      </c>
      <c r="L42" s="32" t="s">
        <v>53</v>
      </c>
    </row>
    <row r="43" ht="10" customHeight="1">
</row>
    <row r="44" ht="45" customHeight="1">
      <c r="A44" s="5" t="s">
        <v>986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ht="10" customHeight="1">
</row>
    <row r="46" ht="45" customHeight="1">
      <c r="A46" s="32" t="s">
        <v>639</v>
      </c>
      <c r="B46" s="32"/>
      <c r="C46" s="32" t="s">
        <v>42</v>
      </c>
      <c r="D46" s="32" t="s">
        <v>468</v>
      </c>
      <c r="E46" s="32"/>
      <c r="F46" s="32"/>
      <c r="G46" s="32" t="s">
        <v>981</v>
      </c>
      <c r="H46" s="32"/>
      <c r="I46" s="32"/>
      <c r="J46" s="32" t="s">
        <v>982</v>
      </c>
      <c r="K46" s="32"/>
      <c r="L46" s="32"/>
    </row>
    <row r="47" ht="45" customHeight="1">
      <c r="A47" s="32"/>
      <c r="B47" s="0"/>
      <c r="C47" s="32"/>
      <c r="D47" s="32" t="s">
        <v>983</v>
      </c>
      <c r="E47" s="32" t="s">
        <v>984</v>
      </c>
      <c r="F47" s="32" t="s">
        <v>985</v>
      </c>
      <c r="G47" s="32" t="s">
        <v>983</v>
      </c>
      <c r="H47" s="32" t="s">
        <v>984</v>
      </c>
      <c r="I47" s="32" t="s">
        <v>985</v>
      </c>
      <c r="J47" s="32" t="s">
        <v>983</v>
      </c>
      <c r="K47" s="32" t="s">
        <v>984</v>
      </c>
      <c r="L47" s="32" t="s">
        <v>985</v>
      </c>
    </row>
    <row r="48" ht="20" customHeight="1">
      <c r="A48" s="32" t="s">
        <v>369</v>
      </c>
      <c r="B48" s="32"/>
      <c r="C48" s="32" t="s">
        <v>471</v>
      </c>
      <c r="D48" s="32" t="s">
        <v>472</v>
      </c>
      <c r="E48" s="32" t="s">
        <v>473</v>
      </c>
      <c r="F48" s="32" t="s">
        <v>474</v>
      </c>
      <c r="G48" s="32" t="s">
        <v>475</v>
      </c>
      <c r="H48" s="32" t="s">
        <v>512</v>
      </c>
      <c r="I48" s="32" t="s">
        <v>513</v>
      </c>
      <c r="J48" s="32" t="s">
        <v>514</v>
      </c>
      <c r="K48" s="32" t="s">
        <v>515</v>
      </c>
      <c r="L48" s="32" t="s">
        <v>516</v>
      </c>
    </row>
    <row r="49" ht="20" customHeight="1">
      <c r="A49" s="32" t="s">
        <v>53</v>
      </c>
      <c r="B49" s="32"/>
      <c r="C49" s="32" t="s">
        <v>53</v>
      </c>
      <c r="D49" s="32" t="s">
        <v>53</v>
      </c>
      <c r="E49" s="32" t="s">
        <v>53</v>
      </c>
      <c r="F49" s="32" t="s">
        <v>53</v>
      </c>
      <c r="G49" s="32" t="s">
        <v>53</v>
      </c>
      <c r="H49" s="32" t="s">
        <v>53</v>
      </c>
      <c r="I49" s="32" t="s">
        <v>53</v>
      </c>
      <c r="J49" s="32" t="s">
        <v>53</v>
      </c>
      <c r="K49" s="32" t="s">
        <v>53</v>
      </c>
      <c r="L49" s="32" t="s">
        <v>53</v>
      </c>
    </row>
    <row r="50" ht="10" customHeight="1">
</row>
    <row r="51" ht="45" customHeight="1">
      <c r="A51" s="5" t="s">
        <v>987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ht="10" customHeight="1">
</row>
    <row r="53" ht="45" customHeight="1">
      <c r="A53" s="32" t="s">
        <v>639</v>
      </c>
      <c r="B53" s="32"/>
      <c r="C53" s="32" t="s">
        <v>42</v>
      </c>
      <c r="D53" s="32" t="s">
        <v>468</v>
      </c>
      <c r="E53" s="32"/>
      <c r="F53" s="32"/>
      <c r="G53" s="32" t="s">
        <v>981</v>
      </c>
      <c r="H53" s="32"/>
      <c r="I53" s="32"/>
      <c r="J53" s="32" t="s">
        <v>982</v>
      </c>
      <c r="K53" s="32"/>
      <c r="L53" s="32"/>
    </row>
    <row r="54" ht="45" customHeight="1">
      <c r="A54" s="32"/>
      <c r="B54" s="0"/>
      <c r="C54" s="32"/>
      <c r="D54" s="32" t="s">
        <v>983</v>
      </c>
      <c r="E54" s="32" t="s">
        <v>984</v>
      </c>
      <c r="F54" s="32" t="s">
        <v>985</v>
      </c>
      <c r="G54" s="32" t="s">
        <v>983</v>
      </c>
      <c r="H54" s="32" t="s">
        <v>984</v>
      </c>
      <c r="I54" s="32" t="s">
        <v>985</v>
      </c>
      <c r="J54" s="32" t="s">
        <v>983</v>
      </c>
      <c r="K54" s="32" t="s">
        <v>984</v>
      </c>
      <c r="L54" s="32" t="s">
        <v>985</v>
      </c>
    </row>
    <row r="55" ht="20" customHeight="1">
      <c r="A55" s="32" t="s">
        <v>369</v>
      </c>
      <c r="B55" s="32"/>
      <c r="C55" s="32" t="s">
        <v>471</v>
      </c>
      <c r="D55" s="32" t="s">
        <v>472</v>
      </c>
      <c r="E55" s="32" t="s">
        <v>473</v>
      </c>
      <c r="F55" s="32" t="s">
        <v>474</v>
      </c>
      <c r="G55" s="32" t="s">
        <v>475</v>
      </c>
      <c r="H55" s="32" t="s">
        <v>512</v>
      </c>
      <c r="I55" s="32" t="s">
        <v>513</v>
      </c>
      <c r="J55" s="32" t="s">
        <v>514</v>
      </c>
      <c r="K55" s="32" t="s">
        <v>515</v>
      </c>
      <c r="L55" s="32" t="s">
        <v>516</v>
      </c>
    </row>
    <row r="56" ht="20" customHeight="1">
      <c r="A56" s="32" t="s">
        <v>53</v>
      </c>
      <c r="B56" s="32"/>
      <c r="C56" s="32" t="s">
        <v>53</v>
      </c>
      <c r="D56" s="32" t="s">
        <v>53</v>
      </c>
      <c r="E56" s="32" t="s">
        <v>53</v>
      </c>
      <c r="F56" s="32" t="s">
        <v>53</v>
      </c>
      <c r="G56" s="32" t="s">
        <v>53</v>
      </c>
      <c r="H56" s="32" t="s">
        <v>53</v>
      </c>
      <c r="I56" s="32" t="s">
        <v>53</v>
      </c>
      <c r="J56" s="32" t="s">
        <v>53</v>
      </c>
      <c r="K56" s="32" t="s">
        <v>53</v>
      </c>
      <c r="L56" s="32" t="s">
        <v>53</v>
      </c>
    </row>
    <row r="57" ht="10" customHeight="1">
</row>
    <row r="58" ht="45" customHeight="1">
      <c r="A58" s="5" t="s">
        <v>988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ht="10" customHeight="1">
</row>
    <row r="60" ht="45" customHeight="1">
      <c r="A60" s="32" t="s">
        <v>639</v>
      </c>
      <c r="B60" s="32"/>
      <c r="C60" s="32" t="s">
        <v>42</v>
      </c>
      <c r="D60" s="32" t="s">
        <v>468</v>
      </c>
      <c r="E60" s="32"/>
      <c r="F60" s="32"/>
      <c r="G60" s="32" t="s">
        <v>981</v>
      </c>
      <c r="H60" s="32"/>
      <c r="I60" s="32"/>
      <c r="J60" s="32" t="s">
        <v>982</v>
      </c>
      <c r="K60" s="32"/>
      <c r="L60" s="32"/>
    </row>
    <row r="61" ht="45" customHeight="1">
      <c r="A61" s="32"/>
      <c r="B61" s="0"/>
      <c r="C61" s="32"/>
      <c r="D61" s="32" t="s">
        <v>983</v>
      </c>
      <c r="E61" s="32" t="s">
        <v>984</v>
      </c>
      <c r="F61" s="32" t="s">
        <v>985</v>
      </c>
      <c r="G61" s="32" t="s">
        <v>983</v>
      </c>
      <c r="H61" s="32" t="s">
        <v>984</v>
      </c>
      <c r="I61" s="32" t="s">
        <v>985</v>
      </c>
      <c r="J61" s="32" t="s">
        <v>983</v>
      </c>
      <c r="K61" s="32" t="s">
        <v>984</v>
      </c>
      <c r="L61" s="32" t="s">
        <v>985</v>
      </c>
    </row>
    <row r="62" ht="20" customHeight="1">
      <c r="A62" s="32" t="s">
        <v>369</v>
      </c>
      <c r="B62" s="32"/>
      <c r="C62" s="32" t="s">
        <v>471</v>
      </c>
      <c r="D62" s="32" t="s">
        <v>472</v>
      </c>
      <c r="E62" s="32" t="s">
        <v>473</v>
      </c>
      <c r="F62" s="32" t="s">
        <v>474</v>
      </c>
      <c r="G62" s="32" t="s">
        <v>475</v>
      </c>
      <c r="H62" s="32" t="s">
        <v>512</v>
      </c>
      <c r="I62" s="32" t="s">
        <v>513</v>
      </c>
      <c r="J62" s="32" t="s">
        <v>514</v>
      </c>
      <c r="K62" s="32" t="s">
        <v>515</v>
      </c>
      <c r="L62" s="32" t="s">
        <v>516</v>
      </c>
    </row>
    <row r="63" ht="20" customHeight="1">
      <c r="A63" s="32" t="s">
        <v>53</v>
      </c>
      <c r="B63" s="32"/>
      <c r="C63" s="32" t="s">
        <v>53</v>
      </c>
      <c r="D63" s="32" t="s">
        <v>53</v>
      </c>
      <c r="E63" s="32" t="s">
        <v>53</v>
      </c>
      <c r="F63" s="32" t="s">
        <v>53</v>
      </c>
      <c r="G63" s="32" t="s">
        <v>53</v>
      </c>
      <c r="H63" s="32" t="s">
        <v>53</v>
      </c>
      <c r="I63" s="32" t="s">
        <v>53</v>
      </c>
      <c r="J63" s="32" t="s">
        <v>53</v>
      </c>
      <c r="K63" s="32" t="s">
        <v>53</v>
      </c>
      <c r="L63" s="32" t="s">
        <v>53</v>
      </c>
    </row>
    <row r="64" ht="10" customHeight="1">
</row>
    <row r="65" ht="45" customHeight="1">
      <c r="A65" s="5" t="s">
        <v>989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ht="10" customHeight="1">
</row>
    <row r="67" ht="45" customHeight="1">
      <c r="A67" s="32" t="s">
        <v>639</v>
      </c>
      <c r="B67" s="32"/>
      <c r="C67" s="32" t="s">
        <v>42</v>
      </c>
      <c r="D67" s="32" t="s">
        <v>468</v>
      </c>
      <c r="E67" s="32"/>
      <c r="F67" s="32"/>
      <c r="G67" s="32" t="s">
        <v>981</v>
      </c>
      <c r="H67" s="32"/>
      <c r="I67" s="32"/>
      <c r="J67" s="32" t="s">
        <v>982</v>
      </c>
      <c r="K67" s="32"/>
      <c r="L67" s="32"/>
    </row>
    <row r="68" ht="45" customHeight="1">
      <c r="A68" s="32"/>
      <c r="B68" s="0"/>
      <c r="C68" s="32"/>
      <c r="D68" s="32" t="s">
        <v>983</v>
      </c>
      <c r="E68" s="32" t="s">
        <v>984</v>
      </c>
      <c r="F68" s="32" t="s">
        <v>985</v>
      </c>
      <c r="G68" s="32" t="s">
        <v>983</v>
      </c>
      <c r="H68" s="32" t="s">
        <v>984</v>
      </c>
      <c r="I68" s="32" t="s">
        <v>985</v>
      </c>
      <c r="J68" s="32" t="s">
        <v>983</v>
      </c>
      <c r="K68" s="32" t="s">
        <v>984</v>
      </c>
      <c r="L68" s="32" t="s">
        <v>985</v>
      </c>
    </row>
    <row r="69" ht="20" customHeight="1">
      <c r="A69" s="32" t="s">
        <v>369</v>
      </c>
      <c r="B69" s="32"/>
      <c r="C69" s="32" t="s">
        <v>471</v>
      </c>
      <c r="D69" s="32" t="s">
        <v>472</v>
      </c>
      <c r="E69" s="32" t="s">
        <v>473</v>
      </c>
      <c r="F69" s="32" t="s">
        <v>474</v>
      </c>
      <c r="G69" s="32" t="s">
        <v>475</v>
      </c>
      <c r="H69" s="32" t="s">
        <v>512</v>
      </c>
      <c r="I69" s="32" t="s">
        <v>513</v>
      </c>
      <c r="J69" s="32" t="s">
        <v>514</v>
      </c>
      <c r="K69" s="32" t="s">
        <v>515</v>
      </c>
      <c r="L69" s="32" t="s">
        <v>516</v>
      </c>
    </row>
    <row r="70" ht="20" customHeight="1">
      <c r="A70" s="32" t="s">
        <v>53</v>
      </c>
      <c r="B70" s="32"/>
      <c r="C70" s="32" t="s">
        <v>53</v>
      </c>
      <c r="D70" s="32" t="s">
        <v>53</v>
      </c>
      <c r="E70" s="32" t="s">
        <v>53</v>
      </c>
      <c r="F70" s="32" t="s">
        <v>53</v>
      </c>
      <c r="G70" s="32" t="s">
        <v>53</v>
      </c>
      <c r="H70" s="32" t="s">
        <v>53</v>
      </c>
      <c r="I70" s="32" t="s">
        <v>53</v>
      </c>
      <c r="J70" s="32" t="s">
        <v>53</v>
      </c>
      <c r="K70" s="32" t="s">
        <v>53</v>
      </c>
      <c r="L70" s="32" t="s">
        <v>53</v>
      </c>
    </row>
    <row r="71" ht="10" customHeight="1">
</row>
    <row r="72" ht="45" customHeight="1">
      <c r="A72" s="5" t="s">
        <v>990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ht="10" customHeight="1">
</row>
    <row r="74" ht="45" customHeight="1">
      <c r="A74" s="32" t="s">
        <v>639</v>
      </c>
      <c r="B74" s="32"/>
      <c r="C74" s="32" t="s">
        <v>42</v>
      </c>
      <c r="D74" s="32" t="s">
        <v>468</v>
      </c>
      <c r="E74" s="32"/>
      <c r="F74" s="32"/>
      <c r="G74" s="32" t="s">
        <v>981</v>
      </c>
      <c r="H74" s="32"/>
      <c r="I74" s="32"/>
      <c r="J74" s="32" t="s">
        <v>982</v>
      </c>
      <c r="K74" s="32"/>
      <c r="L74" s="32"/>
    </row>
    <row r="75" ht="45" customHeight="1">
      <c r="A75" s="32"/>
      <c r="B75" s="0"/>
      <c r="C75" s="32"/>
      <c r="D75" s="32" t="s">
        <v>983</v>
      </c>
      <c r="E75" s="32" t="s">
        <v>984</v>
      </c>
      <c r="F75" s="32" t="s">
        <v>985</v>
      </c>
      <c r="G75" s="32" t="s">
        <v>983</v>
      </c>
      <c r="H75" s="32" t="s">
        <v>984</v>
      </c>
      <c r="I75" s="32" t="s">
        <v>985</v>
      </c>
      <c r="J75" s="32" t="s">
        <v>983</v>
      </c>
      <c r="K75" s="32" t="s">
        <v>984</v>
      </c>
      <c r="L75" s="32" t="s">
        <v>985</v>
      </c>
    </row>
    <row r="76" ht="20" customHeight="1">
      <c r="A76" s="32" t="s">
        <v>369</v>
      </c>
      <c r="B76" s="32"/>
      <c r="C76" s="32" t="s">
        <v>471</v>
      </c>
      <c r="D76" s="32" t="s">
        <v>472</v>
      </c>
      <c r="E76" s="32" t="s">
        <v>473</v>
      </c>
      <c r="F76" s="32" t="s">
        <v>474</v>
      </c>
      <c r="G76" s="32" t="s">
        <v>475</v>
      </c>
      <c r="H76" s="32" t="s">
        <v>512</v>
      </c>
      <c r="I76" s="32" t="s">
        <v>513</v>
      </c>
      <c r="J76" s="32" t="s">
        <v>514</v>
      </c>
      <c r="K76" s="32" t="s">
        <v>515</v>
      </c>
      <c r="L76" s="32" t="s">
        <v>516</v>
      </c>
    </row>
    <row r="77" ht="20" customHeight="1">
      <c r="A77" s="32" t="s">
        <v>53</v>
      </c>
      <c r="B77" s="32"/>
      <c r="C77" s="32" t="s">
        <v>53</v>
      </c>
      <c r="D77" s="32" t="s">
        <v>53</v>
      </c>
      <c r="E77" s="32" t="s">
        <v>53</v>
      </c>
      <c r="F77" s="32" t="s">
        <v>53</v>
      </c>
      <c r="G77" s="32" t="s">
        <v>53</v>
      </c>
      <c r="H77" s="32" t="s">
        <v>53</v>
      </c>
      <c r="I77" s="32" t="s">
        <v>53</v>
      </c>
      <c r="J77" s="32" t="s">
        <v>53</v>
      </c>
      <c r="K77" s="32" t="s">
        <v>53</v>
      </c>
      <c r="L77" s="32" t="s">
        <v>53</v>
      </c>
    </row>
    <row r="78" ht="10" customHeight="1">
</row>
    <row r="79" ht="45" customHeight="1">
      <c r="A79" s="5" t="s">
        <v>991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ht="10" customHeight="1">
</row>
    <row r="81" ht="45" customHeight="1">
      <c r="A81" s="32" t="s">
        <v>639</v>
      </c>
      <c r="B81" s="32"/>
      <c r="C81" s="32" t="s">
        <v>42</v>
      </c>
      <c r="D81" s="32" t="s">
        <v>468</v>
      </c>
      <c r="E81" s="32"/>
      <c r="F81" s="32"/>
      <c r="G81" s="32" t="s">
        <v>981</v>
      </c>
      <c r="H81" s="32"/>
      <c r="I81" s="32"/>
      <c r="J81" s="32" t="s">
        <v>982</v>
      </c>
      <c r="K81" s="32"/>
      <c r="L81" s="32"/>
    </row>
    <row r="82" ht="45" customHeight="1">
      <c r="A82" s="32"/>
      <c r="B82" s="0"/>
      <c r="C82" s="32"/>
      <c r="D82" s="32" t="s">
        <v>983</v>
      </c>
      <c r="E82" s="32" t="s">
        <v>984</v>
      </c>
      <c r="F82" s="32" t="s">
        <v>985</v>
      </c>
      <c r="G82" s="32" t="s">
        <v>983</v>
      </c>
      <c r="H82" s="32" t="s">
        <v>984</v>
      </c>
      <c r="I82" s="32" t="s">
        <v>985</v>
      </c>
      <c r="J82" s="32" t="s">
        <v>983</v>
      </c>
      <c r="K82" s="32" t="s">
        <v>984</v>
      </c>
      <c r="L82" s="32" t="s">
        <v>985</v>
      </c>
    </row>
    <row r="83" ht="20" customHeight="1">
      <c r="A83" s="32" t="s">
        <v>369</v>
      </c>
      <c r="B83" s="32"/>
      <c r="C83" s="32" t="s">
        <v>471</v>
      </c>
      <c r="D83" s="32" t="s">
        <v>472</v>
      </c>
      <c r="E83" s="32" t="s">
        <v>473</v>
      </c>
      <c r="F83" s="32" t="s">
        <v>474</v>
      </c>
      <c r="G83" s="32" t="s">
        <v>475</v>
      </c>
      <c r="H83" s="32" t="s">
        <v>512</v>
      </c>
      <c r="I83" s="32" t="s">
        <v>513</v>
      </c>
      <c r="J83" s="32" t="s">
        <v>514</v>
      </c>
      <c r="K83" s="32" t="s">
        <v>515</v>
      </c>
      <c r="L83" s="32" t="s">
        <v>516</v>
      </c>
    </row>
    <row r="84" ht="20" customHeight="1">
      <c r="A84" s="31" t="s">
        <v>992</v>
      </c>
      <c r="B84" s="31"/>
      <c r="C84" s="32" t="s">
        <v>51</v>
      </c>
      <c r="D84" s="18">
        <v>3000</v>
      </c>
      <c r="E84" s="18">
        <v>2</v>
      </c>
      <c r="F84" s="18">
        <v>3000</v>
      </c>
      <c r="G84" s="18">
        <v>0</v>
      </c>
      <c r="H84" s="18">
        <v>1</v>
      </c>
      <c r="I84" s="18">
        <v>0</v>
      </c>
      <c r="J84" s="18">
        <v>0</v>
      </c>
      <c r="K84" s="18">
        <v>1</v>
      </c>
      <c r="L84" s="18">
        <v>0</v>
      </c>
    </row>
    <row r="85" ht="50" customHeight="1">
      <c r="A85" s="31" t="s">
        <v>505</v>
      </c>
      <c r="B85" s="31"/>
      <c r="C85" s="32" t="s">
        <v>487</v>
      </c>
      <c r="D85" s="32" t="s">
        <v>53</v>
      </c>
      <c r="E85" s="32" t="s">
        <v>53</v>
      </c>
      <c r="F85" s="18">
        <f>SUM(F84:F84)</f>
      </c>
      <c r="G85" s="32" t="s">
        <v>53</v>
      </c>
      <c r="H85" s="32" t="s">
        <v>53</v>
      </c>
      <c r="I85" s="18">
        <f>SUM(I84:I84)</f>
      </c>
      <c r="J85" s="32" t="s">
        <v>53</v>
      </c>
      <c r="K85" s="32" t="s">
        <v>53</v>
      </c>
      <c r="L85" s="18">
        <f>SUM(L84:L84)</f>
      </c>
    </row>
    <row r="86" ht="10" customHeight="1">
</row>
    <row r="87" ht="45" customHeight="1">
      <c r="A87" s="5" t="s">
        <v>721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ht="10" customHeight="1">
</row>
    <row r="89" ht="45" customHeight="1">
      <c r="A89" s="32" t="s">
        <v>41</v>
      </c>
      <c r="B89" s="32"/>
      <c r="C89" s="32" t="s">
        <v>649</v>
      </c>
      <c r="D89" s="32" t="s">
        <v>42</v>
      </c>
      <c r="E89" s="32" t="s">
        <v>45</v>
      </c>
      <c r="F89" s="32"/>
      <c r="G89" s="32"/>
    </row>
    <row r="90" ht="45" customHeight="1">
      <c r="A90" s="32"/>
      <c r="B90" s="0"/>
      <c r="C90" s="32"/>
      <c r="D90" s="32"/>
      <c r="E90" s="32" t="s">
        <v>468</v>
      </c>
      <c r="F90" s="32" t="s">
        <v>469</v>
      </c>
      <c r="G90" s="32" t="s">
        <v>470</v>
      </c>
    </row>
    <row r="91" ht="20" customHeight="1">
      <c r="A91" s="32" t="s">
        <v>369</v>
      </c>
      <c r="B91" s="32"/>
      <c r="C91" s="32" t="s">
        <v>471</v>
      </c>
      <c r="D91" s="32" t="s">
        <v>472</v>
      </c>
      <c r="E91" s="32" t="s">
        <v>473</v>
      </c>
      <c r="F91" s="32" t="s">
        <v>474</v>
      </c>
      <c r="G91" s="32" t="s">
        <v>475</v>
      </c>
    </row>
    <row r="92" ht="40" customHeight="1">
      <c r="A92" s="31" t="s">
        <v>993</v>
      </c>
      <c r="B92" s="31"/>
      <c r="C92" s="32" t="s">
        <v>201</v>
      </c>
      <c r="D92" s="32" t="s">
        <v>51</v>
      </c>
      <c r="E92" s="18">
        <v>3000</v>
      </c>
      <c r="F92" s="18">
        <v>0</v>
      </c>
      <c r="G92" s="18">
        <v>0</v>
      </c>
    </row>
    <row r="93" ht="10" customHeight="1">
</row>
    <row r="94" ht="45" customHeight="1">
      <c r="A94" s="5" t="s">
        <v>652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ht="10" customHeight="1">
</row>
    <row r="96" ht="45" customHeight="1">
      <c r="A96" s="32" t="s">
        <v>41</v>
      </c>
      <c r="B96" s="32"/>
      <c r="C96" s="32" t="s">
        <v>42</v>
      </c>
      <c r="D96" s="32" t="s">
        <v>45</v>
      </c>
      <c r="E96" s="32"/>
      <c r="F96" s="32"/>
    </row>
    <row r="97" ht="45" customHeight="1">
      <c r="A97" s="32"/>
      <c r="B97" s="0"/>
      <c r="C97" s="32"/>
      <c r="D97" s="32" t="s">
        <v>468</v>
      </c>
      <c r="E97" s="32" t="s">
        <v>469</v>
      </c>
      <c r="F97" s="32" t="s">
        <v>470</v>
      </c>
    </row>
    <row r="98" ht="20" customHeight="1">
      <c r="A98" s="32" t="s">
        <v>369</v>
      </c>
      <c r="B98" s="32"/>
      <c r="C98" s="32" t="s">
        <v>471</v>
      </c>
      <c r="D98" s="32" t="s">
        <v>472</v>
      </c>
      <c r="E98" s="32" t="s">
        <v>473</v>
      </c>
      <c r="F98" s="32" t="s">
        <v>474</v>
      </c>
    </row>
    <row r="99" ht="20" customHeight="1">
      <c r="A99" s="31" t="s">
        <v>653</v>
      </c>
      <c r="B99" s="31"/>
      <c r="C99" s="32" t="s">
        <v>51</v>
      </c>
      <c r="D99" s="18">
        <v>3000</v>
      </c>
      <c r="E99" s="18">
        <v>0</v>
      </c>
      <c r="F99" s="18">
        <v>0</v>
      </c>
    </row>
    <row r="100" ht="20" customHeight="1">
      <c r="A100" s="31" t="s">
        <v>654</v>
      </c>
      <c r="B100" s="31"/>
      <c r="C100" s="32" t="s">
        <v>55</v>
      </c>
      <c r="D100" s="18">
        <v>0</v>
      </c>
      <c r="E100" s="18">
        <v>0</v>
      </c>
      <c r="F100" s="18">
        <v>0</v>
      </c>
    </row>
  </sheetData>
  <sheetProtection password="CC92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L37"/>
    <mergeCell ref="A39:B40"/>
    <mergeCell ref="C39:C40"/>
    <mergeCell ref="D39:F39"/>
    <mergeCell ref="G39:I39"/>
    <mergeCell ref="J39:L39"/>
    <mergeCell ref="A41:B41"/>
    <mergeCell ref="A42:B42"/>
    <mergeCell ref="A44:L44"/>
    <mergeCell ref="A46:B47"/>
    <mergeCell ref="C46:C47"/>
    <mergeCell ref="D46:F46"/>
    <mergeCell ref="G46:I46"/>
    <mergeCell ref="J46:L46"/>
    <mergeCell ref="A48:B48"/>
    <mergeCell ref="A49:B49"/>
    <mergeCell ref="A51:L51"/>
    <mergeCell ref="A53:B54"/>
    <mergeCell ref="C53:C54"/>
    <mergeCell ref="D53:F53"/>
    <mergeCell ref="G53:I53"/>
    <mergeCell ref="J53:L53"/>
    <mergeCell ref="A55:B55"/>
    <mergeCell ref="A56:B56"/>
    <mergeCell ref="A58:L58"/>
    <mergeCell ref="A60:B61"/>
    <mergeCell ref="C60:C61"/>
    <mergeCell ref="D60:F60"/>
    <mergeCell ref="G60:I60"/>
    <mergeCell ref="J60:L60"/>
    <mergeCell ref="A62:B62"/>
    <mergeCell ref="A63:B63"/>
    <mergeCell ref="A65:L65"/>
    <mergeCell ref="A67:B68"/>
    <mergeCell ref="C67:C68"/>
    <mergeCell ref="D67:F67"/>
    <mergeCell ref="G67:I67"/>
    <mergeCell ref="J67:L67"/>
    <mergeCell ref="A69:B69"/>
    <mergeCell ref="A70:B70"/>
    <mergeCell ref="A72:L72"/>
    <mergeCell ref="A74:B75"/>
    <mergeCell ref="C74:C75"/>
    <mergeCell ref="D74:F74"/>
    <mergeCell ref="G74:I74"/>
    <mergeCell ref="J74:L74"/>
    <mergeCell ref="A76:B76"/>
    <mergeCell ref="A77:B77"/>
    <mergeCell ref="A79:L79"/>
    <mergeCell ref="A81:B82"/>
    <mergeCell ref="C81:C82"/>
    <mergeCell ref="D81:F81"/>
    <mergeCell ref="G81:I81"/>
    <mergeCell ref="J81:L81"/>
    <mergeCell ref="A83:B83"/>
    <mergeCell ref="A84:B84"/>
    <mergeCell ref="A85:B85"/>
    <mergeCell ref="A87:L87"/>
    <mergeCell ref="A89:B90"/>
    <mergeCell ref="C89:C90"/>
    <mergeCell ref="D89:D90"/>
    <mergeCell ref="E89:G89"/>
    <mergeCell ref="A91:B91"/>
    <mergeCell ref="A92:B92"/>
    <mergeCell ref="A94:L94"/>
    <mergeCell ref="A96:B97"/>
    <mergeCell ref="C96:C97"/>
    <mergeCell ref="D96:F96"/>
    <mergeCell ref="A98:B98"/>
    <mergeCell ref="A99:B99"/>
    <mergeCell ref="A100:B100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&amp;R&amp;L&amp;"Verdana,Полужирный"&amp;K000000&amp;R&amp;"Verdana,Полужирный"&amp;K00-014Подготовлено в ЭС РАМЗЭС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25" customHeight="1">
      <c r="A1" s="4" t="s">
        <v>363</v>
      </c>
      <c r="B1" s="4"/>
      <c r="C1" s="4"/>
      <c r="D1" s="4"/>
      <c r="E1" s="4"/>
      <c r="F1" s="4"/>
      <c r="G1" s="4"/>
      <c r="H1" s="4"/>
      <c r="I1" s="4"/>
    </row>
    <row r="2" ht="25" customHeight="1">
      <c r="A2" s="32" t="s">
        <v>364</v>
      </c>
      <c r="B2" s="32" t="s">
        <v>41</v>
      </c>
      <c r="C2" s="32" t="s">
        <v>42</v>
      </c>
      <c r="D2" s="32" t="s">
        <v>365</v>
      </c>
      <c r="E2" s="32" t="s">
        <v>43</v>
      </c>
      <c r="F2" s="32" t="s">
        <v>45</v>
      </c>
      <c r="G2" s="32"/>
      <c r="H2" s="32"/>
      <c r="I2" s="32"/>
    </row>
    <row r="3" ht="50" customHeight="1">
      <c r="A3" s="32"/>
      <c r="B3" s="32"/>
      <c r="C3" s="32"/>
      <c r="D3" s="32"/>
      <c r="E3" s="32"/>
      <c r="F3" s="32" t="s">
        <v>366</v>
      </c>
      <c r="G3" s="32" t="s">
        <v>367</v>
      </c>
      <c r="H3" s="32" t="s">
        <v>368</v>
      </c>
      <c r="I3" s="32" t="s">
        <v>49</v>
      </c>
    </row>
    <row r="4" ht="20" customHeight="1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ht="20" customHeight="1">
      <c r="A5" s="32" t="s">
        <v>369</v>
      </c>
      <c r="B5" s="31" t="s">
        <v>370</v>
      </c>
      <c r="C5" s="32" t="s">
        <v>371</v>
      </c>
      <c r="D5" s="32"/>
      <c r="E5" s="32"/>
      <c r="F5" s="18">
        <v>16030313.92</v>
      </c>
      <c r="G5" s="18">
        <v>15628216.02</v>
      </c>
      <c r="H5" s="18">
        <v>15659267.3</v>
      </c>
      <c r="I5" s="18">
        <v>0</v>
      </c>
    </row>
    <row r="6" ht="210" customHeight="1">
      <c r="A6" s="32" t="s">
        <v>372</v>
      </c>
      <c r="B6" s="31" t="s">
        <v>373</v>
      </c>
      <c r="C6" s="32" t="s">
        <v>374</v>
      </c>
      <c r="D6" s="32"/>
      <c r="E6" s="32"/>
      <c r="F6" s="18">
        <v>0</v>
      </c>
      <c r="G6" s="18">
        <v>0</v>
      </c>
      <c r="H6" s="18">
        <v>0</v>
      </c>
      <c r="I6" s="18">
        <v>0</v>
      </c>
    </row>
    <row r="7" ht="60" customHeight="1">
      <c r="A7" s="32" t="s">
        <v>375</v>
      </c>
      <c r="B7" s="31" t="s">
        <v>376</v>
      </c>
      <c r="C7" s="32" t="s">
        <v>377</v>
      </c>
      <c r="D7" s="32"/>
      <c r="E7" s="32"/>
      <c r="F7" s="18">
        <v>0</v>
      </c>
      <c r="G7" s="18">
        <v>0</v>
      </c>
      <c r="H7" s="18">
        <v>0</v>
      </c>
      <c r="I7" s="18">
        <v>0</v>
      </c>
    </row>
    <row r="8" ht="60" customHeight="1">
      <c r="A8" s="32" t="s">
        <v>378</v>
      </c>
      <c r="B8" s="31" t="s">
        <v>379</v>
      </c>
      <c r="C8" s="32" t="s">
        <v>380</v>
      </c>
      <c r="D8" s="32"/>
      <c r="E8" s="32"/>
      <c r="F8" s="18">
        <v>200000</v>
      </c>
      <c r="G8" s="18">
        <v>0</v>
      </c>
      <c r="H8" s="18">
        <v>0</v>
      </c>
      <c r="I8" s="18">
        <v>0</v>
      </c>
    </row>
    <row r="9" ht="20" customHeight="1">
      <c r="A9" s="32" t="s">
        <v>381</v>
      </c>
      <c r="B9" s="31" t="s">
        <v>382</v>
      </c>
      <c r="C9" s="32" t="s">
        <v>383</v>
      </c>
      <c r="D9" s="32"/>
      <c r="E9" s="32"/>
      <c r="F9" s="18">
        <v>200000</v>
      </c>
      <c r="G9" s="18">
        <v>0</v>
      </c>
      <c r="H9" s="18">
        <v>0</v>
      </c>
      <c r="I9" s="18">
        <v>0</v>
      </c>
    </row>
    <row r="10" ht="20" customHeight="1">
      <c r="A10" s="32" t="s">
        <v>384</v>
      </c>
      <c r="B10" s="31" t="s">
        <v>385</v>
      </c>
      <c r="C10" s="32" t="s">
        <v>386</v>
      </c>
      <c r="D10" s="32"/>
      <c r="E10" s="32"/>
      <c r="F10" s="18">
        <v>0</v>
      </c>
      <c r="G10" s="18">
        <v>0</v>
      </c>
      <c r="H10" s="18">
        <v>0</v>
      </c>
      <c r="I10" s="18">
        <v>0</v>
      </c>
    </row>
    <row r="11" ht="60" customHeight="1">
      <c r="A11" s="32" t="s">
        <v>387</v>
      </c>
      <c r="B11" s="31" t="s">
        <v>388</v>
      </c>
      <c r="C11" s="32" t="s">
        <v>389</v>
      </c>
      <c r="D11" s="32"/>
      <c r="E11" s="32"/>
      <c r="F11" s="18">
        <v>15830313.92</v>
      </c>
      <c r="G11" s="18">
        <v>15628216.02</v>
      </c>
      <c r="H11" s="18">
        <v>15659267.3</v>
      </c>
      <c r="I11" s="18">
        <v>0</v>
      </c>
    </row>
    <row r="12" ht="40" customHeight="1">
      <c r="A12" s="32" t="s">
        <v>390</v>
      </c>
      <c r="B12" s="31" t="s">
        <v>391</v>
      </c>
      <c r="C12" s="32" t="s">
        <v>392</v>
      </c>
      <c r="D12" s="32"/>
      <c r="E12" s="32"/>
      <c r="F12" s="18">
        <v>15830313.92</v>
      </c>
      <c r="G12" s="18">
        <v>15628216.02</v>
      </c>
      <c r="H12" s="18">
        <v>15659267.3</v>
      </c>
      <c r="I12" s="18">
        <v>0</v>
      </c>
    </row>
    <row r="13" ht="20" customHeight="1">
      <c r="A13" s="32" t="s">
        <v>393</v>
      </c>
      <c r="B13" s="31" t="s">
        <v>382</v>
      </c>
      <c r="C13" s="32" t="s">
        <v>394</v>
      </c>
      <c r="D13" s="32"/>
      <c r="E13" s="32"/>
      <c r="F13" s="18">
        <v>15830313.92</v>
      </c>
      <c r="G13" s="18">
        <v>15628216.02</v>
      </c>
      <c r="H13" s="18">
        <v>15659267.3</v>
      </c>
      <c r="I13" s="18">
        <v>0</v>
      </c>
    </row>
    <row r="14" ht="20" customHeight="1">
      <c r="A14" s="32" t="s">
        <v>395</v>
      </c>
      <c r="B14" s="31" t="s">
        <v>385</v>
      </c>
      <c r="C14" s="32" t="s">
        <v>396</v>
      </c>
      <c r="D14" s="32"/>
      <c r="E14" s="32"/>
      <c r="F14" s="18">
        <v>0</v>
      </c>
      <c r="G14" s="18">
        <v>0</v>
      </c>
      <c r="H14" s="18">
        <v>0</v>
      </c>
      <c r="I14" s="18">
        <v>0</v>
      </c>
    </row>
    <row r="15" ht="40" customHeight="1">
      <c r="A15" s="32" t="s">
        <v>397</v>
      </c>
      <c r="B15" s="31" t="s">
        <v>398</v>
      </c>
      <c r="C15" s="32" t="s">
        <v>399</v>
      </c>
      <c r="D15" s="32"/>
      <c r="E15" s="32"/>
      <c r="F15" s="18">
        <v>0</v>
      </c>
      <c r="G15" s="18">
        <v>0</v>
      </c>
      <c r="H15" s="18">
        <v>0</v>
      </c>
      <c r="I15" s="18">
        <v>0</v>
      </c>
    </row>
    <row r="16" ht="20" customHeight="1">
      <c r="A16" s="32" t="s">
        <v>400</v>
      </c>
      <c r="B16" s="31" t="s">
        <v>382</v>
      </c>
      <c r="C16" s="32" t="s">
        <v>401</v>
      </c>
      <c r="D16" s="32"/>
      <c r="E16" s="32"/>
      <c r="F16" s="18">
        <v>0</v>
      </c>
      <c r="G16" s="18">
        <v>0</v>
      </c>
      <c r="H16" s="18">
        <v>0</v>
      </c>
      <c r="I16" s="18">
        <v>0</v>
      </c>
    </row>
    <row r="17" ht="20" customHeight="1">
      <c r="A17" s="32" t="s">
        <v>402</v>
      </c>
      <c r="B17" s="31" t="s">
        <v>385</v>
      </c>
      <c r="C17" s="32" t="s">
        <v>403</v>
      </c>
      <c r="D17" s="32"/>
      <c r="E17" s="32"/>
      <c r="F17" s="18">
        <v>0</v>
      </c>
      <c r="G17" s="18">
        <v>0</v>
      </c>
      <c r="H17" s="18">
        <v>0</v>
      </c>
      <c r="I17" s="18">
        <v>0</v>
      </c>
    </row>
    <row r="18" ht="40" customHeight="1">
      <c r="A18" s="32" t="s">
        <v>404</v>
      </c>
      <c r="B18" s="31" t="s">
        <v>405</v>
      </c>
      <c r="C18" s="32" t="s">
        <v>406</v>
      </c>
      <c r="D18" s="32"/>
      <c r="E18" s="32"/>
      <c r="F18" s="18">
        <v>0</v>
      </c>
      <c r="G18" s="18">
        <v>0</v>
      </c>
      <c r="H18" s="18">
        <v>0</v>
      </c>
      <c r="I18" s="18">
        <v>0</v>
      </c>
    </row>
    <row r="19" ht="20" customHeight="1">
      <c r="A19" s="32" t="s">
        <v>407</v>
      </c>
      <c r="B19" s="31" t="s">
        <v>408</v>
      </c>
      <c r="C19" s="32" t="s">
        <v>409</v>
      </c>
      <c r="D19" s="32"/>
      <c r="E19" s="32"/>
      <c r="F19" s="18">
        <v>0</v>
      </c>
      <c r="G19" s="18">
        <v>0</v>
      </c>
      <c r="H19" s="18">
        <v>0</v>
      </c>
      <c r="I19" s="18">
        <v>0</v>
      </c>
    </row>
    <row r="20" ht="20" customHeight="1">
      <c r="A20" s="32" t="s">
        <v>410</v>
      </c>
      <c r="B20" s="31" t="s">
        <v>382</v>
      </c>
      <c r="C20" s="32" t="s">
        <v>411</v>
      </c>
      <c r="D20" s="32"/>
      <c r="E20" s="32"/>
      <c r="F20" s="18">
        <v>0</v>
      </c>
      <c r="G20" s="18">
        <v>0</v>
      </c>
      <c r="H20" s="18">
        <v>0</v>
      </c>
      <c r="I20" s="18">
        <v>0</v>
      </c>
    </row>
    <row r="21" ht="20" customHeight="1">
      <c r="A21" s="32" t="s">
        <v>412</v>
      </c>
      <c r="B21" s="31" t="s">
        <v>385</v>
      </c>
      <c r="C21" s="32" t="s">
        <v>413</v>
      </c>
      <c r="D21" s="32"/>
      <c r="E21" s="32"/>
      <c r="F21" s="18">
        <v>0</v>
      </c>
      <c r="G21" s="18">
        <v>0</v>
      </c>
      <c r="H21" s="18">
        <v>0</v>
      </c>
      <c r="I21" s="18">
        <v>0</v>
      </c>
    </row>
    <row r="22" ht="20" customHeight="1">
      <c r="A22" s="32" t="s">
        <v>414</v>
      </c>
      <c r="B22" s="31" t="s">
        <v>415</v>
      </c>
      <c r="C22" s="32" t="s">
        <v>416</v>
      </c>
      <c r="D22" s="32"/>
      <c r="E22" s="32"/>
      <c r="F22" s="18">
        <v>0</v>
      </c>
      <c r="G22" s="18">
        <v>0</v>
      </c>
      <c r="H22" s="18">
        <v>0</v>
      </c>
      <c r="I22" s="18">
        <v>0</v>
      </c>
    </row>
    <row r="23" ht="20" customHeight="1">
      <c r="A23" s="32" t="s">
        <v>417</v>
      </c>
      <c r="B23" s="31" t="s">
        <v>382</v>
      </c>
      <c r="C23" s="32" t="s">
        <v>418</v>
      </c>
      <c r="D23" s="32"/>
      <c r="E23" s="32"/>
      <c r="F23" s="18">
        <v>0</v>
      </c>
      <c r="G23" s="18">
        <v>0</v>
      </c>
      <c r="H23" s="18">
        <v>0</v>
      </c>
      <c r="I23" s="18">
        <v>0</v>
      </c>
    </row>
    <row r="24" ht="20" customHeight="1">
      <c r="A24" s="32" t="s">
        <v>419</v>
      </c>
      <c r="B24" s="31" t="s">
        <v>385</v>
      </c>
      <c r="C24" s="32" t="s">
        <v>420</v>
      </c>
      <c r="D24" s="32"/>
      <c r="E24" s="32"/>
      <c r="F24" s="18">
        <v>0</v>
      </c>
      <c r="G24" s="18">
        <v>0</v>
      </c>
      <c r="H24" s="18">
        <v>0</v>
      </c>
      <c r="I24" s="18">
        <v>0</v>
      </c>
    </row>
    <row r="25" ht="60" customHeight="1">
      <c r="A25" s="32" t="s">
        <v>421</v>
      </c>
      <c r="B25" s="31" t="s">
        <v>422</v>
      </c>
      <c r="C25" s="32" t="s">
        <v>423</v>
      </c>
      <c r="D25" s="32"/>
      <c r="E25" s="32"/>
      <c r="F25" s="18">
        <v>15830313.92</v>
      </c>
      <c r="G25" s="18">
        <v>15628216.02</v>
      </c>
      <c r="H25" s="18">
        <v>15659267.3</v>
      </c>
      <c r="I25" s="18">
        <v>0</v>
      </c>
    </row>
    <row r="26" ht="20" customHeight="1">
      <c r="A26" s="32" t="s">
        <v>424</v>
      </c>
      <c r="B26" s="31" t="s">
        <v>425</v>
      </c>
      <c r="C26" s="32" t="s">
        <v>426</v>
      </c>
      <c r="D26" s="32" t="s">
        <v>427</v>
      </c>
      <c r="E26" s="32"/>
      <c r="F26" s="18">
        <v>15830313.92</v>
      </c>
      <c r="G26" s="18">
        <v>15628216.02</v>
      </c>
      <c r="H26" s="18">
        <v>15659267.3</v>
      </c>
      <c r="I26" s="18">
        <v>0</v>
      </c>
    </row>
    <row r="27" ht="20" customHeight="1">
      <c r="A27" s="32" t="s">
        <v>428</v>
      </c>
      <c r="B27" s="31" t="s">
        <v>425</v>
      </c>
      <c r="C27" s="32" t="s">
        <v>429</v>
      </c>
      <c r="D27" s="32" t="s">
        <v>430</v>
      </c>
      <c r="E27" s="32"/>
      <c r="F27" s="18">
        <v>0</v>
      </c>
      <c r="G27" s="18">
        <v>0</v>
      </c>
      <c r="H27" s="18">
        <v>0</v>
      </c>
      <c r="I27" s="18">
        <v>0</v>
      </c>
    </row>
    <row r="28" ht="20" customHeight="1">
      <c r="A28" s="32" t="s">
        <v>431</v>
      </c>
      <c r="B28" s="31" t="s">
        <v>425</v>
      </c>
      <c r="C28" s="32" t="s">
        <v>432</v>
      </c>
      <c r="D28" s="32" t="s">
        <v>433</v>
      </c>
      <c r="E28" s="32"/>
      <c r="F28" s="18">
        <v>0</v>
      </c>
      <c r="G28" s="18">
        <v>0</v>
      </c>
      <c r="H28" s="18">
        <v>0</v>
      </c>
      <c r="I28" s="18">
        <v>0</v>
      </c>
    </row>
    <row r="29" ht="60" customHeight="1">
      <c r="A29" s="32" t="s">
        <v>434</v>
      </c>
      <c r="B29" s="31" t="s">
        <v>435</v>
      </c>
      <c r="C29" s="32" t="s">
        <v>436</v>
      </c>
      <c r="D29" s="32"/>
      <c r="E29" s="32"/>
      <c r="F29" s="18">
        <v>0</v>
      </c>
      <c r="G29" s="18">
        <v>0</v>
      </c>
      <c r="H29" s="18">
        <v>0</v>
      </c>
      <c r="I29" s="18">
        <v>0</v>
      </c>
    </row>
    <row r="30" ht="20" customHeight="1">
      <c r="A30" s="32" t="s">
        <v>437</v>
      </c>
      <c r="B30" s="31" t="s">
        <v>425</v>
      </c>
      <c r="C30" s="32" t="s">
        <v>438</v>
      </c>
      <c r="D30" s="32" t="s">
        <v>427</v>
      </c>
      <c r="E30" s="32"/>
      <c r="F30" s="18">
        <v>0</v>
      </c>
      <c r="G30" s="18">
        <v>0</v>
      </c>
      <c r="H30" s="18">
        <v>0</v>
      </c>
      <c r="I30" s="18">
        <v>0</v>
      </c>
    </row>
    <row r="31" ht="20" customHeight="1">
      <c r="A31" s="32" t="s">
        <v>439</v>
      </c>
      <c r="B31" s="31" t="s">
        <v>425</v>
      </c>
      <c r="C31" s="32" t="s">
        <v>440</v>
      </c>
      <c r="D31" s="32" t="s">
        <v>430</v>
      </c>
      <c r="E31" s="32"/>
      <c r="F31" s="18">
        <v>0</v>
      </c>
      <c r="G31" s="18">
        <v>0</v>
      </c>
      <c r="H31" s="18">
        <v>0</v>
      </c>
      <c r="I31" s="18">
        <v>0</v>
      </c>
    </row>
    <row r="32" ht="20" customHeight="1">
      <c r="A32" s="32" t="s">
        <v>441</v>
      </c>
      <c r="B32" s="31" t="s">
        <v>425</v>
      </c>
      <c r="C32" s="32" t="s">
        <v>442</v>
      </c>
      <c r="D32" s="32" t="s">
        <v>433</v>
      </c>
      <c r="E32" s="32"/>
      <c r="F32" s="18">
        <v>0</v>
      </c>
      <c r="G32" s="18">
        <v>0</v>
      </c>
      <c r="H32" s="18">
        <v>0</v>
      </c>
      <c r="I32" s="18">
        <v>0</v>
      </c>
    </row>
    <row r="33" ht="15" customHeight="1">
</row>
    <row r="34" ht="40" customHeight="1">
      <c r="A34" s="8" t="s">
        <v>443</v>
      </c>
      <c r="B34" s="8"/>
      <c r="C34" s="6"/>
      <c r="D34" s="6"/>
      <c r="E34" s="12"/>
      <c r="F34" s="12" t="s">
        <v>444</v>
      </c>
      <c r="G34" s="12"/>
    </row>
    <row r="35" ht="20" customHeight="1">
      <c r="A35" s="0"/>
      <c r="B35" s="0"/>
      <c r="C35" s="6"/>
      <c r="D35" s="6"/>
      <c r="E35" s="6" t="s">
        <v>10</v>
      </c>
      <c r="F35" s="6" t="s">
        <v>11</v>
      </c>
      <c r="G35" s="6"/>
    </row>
    <row r="36" ht="15" customHeight="1">
</row>
    <row r="37" ht="40" customHeight="1">
      <c r="A37" s="8" t="s">
        <v>445</v>
      </c>
      <c r="B37" s="8"/>
      <c r="C37" s="6"/>
      <c r="D37" s="6"/>
      <c r="E37" s="12"/>
      <c r="F37" s="12" t="s">
        <v>446</v>
      </c>
      <c r="G37" s="12"/>
    </row>
    <row r="38" ht="20" customHeight="1">
      <c r="A38" s="0"/>
      <c r="B38" s="0"/>
      <c r="C38" s="6"/>
      <c r="D38" s="6"/>
      <c r="E38" s="6" t="s">
        <v>10</v>
      </c>
      <c r="F38" s="6" t="s">
        <v>11</v>
      </c>
      <c r="G38" s="6"/>
    </row>
    <row r="39" ht="15" customHeight="1">
</row>
    <row r="40" ht="40" customHeight="1">
      <c r="A40" s="8" t="s">
        <v>447</v>
      </c>
      <c r="B40" s="8"/>
      <c r="C40" s="12" t="s">
        <v>448</v>
      </c>
      <c r="D40" s="12"/>
      <c r="E40" s="12"/>
      <c r="F40" s="12" t="s">
        <v>449</v>
      </c>
      <c r="G40" s="12"/>
    </row>
    <row r="41" ht="15" customHeight="1">
</row>
    <row r="42" ht="20" customHeight="1">
      <c r="A42" s="0"/>
      <c r="B42" s="0"/>
      <c r="C42" s="6" t="s">
        <v>450</v>
      </c>
      <c r="D42" s="6"/>
      <c r="E42" s="6" t="s">
        <v>10</v>
      </c>
      <c r="F42" s="6" t="s">
        <v>451</v>
      </c>
      <c r="G42" s="6"/>
    </row>
    <row r="43" ht="20" customHeight="1">
      <c r="A43" s="6" t="s">
        <v>452</v>
      </c>
      <c r="B43" s="6"/>
    </row>
    <row r="44" ht="15" customHeight="1">
</row>
    <row r="45" ht="20" customHeight="1">
      <c r="A45" s="9" t="s">
        <v>453</v>
      </c>
      <c r="B45" s="9"/>
      <c r="C45" s="9"/>
      <c r="D45" s="9"/>
      <c r="E45" s="9"/>
    </row>
    <row r="46" ht="40" customHeight="1">
      <c r="A46" s="12" t="s">
        <v>454</v>
      </c>
      <c r="B46" s="12"/>
      <c r="C46" s="12"/>
      <c r="D46" s="12"/>
      <c r="E46" s="12"/>
    </row>
    <row r="47" ht="20" customHeight="1">
      <c r="A47" s="6" t="s">
        <v>455</v>
      </c>
      <c r="B47" s="6"/>
      <c r="C47" s="6"/>
      <c r="D47" s="6"/>
      <c r="E47" s="6"/>
    </row>
    <row r="48" ht="15" customHeight="1">
</row>
    <row r="49" ht="40" customHeight="1">
      <c r="A49" s="12"/>
      <c r="B49" s="12"/>
      <c r="C49" s="12" t="s">
        <v>456</v>
      </c>
      <c r="D49" s="12"/>
      <c r="E49" s="12"/>
    </row>
    <row r="50" ht="20" customHeight="1">
      <c r="A50" s="6" t="s">
        <v>10</v>
      </c>
      <c r="B50" s="6"/>
      <c r="C50" s="6" t="s">
        <v>11</v>
      </c>
      <c r="D50" s="6"/>
      <c r="E50" s="6"/>
    </row>
    <row r="51" ht="20" customHeight="1">
      <c r="A51" s="6" t="s">
        <v>452</v>
      </c>
      <c r="B51" s="6"/>
    </row>
    <row r="52" ht="20" customHeight="1">
      <c r="A52" s="9" t="s">
        <v>457</v>
      </c>
    </row>
    <row r="53" ht="20" customHeight="1">
</row>
    <row r="54" ht="20" customHeight="1">
      <c r="A54" s="0"/>
      <c r="B54" s="33" t="s">
        <v>1</v>
      </c>
      <c r="C54" s="33"/>
      <c r="D54" s="33"/>
      <c r="E54" s="0"/>
      <c r="F54" s="33" t="s">
        <v>1</v>
      </c>
      <c r="G54" s="33"/>
      <c r="H54" s="33"/>
      <c r="I54" s="33"/>
    </row>
    <row r="55" ht="20" customHeight="1">
      <c r="A55" s="0"/>
      <c r="B55" s="34" t="s">
        <v>458</v>
      </c>
      <c r="C55" s="34"/>
      <c r="D55" s="34"/>
      <c r="E55" s="0"/>
      <c r="F55" s="34" t="s">
        <v>3</v>
      </c>
      <c r="G55" s="34"/>
      <c r="H55" s="34"/>
      <c r="I55" s="34"/>
    </row>
    <row r="56" ht="20" customHeight="1">
      <c r="A56" s="0"/>
      <c r="B56" s="34" t="s">
        <v>459</v>
      </c>
      <c r="C56" s="34"/>
      <c r="D56" s="34"/>
      <c r="E56" s="0"/>
      <c r="F56" s="34" t="s">
        <v>5</v>
      </c>
      <c r="G56" s="34"/>
      <c r="H56" s="34"/>
      <c r="I56" s="34"/>
    </row>
    <row r="57" ht="20" customHeight="1">
      <c r="A57" s="0"/>
      <c r="B57" s="34" t="s">
        <v>460</v>
      </c>
      <c r="C57" s="34"/>
      <c r="D57" s="34"/>
      <c r="E57" s="0"/>
      <c r="F57" s="34" t="s">
        <v>461</v>
      </c>
      <c r="G57" s="34"/>
      <c r="H57" s="34"/>
      <c r="I57" s="34"/>
    </row>
    <row r="58" ht="20" customHeight="1">
      <c r="A58" s="0"/>
      <c r="B58" s="34" t="s">
        <v>462</v>
      </c>
      <c r="C58" s="34"/>
      <c r="D58" s="34"/>
      <c r="E58" s="0"/>
      <c r="F58" s="34" t="s">
        <v>9</v>
      </c>
      <c r="G58" s="34"/>
      <c r="H58" s="34"/>
      <c r="I58" s="34"/>
    </row>
    <row r="59" ht="20" customHeight="1">
      <c r="A59" s="0"/>
      <c r="B59" s="34" t="s">
        <v>12</v>
      </c>
      <c r="C59" s="34"/>
      <c r="D59" s="34"/>
      <c r="E59" s="0"/>
      <c r="F59" s="34" t="s">
        <v>12</v>
      </c>
      <c r="G59" s="34"/>
      <c r="H59" s="34"/>
      <c r="I59" s="34"/>
    </row>
    <row r="60" ht="20" customHeight="1">
      <c r="A60" s="0"/>
      <c r="B60" s="35" t="s">
        <v>463</v>
      </c>
      <c r="C60" s="35"/>
      <c r="D60" s="35"/>
      <c r="E60" s="0"/>
      <c r="F60" s="35" t="s">
        <v>13</v>
      </c>
      <c r="G60" s="35"/>
      <c r="H60" s="35"/>
      <c r="I60" s="35"/>
    </row>
  </sheetData>
  <sheetProtection password="CC92" sheet="1" objects="1" scenarios="1"/>
  <mergeCells>
    <mergeCell ref="A1:I1"/>
    <mergeCell ref="A2:A3"/>
    <mergeCell ref="B2:B3"/>
    <mergeCell ref="C2:C3"/>
    <mergeCell ref="D2:D3"/>
    <mergeCell ref="E2:E3"/>
    <mergeCell ref="F2:I2"/>
    <mergeCell ref="A34:B34"/>
    <mergeCell ref="C34:D34"/>
    <mergeCell ref="F34:G34"/>
    <mergeCell ref="C35:D35"/>
    <mergeCell ref="F35:G35"/>
    <mergeCell ref="A37:B37"/>
    <mergeCell ref="C37:D37"/>
    <mergeCell ref="F37:G37"/>
    <mergeCell ref="C38:D38"/>
    <mergeCell ref="F38:G38"/>
    <mergeCell ref="A40:B40"/>
    <mergeCell ref="C40:D40"/>
    <mergeCell ref="F40:G40"/>
    <mergeCell ref="C42:D42"/>
    <mergeCell ref="F42:G42"/>
    <mergeCell ref="A43:B43"/>
    <mergeCell ref="A45:E45"/>
    <mergeCell ref="A46:E46"/>
    <mergeCell ref="A47:E47"/>
    <mergeCell ref="A49:B49"/>
    <mergeCell ref="C49:E49"/>
    <mergeCell ref="A50:B50"/>
    <mergeCell ref="C50:E50"/>
    <mergeCell ref="A51:B51"/>
    <mergeCell ref="B54:D54"/>
    <mergeCell ref="F54:I54"/>
    <mergeCell ref="B55:D55"/>
    <mergeCell ref="F55:I55"/>
    <mergeCell ref="B56:D56"/>
    <mergeCell ref="F56:I56"/>
    <mergeCell ref="B57:D57"/>
    <mergeCell ref="F57:I57"/>
    <mergeCell ref="B58:D58"/>
    <mergeCell ref="F58:I58"/>
    <mergeCell ref="B59:D59"/>
    <mergeCell ref="F59:I59"/>
    <mergeCell ref="B60:D60"/>
    <mergeCell ref="F60:I6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8.65" customWidth="1"/>
    <col min="3" max="12" width="22.92" customWidth="1"/>
  </cols>
  <sheetData>
    <row r="1" ht="10" customHeight="1">
</row>
    <row r="2" ht="45" customHeight="1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23" t="s">
        <v>19</v>
      </c>
      <c r="L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23" t="s">
        <v>23</v>
      </c>
      <c r="L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23" t="s">
        <v>27</v>
      </c>
      <c r="L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3" t="s">
        <v>31</v>
      </c>
      <c r="L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3"/>
      <c r="L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23" t="s">
        <v>38</v>
      </c>
      <c r="L9" s="32" t="s">
        <v>39</v>
      </c>
    </row>
    <row r="10" ht="10" customHeight="1">
</row>
    <row r="11" ht="45" customHeight="1">
      <c r="A11" s="5" t="s">
        <v>467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  <c r="G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  <c r="G14" s="32" t="s">
        <v>49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  <c r="G15" s="32" t="s">
        <v>475</v>
      </c>
    </row>
    <row r="16" ht="40" customHeight="1">
      <c r="A16" s="31" t="s">
        <v>476</v>
      </c>
      <c r="B16" s="31"/>
      <c r="C16" s="32" t="s">
        <v>477</v>
      </c>
      <c r="D16" s="18">
        <v>0</v>
      </c>
      <c r="E16" s="18">
        <v>0</v>
      </c>
      <c r="F16" s="18">
        <v>0</v>
      </c>
      <c r="G16" s="18">
        <v>0</v>
      </c>
    </row>
    <row r="17" ht="40" customHeight="1">
      <c r="A17" s="31" t="s">
        <v>478</v>
      </c>
      <c r="B17" s="31"/>
      <c r="C17" s="32" t="s">
        <v>479</v>
      </c>
      <c r="D17" s="18">
        <v>0</v>
      </c>
      <c r="E17" s="18">
        <v>0</v>
      </c>
      <c r="F17" s="18">
        <v>0</v>
      </c>
      <c r="G17" s="18">
        <v>0</v>
      </c>
    </row>
    <row r="18" ht="60" customHeight="1">
      <c r="A18" s="31" t="s">
        <v>480</v>
      </c>
      <c r="B18" s="31"/>
      <c r="C18" s="32" t="s">
        <v>481</v>
      </c>
      <c r="D18" s="18">
        <v>65435447.6</v>
      </c>
      <c r="E18" s="18">
        <v>65420162.84</v>
      </c>
      <c r="F18" s="18">
        <v>65451214.12</v>
      </c>
      <c r="G18" s="18">
        <v>0</v>
      </c>
    </row>
    <row r="19" ht="40" customHeight="1">
      <c r="A19" s="31" t="s">
        <v>482</v>
      </c>
      <c r="B19" s="31"/>
      <c r="C19" s="32" t="s">
        <v>483</v>
      </c>
      <c r="D19" s="18">
        <v>0</v>
      </c>
      <c r="E19" s="18">
        <v>0</v>
      </c>
      <c r="F19" s="18">
        <v>0</v>
      </c>
      <c r="G19" s="18">
        <v>0</v>
      </c>
    </row>
    <row r="20" ht="40" customHeight="1">
      <c r="A20" s="31" t="s">
        <v>484</v>
      </c>
      <c r="B20" s="31"/>
      <c r="C20" s="32" t="s">
        <v>485</v>
      </c>
      <c r="D20" s="18">
        <v>0</v>
      </c>
      <c r="E20" s="18">
        <v>0</v>
      </c>
      <c r="F20" s="18">
        <v>0</v>
      </c>
      <c r="G20" s="18">
        <v>0</v>
      </c>
    </row>
    <row r="21" ht="50" customHeight="1">
      <c r="A21" s="31" t="s">
        <v>486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  <c r="G21" s="18">
        <f>G16-G17+G18-G19+G20</f>
      </c>
    </row>
    <row r="22" ht="10" customHeight="1">
</row>
    <row r="23" ht="45" customHeight="1">
      <c r="A23" s="5" t="s">
        <v>488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  <c r="G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  <c r="G26" s="32" t="s">
        <v>49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  <c r="G27" s="32" t="s">
        <v>475</v>
      </c>
    </row>
    <row r="28" ht="80" customHeight="1">
      <c r="A28" s="31" t="s">
        <v>489</v>
      </c>
      <c r="B28" s="31"/>
      <c r="C28" s="32" t="s">
        <v>477</v>
      </c>
      <c r="D28" s="18">
        <v>61335447.6</v>
      </c>
      <c r="E28" s="18">
        <v>61320162.84</v>
      </c>
      <c r="F28" s="18">
        <v>61351214.12</v>
      </c>
      <c r="G28" s="18">
        <v>0</v>
      </c>
    </row>
    <row r="29" ht="40" customHeight="1">
      <c r="A29" s="31" t="s">
        <v>490</v>
      </c>
      <c r="B29" s="31"/>
      <c r="C29" s="32" t="s">
        <v>479</v>
      </c>
      <c r="D29" s="18">
        <v>4100000</v>
      </c>
      <c r="E29" s="18">
        <v>4100000</v>
      </c>
      <c r="F29" s="18">
        <v>4100000</v>
      </c>
      <c r="G29" s="18">
        <v>0</v>
      </c>
    </row>
    <row r="30" ht="80" customHeight="1">
      <c r="A30" s="31" t="s">
        <v>491</v>
      </c>
      <c r="B30" s="31"/>
      <c r="C30" s="32" t="s">
        <v>492</v>
      </c>
      <c r="D30" s="18">
        <v>0</v>
      </c>
      <c r="E30" s="18">
        <v>0</v>
      </c>
      <c r="F30" s="18">
        <v>0</v>
      </c>
      <c r="G30" s="18">
        <v>0</v>
      </c>
    </row>
    <row r="31" ht="80" customHeight="1">
      <c r="A31" s="31" t="s">
        <v>493</v>
      </c>
      <c r="B31" s="31"/>
      <c r="C31" s="32" t="s">
        <v>494</v>
      </c>
      <c r="D31" s="18">
        <v>4100000</v>
      </c>
      <c r="E31" s="18">
        <v>4100000</v>
      </c>
      <c r="F31" s="18">
        <v>4100000</v>
      </c>
      <c r="G31" s="18">
        <v>0</v>
      </c>
    </row>
    <row r="32" ht="100" customHeight="1">
      <c r="A32" s="31" t="s">
        <v>495</v>
      </c>
      <c r="B32" s="31"/>
      <c r="C32" s="32" t="s">
        <v>496</v>
      </c>
      <c r="D32" s="18">
        <v>0</v>
      </c>
      <c r="E32" s="18">
        <v>0</v>
      </c>
      <c r="F32" s="18">
        <v>0</v>
      </c>
      <c r="G32" s="18">
        <v>0</v>
      </c>
    </row>
    <row r="33" ht="40" customHeight="1">
      <c r="A33" s="31" t="s">
        <v>497</v>
      </c>
      <c r="B33" s="31"/>
      <c r="C33" s="32" t="s">
        <v>498</v>
      </c>
      <c r="D33" s="18">
        <v>0</v>
      </c>
      <c r="E33" s="18">
        <v>0</v>
      </c>
      <c r="F33" s="18">
        <v>0</v>
      </c>
      <c r="G33" s="18">
        <v>0</v>
      </c>
    </row>
    <row r="34" ht="60" customHeight="1">
      <c r="A34" s="31" t="s">
        <v>499</v>
      </c>
      <c r="B34" s="31"/>
      <c r="C34" s="32" t="s">
        <v>500</v>
      </c>
      <c r="D34" s="18">
        <v>0</v>
      </c>
      <c r="E34" s="18">
        <v>0</v>
      </c>
      <c r="F34" s="18">
        <v>0</v>
      </c>
      <c r="G34" s="18">
        <v>0</v>
      </c>
    </row>
    <row r="35" ht="60" customHeight="1">
      <c r="A35" s="31" t="s">
        <v>501</v>
      </c>
      <c r="B35" s="31"/>
      <c r="C35" s="32" t="s">
        <v>502</v>
      </c>
      <c r="D35" s="18">
        <v>0</v>
      </c>
      <c r="E35" s="18">
        <v>0</v>
      </c>
      <c r="F35" s="18">
        <v>0</v>
      </c>
      <c r="G35" s="18">
        <v>0</v>
      </c>
    </row>
    <row r="36" ht="60" customHeight="1">
      <c r="A36" s="31" t="s">
        <v>503</v>
      </c>
      <c r="B36" s="31"/>
      <c r="C36" s="32" t="s">
        <v>504</v>
      </c>
      <c r="D36" s="18">
        <v>0</v>
      </c>
      <c r="E36" s="18">
        <v>0</v>
      </c>
      <c r="F36" s="18">
        <v>0</v>
      </c>
      <c r="G36" s="18">
        <v>0</v>
      </c>
    </row>
    <row r="37" ht="50" customHeight="1">
      <c r="A37" s="23" t="s">
        <v>505</v>
      </c>
      <c r="B37" s="23"/>
      <c r="C37" s="32" t="s">
        <v>487</v>
      </c>
      <c r="D37" s="18">
        <f>D28+D29</f>
      </c>
      <c r="E37" s="18">
        <f>E28+E29</f>
      </c>
      <c r="F37" s="18">
        <f>F28+F29</f>
      </c>
      <c r="G37" s="18">
        <f>G28+G29</f>
      </c>
    </row>
    <row r="38" ht="10" customHeight="1">
</row>
    <row r="39" ht="45" customHeight="1">
      <c r="A39" s="5" t="s">
        <v>506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ht="45" customHeight="1">
      <c r="A40" s="5" t="s">
        <v>507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ht="10" customHeight="1">
</row>
    <row r="42" ht="45" customHeight="1">
      <c r="A42" s="32" t="s">
        <v>508</v>
      </c>
      <c r="B42" s="32"/>
      <c r="C42" s="32" t="s">
        <v>42</v>
      </c>
      <c r="D42" s="32" t="s">
        <v>509</v>
      </c>
      <c r="E42" s="32"/>
      <c r="F42" s="32"/>
      <c r="G42" s="32" t="s">
        <v>510</v>
      </c>
      <c r="H42" s="32"/>
      <c r="I42" s="32"/>
      <c r="J42" s="32" t="s">
        <v>511</v>
      </c>
      <c r="K42" s="32"/>
      <c r="L42" s="32"/>
    </row>
    <row r="43" ht="50" customHeight="1">
      <c r="A43" s="32"/>
      <c r="B43" s="0"/>
      <c r="C43" s="32"/>
      <c r="D43" s="32" t="s">
        <v>468</v>
      </c>
      <c r="E43" s="32" t="s">
        <v>469</v>
      </c>
      <c r="F43" s="32" t="s">
        <v>470</v>
      </c>
      <c r="G43" s="32" t="s">
        <v>468</v>
      </c>
      <c r="H43" s="32" t="s">
        <v>469</v>
      </c>
      <c r="I43" s="32" t="s">
        <v>470</v>
      </c>
      <c r="J43" s="32" t="s">
        <v>468</v>
      </c>
      <c r="K43" s="32" t="s">
        <v>469</v>
      </c>
      <c r="L43" s="32" t="s">
        <v>470</v>
      </c>
    </row>
    <row r="44" ht="20" customHeight="1">
      <c r="A44" s="32" t="s">
        <v>369</v>
      </c>
      <c r="B44" s="32"/>
      <c r="C44" s="32" t="s">
        <v>471</v>
      </c>
      <c r="D44" s="32" t="s">
        <v>472</v>
      </c>
      <c r="E44" s="32" t="s">
        <v>473</v>
      </c>
      <c r="F44" s="32" t="s">
        <v>474</v>
      </c>
      <c r="G44" s="32" t="s">
        <v>475</v>
      </c>
      <c r="H44" s="32" t="s">
        <v>512</v>
      </c>
      <c r="I44" s="32" t="s">
        <v>513</v>
      </c>
      <c r="J44" s="32" t="s">
        <v>514</v>
      </c>
      <c r="K44" s="32" t="s">
        <v>515</v>
      </c>
      <c r="L44" s="32" t="s">
        <v>516</v>
      </c>
    </row>
    <row r="45" ht="20" customHeight="1">
      <c r="A45" s="32" t="s">
        <v>53</v>
      </c>
      <c r="B45" s="32"/>
      <c r="C45" s="32" t="s">
        <v>53</v>
      </c>
      <c r="D45" s="32" t="s">
        <v>53</v>
      </c>
      <c r="E45" s="32" t="s">
        <v>53</v>
      </c>
      <c r="F45" s="32" t="s">
        <v>53</v>
      </c>
      <c r="G45" s="32" t="s">
        <v>53</v>
      </c>
      <c r="H45" s="32" t="s">
        <v>53</v>
      </c>
      <c r="I45" s="32" t="s">
        <v>53</v>
      </c>
      <c r="J45" s="32" t="s">
        <v>53</v>
      </c>
      <c r="K45" s="32" t="s">
        <v>53</v>
      </c>
      <c r="L45" s="32" t="s">
        <v>53</v>
      </c>
    </row>
    <row r="46" ht="10" customHeight="1">
</row>
    <row r="47" ht="45" customHeight="1">
      <c r="A47" s="5" t="s">
        <v>517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ht="10" customHeight="1">
</row>
    <row r="49" ht="45" customHeight="1">
      <c r="A49" s="32" t="s">
        <v>508</v>
      </c>
      <c r="B49" s="32"/>
      <c r="C49" s="32" t="s">
        <v>42</v>
      </c>
      <c r="D49" s="32" t="s">
        <v>509</v>
      </c>
      <c r="E49" s="32"/>
      <c r="F49" s="32"/>
      <c r="G49" s="32" t="s">
        <v>510</v>
      </c>
      <c r="H49" s="32"/>
      <c r="I49" s="32"/>
      <c r="J49" s="32" t="s">
        <v>511</v>
      </c>
      <c r="K49" s="32"/>
      <c r="L49" s="32"/>
    </row>
    <row r="50" ht="50" customHeight="1">
      <c r="A50" s="32"/>
      <c r="B50" s="0"/>
      <c r="C50" s="32"/>
      <c r="D50" s="32" t="s">
        <v>468</v>
      </c>
      <c r="E50" s="32" t="s">
        <v>469</v>
      </c>
      <c r="F50" s="32" t="s">
        <v>470</v>
      </c>
      <c r="G50" s="32" t="s">
        <v>468</v>
      </c>
      <c r="H50" s="32" t="s">
        <v>469</v>
      </c>
      <c r="I50" s="32" t="s">
        <v>470</v>
      </c>
      <c r="J50" s="32" t="s">
        <v>468</v>
      </c>
      <c r="K50" s="32" t="s">
        <v>469</v>
      </c>
      <c r="L50" s="32" t="s">
        <v>470</v>
      </c>
    </row>
    <row r="51" ht="20" customHeight="1">
      <c r="A51" s="32" t="s">
        <v>369</v>
      </c>
      <c r="B51" s="32"/>
      <c r="C51" s="32" t="s">
        <v>471</v>
      </c>
      <c r="D51" s="32" t="s">
        <v>472</v>
      </c>
      <c r="E51" s="32" t="s">
        <v>473</v>
      </c>
      <c r="F51" s="32" t="s">
        <v>474</v>
      </c>
      <c r="G51" s="32" t="s">
        <v>475</v>
      </c>
      <c r="H51" s="32" t="s">
        <v>512</v>
      </c>
      <c r="I51" s="32" t="s">
        <v>513</v>
      </c>
      <c r="J51" s="32" t="s">
        <v>514</v>
      </c>
      <c r="K51" s="32" t="s">
        <v>515</v>
      </c>
      <c r="L51" s="32" t="s">
        <v>516</v>
      </c>
    </row>
    <row r="52" ht="20" customHeight="1">
      <c r="A52" s="31" t="s">
        <v>518</v>
      </c>
      <c r="B52" s="31"/>
      <c r="C52" s="32" t="s">
        <v>477</v>
      </c>
      <c r="D52" s="18">
        <v>4100000</v>
      </c>
      <c r="E52" s="18">
        <v>4100000</v>
      </c>
      <c r="F52" s="18">
        <v>4100000</v>
      </c>
      <c r="G52" s="18">
        <v>1</v>
      </c>
      <c r="H52" s="18">
        <v>1</v>
      </c>
      <c r="I52" s="18">
        <v>1</v>
      </c>
      <c r="J52" s="18">
        <v>4100000</v>
      </c>
      <c r="K52" s="18">
        <v>4100000</v>
      </c>
      <c r="L52" s="18">
        <v>4100000</v>
      </c>
    </row>
    <row r="53" ht="20" customHeight="1">
      <c r="A53" s="23" t="s">
        <v>505</v>
      </c>
      <c r="B53" s="23"/>
      <c r="C53" s="32" t="s">
        <v>487</v>
      </c>
      <c r="D53" s="32" t="s">
        <v>53</v>
      </c>
      <c r="E53" s="32" t="s">
        <v>53</v>
      </c>
      <c r="F53" s="32" t="s">
        <v>53</v>
      </c>
      <c r="G53" s="32" t="s">
        <v>53</v>
      </c>
      <c r="H53" s="32" t="s">
        <v>53</v>
      </c>
      <c r="I53" s="32" t="s">
        <v>53</v>
      </c>
      <c r="J53" s="18">
        <f>SUM(J52:J52)</f>
      </c>
      <c r="K53" s="18">
        <f>SUM(K52:K52)</f>
      </c>
      <c r="L53" s="18">
        <f>SUM(L52:L52)</f>
      </c>
    </row>
    <row r="54" ht="10" customHeight="1">
</row>
    <row r="55" ht="45" customHeight="1">
      <c r="A55" s="5" t="s">
        <v>519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ht="10" customHeight="1">
</row>
    <row r="57" ht="45" customHeight="1">
      <c r="A57" s="32" t="s">
        <v>520</v>
      </c>
      <c r="B57" s="32"/>
      <c r="C57" s="32" t="s">
        <v>42</v>
      </c>
      <c r="D57" s="32" t="s">
        <v>521</v>
      </c>
      <c r="E57" s="32"/>
      <c r="F57" s="32"/>
      <c r="G57" s="32" t="s">
        <v>522</v>
      </c>
      <c r="H57" s="32"/>
      <c r="I57" s="32"/>
      <c r="J57" s="32" t="s">
        <v>511</v>
      </c>
      <c r="K57" s="32"/>
      <c r="L57" s="32"/>
    </row>
    <row r="58" ht="50" customHeight="1">
      <c r="A58" s="32"/>
      <c r="B58" s="0"/>
      <c r="C58" s="32"/>
      <c r="D58" s="32" t="s">
        <v>468</v>
      </c>
      <c r="E58" s="32" t="s">
        <v>469</v>
      </c>
      <c r="F58" s="32" t="s">
        <v>470</v>
      </c>
      <c r="G58" s="32" t="s">
        <v>468</v>
      </c>
      <c r="H58" s="32" t="s">
        <v>469</v>
      </c>
      <c r="I58" s="32" t="s">
        <v>470</v>
      </c>
      <c r="J58" s="32" t="s">
        <v>468</v>
      </c>
      <c r="K58" s="32" t="s">
        <v>469</v>
      </c>
      <c r="L58" s="32" t="s">
        <v>470</v>
      </c>
    </row>
    <row r="59" ht="20" customHeight="1">
      <c r="A59" s="32" t="s">
        <v>369</v>
      </c>
      <c r="B59" s="32"/>
      <c r="C59" s="32" t="s">
        <v>471</v>
      </c>
      <c r="D59" s="32" t="s">
        <v>472</v>
      </c>
      <c r="E59" s="32" t="s">
        <v>473</v>
      </c>
      <c r="F59" s="32" t="s">
        <v>474</v>
      </c>
      <c r="G59" s="32" t="s">
        <v>475</v>
      </c>
      <c r="H59" s="32" t="s">
        <v>512</v>
      </c>
      <c r="I59" s="32" t="s">
        <v>513</v>
      </c>
      <c r="J59" s="32" t="s">
        <v>514</v>
      </c>
      <c r="K59" s="32" t="s">
        <v>515</v>
      </c>
      <c r="L59" s="32" t="s">
        <v>516</v>
      </c>
    </row>
    <row r="60" ht="20" customHeight="1">
      <c r="A60" s="32" t="s">
        <v>53</v>
      </c>
      <c r="B60" s="32"/>
      <c r="C60" s="32" t="s">
        <v>53</v>
      </c>
      <c r="D60" s="32" t="s">
        <v>53</v>
      </c>
      <c r="E60" s="32" t="s">
        <v>53</v>
      </c>
      <c r="F60" s="32" t="s">
        <v>53</v>
      </c>
      <c r="G60" s="32" t="s">
        <v>53</v>
      </c>
      <c r="H60" s="32" t="s">
        <v>53</v>
      </c>
      <c r="I60" s="32" t="s">
        <v>53</v>
      </c>
      <c r="J60" s="32" t="s">
        <v>53</v>
      </c>
      <c r="K60" s="32" t="s">
        <v>53</v>
      </c>
      <c r="L60" s="32" t="s">
        <v>53</v>
      </c>
    </row>
    <row r="61" ht="10" customHeight="1">
</row>
    <row r="62" ht="45" customHeight="1">
      <c r="A62" s="5" t="s">
        <v>523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ht="10" customHeight="1">
</row>
    <row r="64" ht="45" customHeight="1">
      <c r="A64" s="32" t="s">
        <v>41</v>
      </c>
      <c r="B64" s="32"/>
      <c r="C64" s="32" t="s">
        <v>42</v>
      </c>
      <c r="D64" s="32" t="s">
        <v>45</v>
      </c>
      <c r="E64" s="32"/>
      <c r="F64" s="32"/>
    </row>
    <row r="65" ht="45" customHeight="1">
      <c r="A65" s="32"/>
      <c r="B65" s="0"/>
      <c r="C65" s="32"/>
      <c r="D65" s="32" t="s">
        <v>468</v>
      </c>
      <c r="E65" s="32" t="s">
        <v>469</v>
      </c>
      <c r="F65" s="32" t="s">
        <v>470</v>
      </c>
    </row>
    <row r="66" ht="20" customHeight="1">
      <c r="A66" s="32" t="s">
        <v>369</v>
      </c>
      <c r="B66" s="32"/>
      <c r="C66" s="32" t="s">
        <v>471</v>
      </c>
      <c r="D66" s="32" t="s">
        <v>472</v>
      </c>
      <c r="E66" s="32" t="s">
        <v>473</v>
      </c>
      <c r="F66" s="32" t="s">
        <v>474</v>
      </c>
    </row>
    <row r="67" ht="20" customHeight="1">
      <c r="A67" s="32" t="s">
        <v>53</v>
      </c>
      <c r="B67" s="32"/>
      <c r="C67" s="32" t="s">
        <v>53</v>
      </c>
      <c r="D67" s="32" t="s">
        <v>53</v>
      </c>
      <c r="E67" s="32" t="s">
        <v>53</v>
      </c>
      <c r="F67" s="32" t="s">
        <v>53</v>
      </c>
    </row>
    <row r="68" ht="10" customHeight="1">
</row>
    <row r="69" ht="45" customHeight="1">
      <c r="A69" s="5" t="s">
        <v>524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ht="10" customHeight="1">
</row>
    <row r="71" ht="45" customHeight="1">
      <c r="A71" s="32" t="s">
        <v>41</v>
      </c>
      <c r="B71" s="32"/>
      <c r="C71" s="32" t="s">
        <v>42</v>
      </c>
      <c r="D71" s="32" t="s">
        <v>45</v>
      </c>
      <c r="E71" s="32"/>
      <c r="F71" s="32"/>
    </row>
    <row r="72" ht="45" customHeight="1">
      <c r="A72" s="32"/>
      <c r="B72" s="0"/>
      <c r="C72" s="32"/>
      <c r="D72" s="32" t="s">
        <v>468</v>
      </c>
      <c r="E72" s="32" t="s">
        <v>469</v>
      </c>
      <c r="F72" s="32" t="s">
        <v>470</v>
      </c>
    </row>
    <row r="73" ht="20" customHeight="1">
      <c r="A73" s="32" t="s">
        <v>369</v>
      </c>
      <c r="B73" s="32"/>
      <c r="C73" s="32" t="s">
        <v>471</v>
      </c>
      <c r="D73" s="32" t="s">
        <v>472</v>
      </c>
      <c r="E73" s="32" t="s">
        <v>473</v>
      </c>
      <c r="F73" s="32" t="s">
        <v>474</v>
      </c>
    </row>
    <row r="74" ht="20" customHeight="1">
      <c r="A74" s="32" t="s">
        <v>53</v>
      </c>
      <c r="B74" s="32"/>
      <c r="C74" s="32" t="s">
        <v>53</v>
      </c>
      <c r="D74" s="32" t="s">
        <v>53</v>
      </c>
      <c r="E74" s="32" t="s">
        <v>53</v>
      </c>
      <c r="F74" s="32" t="s">
        <v>53</v>
      </c>
    </row>
    <row r="75" ht="10" customHeight="1">
</row>
    <row r="76" ht="45" customHeight="1">
      <c r="A76" s="5" t="s">
        <v>525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ht="10" customHeight="1">
</row>
    <row r="78" ht="45" customHeight="1">
      <c r="A78" s="32" t="s">
        <v>520</v>
      </c>
      <c r="B78" s="32"/>
      <c r="C78" s="32" t="s">
        <v>42</v>
      </c>
      <c r="D78" s="32" t="s">
        <v>521</v>
      </c>
      <c r="E78" s="32"/>
      <c r="F78" s="32"/>
      <c r="G78" s="32" t="s">
        <v>522</v>
      </c>
      <c r="H78" s="32"/>
      <c r="I78" s="32"/>
      <c r="J78" s="32" t="s">
        <v>511</v>
      </c>
      <c r="K78" s="32"/>
      <c r="L78" s="32"/>
    </row>
    <row r="79" ht="50" customHeight="1">
      <c r="A79" s="32"/>
      <c r="B79" s="0"/>
      <c r="C79" s="32"/>
      <c r="D79" s="32" t="s">
        <v>468</v>
      </c>
      <c r="E79" s="32" t="s">
        <v>469</v>
      </c>
      <c r="F79" s="32" t="s">
        <v>470</v>
      </c>
      <c r="G79" s="32" t="s">
        <v>468</v>
      </c>
      <c r="H79" s="32" t="s">
        <v>469</v>
      </c>
      <c r="I79" s="32" t="s">
        <v>470</v>
      </c>
      <c r="J79" s="32" t="s">
        <v>468</v>
      </c>
      <c r="K79" s="32" t="s">
        <v>469</v>
      </c>
      <c r="L79" s="32" t="s">
        <v>470</v>
      </c>
    </row>
    <row r="80" ht="20" customHeight="1">
      <c r="A80" s="32" t="s">
        <v>369</v>
      </c>
      <c r="B80" s="32"/>
      <c r="C80" s="32" t="s">
        <v>471</v>
      </c>
      <c r="D80" s="32" t="s">
        <v>472</v>
      </c>
      <c r="E80" s="32" t="s">
        <v>473</v>
      </c>
      <c r="F80" s="32" t="s">
        <v>474</v>
      </c>
      <c r="G80" s="32" t="s">
        <v>475</v>
      </c>
      <c r="H80" s="32" t="s">
        <v>512</v>
      </c>
      <c r="I80" s="32" t="s">
        <v>513</v>
      </c>
      <c r="J80" s="32" t="s">
        <v>514</v>
      </c>
      <c r="K80" s="32" t="s">
        <v>515</v>
      </c>
      <c r="L80" s="32" t="s">
        <v>516</v>
      </c>
    </row>
    <row r="81" ht="20" customHeight="1">
      <c r="A81" s="32" t="s">
        <v>53</v>
      </c>
      <c r="B81" s="32"/>
      <c r="C81" s="32" t="s">
        <v>53</v>
      </c>
      <c r="D81" s="32" t="s">
        <v>53</v>
      </c>
      <c r="E81" s="32" t="s">
        <v>53</v>
      </c>
      <c r="F81" s="32" t="s">
        <v>53</v>
      </c>
      <c r="G81" s="32" t="s">
        <v>53</v>
      </c>
      <c r="H81" s="32" t="s">
        <v>53</v>
      </c>
      <c r="I81" s="32" t="s">
        <v>53</v>
      </c>
      <c r="J81" s="32" t="s">
        <v>53</v>
      </c>
      <c r="K81" s="32" t="s">
        <v>53</v>
      </c>
      <c r="L81" s="32" t="s">
        <v>53</v>
      </c>
    </row>
    <row r="82" ht="10" customHeight="1">
</row>
    <row r="83" ht="45" customHeight="1">
      <c r="A83" s="5" t="s">
        <v>526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ht="10" customHeight="1">
</row>
    <row r="85" ht="45" customHeight="1">
      <c r="A85" s="32" t="s">
        <v>41</v>
      </c>
      <c r="B85" s="32"/>
      <c r="C85" s="32" t="s">
        <v>42</v>
      </c>
      <c r="D85" s="32" t="s">
        <v>45</v>
      </c>
      <c r="E85" s="32"/>
      <c r="F85" s="32"/>
    </row>
    <row r="86" ht="45" customHeight="1">
      <c r="A86" s="32"/>
      <c r="B86" s="0"/>
      <c r="C86" s="32"/>
      <c r="D86" s="32" t="s">
        <v>468</v>
      </c>
      <c r="E86" s="32" t="s">
        <v>469</v>
      </c>
      <c r="F86" s="32" t="s">
        <v>470</v>
      </c>
    </row>
    <row r="87" ht="20" customHeight="1">
      <c r="A87" s="32" t="s">
        <v>369</v>
      </c>
      <c r="B87" s="32"/>
      <c r="C87" s="32" t="s">
        <v>471</v>
      </c>
      <c r="D87" s="32" t="s">
        <v>472</v>
      </c>
      <c r="E87" s="32" t="s">
        <v>473</v>
      </c>
      <c r="F87" s="32" t="s">
        <v>474</v>
      </c>
    </row>
  </sheetData>
  <sheetProtection password="CC92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G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L39"/>
    <mergeCell ref="A40:L40"/>
    <mergeCell ref="A42:B43"/>
    <mergeCell ref="C42:C43"/>
    <mergeCell ref="D42:F42"/>
    <mergeCell ref="G42:I42"/>
    <mergeCell ref="J42:L42"/>
    <mergeCell ref="A44:B44"/>
    <mergeCell ref="A45:B45"/>
    <mergeCell ref="A47:L47"/>
    <mergeCell ref="A49:B50"/>
    <mergeCell ref="C49:C50"/>
    <mergeCell ref="D49:F49"/>
    <mergeCell ref="G49:I49"/>
    <mergeCell ref="J49:L49"/>
    <mergeCell ref="A51:B51"/>
    <mergeCell ref="A52:B52"/>
    <mergeCell ref="A53:B53"/>
    <mergeCell ref="A55:L55"/>
    <mergeCell ref="A57:B58"/>
    <mergeCell ref="C57:C58"/>
    <mergeCell ref="D57:F57"/>
    <mergeCell ref="G57:I57"/>
    <mergeCell ref="J57:L57"/>
    <mergeCell ref="A59:B59"/>
    <mergeCell ref="A60:B60"/>
    <mergeCell ref="A62:L62"/>
    <mergeCell ref="A64:B65"/>
    <mergeCell ref="C64:C65"/>
    <mergeCell ref="D64:F64"/>
    <mergeCell ref="A66:B66"/>
    <mergeCell ref="A67:B67"/>
    <mergeCell ref="A69:L69"/>
    <mergeCell ref="A71:B72"/>
    <mergeCell ref="C71:C72"/>
    <mergeCell ref="D71:F71"/>
    <mergeCell ref="A73:B73"/>
    <mergeCell ref="A74:B74"/>
    <mergeCell ref="A76:L76"/>
    <mergeCell ref="A78:B79"/>
    <mergeCell ref="C78:C79"/>
    <mergeCell ref="D78:F78"/>
    <mergeCell ref="G78:I78"/>
    <mergeCell ref="J78:L78"/>
    <mergeCell ref="A80:B80"/>
    <mergeCell ref="A81:B81"/>
    <mergeCell ref="A83:L83"/>
    <mergeCell ref="A85:B86"/>
    <mergeCell ref="C85:C86"/>
    <mergeCell ref="D85:F85"/>
    <mergeCell ref="A87:B8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&amp;R&amp;L&amp;"Verdana,Полужирный"&amp;K000000&amp;R&amp;"Verdana,Полужирный"&amp;K00-014Подготовлено в ЭС РАМЗЭС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7" width="17.19" customWidth="1"/>
  </cols>
  <sheetData>
    <row r="1" ht="10" customHeight="1">
</row>
    <row r="2" ht="45" customHeight="1">
      <c r="A2" s="4" t="s">
        <v>527</v>
      </c>
      <c r="B2" s="4"/>
      <c r="C2" s="4"/>
      <c r="D2" s="4"/>
      <c r="E2" s="4"/>
      <c r="F2" s="4"/>
      <c r="G2" s="4"/>
    </row>
    <row r="3" ht="30" customHeight="1">
      <c r="A3" s="0"/>
      <c r="B3" s="0"/>
      <c r="C3" s="0"/>
      <c r="D3" s="0"/>
      <c r="E3" s="0"/>
      <c r="F3" s="0"/>
      <c r="G3" s="32" t="s">
        <v>18</v>
      </c>
    </row>
    <row r="4" ht="30" customHeight="1">
      <c r="A4" s="6" t="s">
        <v>17</v>
      </c>
      <c r="B4" s="6"/>
      <c r="C4" s="6"/>
      <c r="D4" s="6"/>
      <c r="E4" s="6"/>
      <c r="F4" s="23" t="s">
        <v>19</v>
      </c>
      <c r="G4" s="32" t="s">
        <v>20</v>
      </c>
    </row>
    <row r="5" ht="30" customHeight="1">
      <c r="A5" s="0"/>
      <c r="B5" s="0"/>
      <c r="C5" s="0"/>
      <c r="D5" s="0"/>
      <c r="E5" s="0"/>
      <c r="F5" s="23" t="s">
        <v>23</v>
      </c>
      <c r="G5" s="32" t="s">
        <v>24</v>
      </c>
    </row>
    <row r="6" ht="30" customHeight="1">
      <c r="A6" s="0"/>
      <c r="B6" s="0"/>
      <c r="C6" s="0"/>
      <c r="D6" s="0"/>
      <c r="E6" s="0"/>
      <c r="F6" s="23" t="s">
        <v>27</v>
      </c>
      <c r="G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3" t="s">
        <v>31</v>
      </c>
      <c r="G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3"/>
      <c r="G8" s="32"/>
    </row>
    <row r="9" ht="30" customHeight="1">
      <c r="A9" s="9" t="s">
        <v>465</v>
      </c>
      <c r="B9" s="9" t="s">
        <v>466</v>
      </c>
      <c r="C9" s="9"/>
      <c r="D9" s="9"/>
      <c r="E9" s="9"/>
      <c r="F9" s="23" t="s">
        <v>38</v>
      </c>
      <c r="G9" s="32" t="s">
        <v>39</v>
      </c>
    </row>
    <row r="10" ht="10" customHeight="1">
</row>
    <row r="11" ht="45" customHeight="1">
      <c r="A11" s="5" t="s">
        <v>528</v>
      </c>
      <c r="B11" s="5"/>
      <c r="C11" s="5"/>
      <c r="D11" s="5"/>
      <c r="E11" s="5"/>
      <c r="F11" s="5"/>
      <c r="G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476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478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40" customHeight="1">
      <c r="A18" s="31" t="s">
        <v>529</v>
      </c>
      <c r="B18" s="31"/>
      <c r="C18" s="32" t="s">
        <v>481</v>
      </c>
      <c r="D18" s="18">
        <v>700000</v>
      </c>
      <c r="E18" s="18">
        <v>700000</v>
      </c>
      <c r="F18" s="18">
        <v>700000</v>
      </c>
    </row>
    <row r="19" ht="40" customHeight="1">
      <c r="A19" s="31" t="s">
        <v>482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484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530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531</v>
      </c>
      <c r="B23" s="5"/>
      <c r="C23" s="5"/>
      <c r="D23" s="5"/>
      <c r="E23" s="5"/>
      <c r="F23" s="5"/>
      <c r="G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80" customHeight="1">
      <c r="A28" s="31" t="s">
        <v>532</v>
      </c>
      <c r="B28" s="31"/>
      <c r="C28" s="32" t="s">
        <v>477</v>
      </c>
      <c r="D28" s="18">
        <v>0</v>
      </c>
      <c r="E28" s="18">
        <v>0</v>
      </c>
      <c r="F28" s="18">
        <v>0</v>
      </c>
    </row>
    <row r="29" ht="40" customHeight="1">
      <c r="A29" s="31" t="s">
        <v>533</v>
      </c>
      <c r="B29" s="31"/>
      <c r="C29" s="32" t="s">
        <v>479</v>
      </c>
      <c r="D29" s="18">
        <v>0</v>
      </c>
      <c r="E29" s="18">
        <v>0</v>
      </c>
      <c r="F29" s="18">
        <v>0</v>
      </c>
    </row>
    <row r="30" ht="40" customHeight="1">
      <c r="A30" s="31" t="s">
        <v>534</v>
      </c>
      <c r="B30" s="31"/>
      <c r="C30" s="32" t="s">
        <v>535</v>
      </c>
      <c r="D30" s="18">
        <v>0</v>
      </c>
      <c r="E30" s="18">
        <v>0</v>
      </c>
      <c r="F30" s="18">
        <v>0</v>
      </c>
    </row>
    <row r="31" ht="60" customHeight="1">
      <c r="A31" s="31" t="s">
        <v>536</v>
      </c>
      <c r="B31" s="31"/>
      <c r="C31" s="32" t="s">
        <v>537</v>
      </c>
      <c r="D31" s="18">
        <v>0</v>
      </c>
      <c r="E31" s="18">
        <v>0</v>
      </c>
      <c r="F31" s="18">
        <v>0</v>
      </c>
    </row>
    <row r="32" ht="120" customHeight="1">
      <c r="A32" s="31" t="s">
        <v>538</v>
      </c>
      <c r="B32" s="31"/>
      <c r="C32" s="32" t="s">
        <v>539</v>
      </c>
      <c r="D32" s="18">
        <v>700000</v>
      </c>
      <c r="E32" s="18">
        <v>700000</v>
      </c>
      <c r="F32" s="18">
        <v>700000</v>
      </c>
    </row>
    <row r="33" ht="20" customHeight="1">
      <c r="A33" s="31" t="s">
        <v>540</v>
      </c>
      <c r="B33" s="31"/>
      <c r="C33" s="32" t="s">
        <v>541</v>
      </c>
      <c r="D33" s="18">
        <v>0</v>
      </c>
      <c r="E33" s="18">
        <v>0</v>
      </c>
      <c r="F33" s="18">
        <v>0</v>
      </c>
    </row>
    <row r="34" ht="100" customHeight="1">
      <c r="A34" s="31" t="s">
        <v>542</v>
      </c>
      <c r="B34" s="31"/>
      <c r="C34" s="32" t="s">
        <v>543</v>
      </c>
      <c r="D34" s="18">
        <v>0</v>
      </c>
      <c r="E34" s="18">
        <v>0</v>
      </c>
      <c r="F34" s="18">
        <v>0</v>
      </c>
    </row>
    <row r="35" ht="20" customHeight="1">
      <c r="A35" s="31" t="s">
        <v>544</v>
      </c>
      <c r="B35" s="31"/>
      <c r="C35" s="32" t="s">
        <v>545</v>
      </c>
      <c r="D35" s="18">
        <v>0</v>
      </c>
      <c r="E35" s="18">
        <v>0</v>
      </c>
      <c r="F35" s="18">
        <v>0</v>
      </c>
    </row>
    <row r="36" ht="50" customHeight="1">
      <c r="A36" s="23" t="s">
        <v>546</v>
      </c>
      <c r="B36" s="23"/>
      <c r="C36" s="32" t="s">
        <v>487</v>
      </c>
      <c r="D36" s="18">
        <f>SUM(D28:D35)</f>
      </c>
      <c r="E36" s="18">
        <f>SUM(E28:E35)</f>
      </c>
      <c r="F36" s="18">
        <f>SUM(F28:F35)</f>
      </c>
    </row>
    <row r="37" ht="10" customHeight="1">
</row>
    <row r="38" ht="45" customHeight="1">
      <c r="A38" s="5" t="s">
        <v>547</v>
      </c>
      <c r="B38" s="5"/>
      <c r="C38" s="5"/>
      <c r="D38" s="5"/>
      <c r="E38" s="5"/>
      <c r="F38" s="5"/>
      <c r="G38" s="5"/>
    </row>
    <row r="39" ht="10" customHeight="1">
</row>
    <row r="40" ht="45" customHeight="1">
      <c r="A40" s="32" t="s">
        <v>41</v>
      </c>
      <c r="B40" s="32"/>
      <c r="C40" s="32" t="s">
        <v>42</v>
      </c>
      <c r="D40" s="32" t="s">
        <v>45</v>
      </c>
      <c r="E40" s="32"/>
      <c r="F40" s="32"/>
      <c r="G40" s="32"/>
    </row>
    <row r="41" ht="45" customHeight="1">
      <c r="A41" s="32"/>
      <c r="B41" s="0"/>
      <c r="C41" s="32"/>
      <c r="D41" s="32" t="s">
        <v>468</v>
      </c>
      <c r="E41" s="32" t="s">
        <v>469</v>
      </c>
      <c r="F41" s="32" t="s">
        <v>470</v>
      </c>
      <c r="G41" s="32" t="s">
        <v>49</v>
      </c>
    </row>
    <row r="42" ht="20" customHeight="1">
      <c r="A42" s="32" t="s">
        <v>369</v>
      </c>
      <c r="B42" s="32"/>
      <c r="C42" s="32" t="s">
        <v>471</v>
      </c>
      <c r="D42" s="32" t="s">
        <v>472</v>
      </c>
      <c r="E42" s="32" t="s">
        <v>473</v>
      </c>
      <c r="F42" s="32" t="s">
        <v>474</v>
      </c>
      <c r="G42" s="32" t="s">
        <v>475</v>
      </c>
    </row>
    <row r="43" ht="20" customHeight="1">
      <c r="A43" s="32" t="s">
        <v>53</v>
      </c>
      <c r="B43" s="32"/>
      <c r="C43" s="32" t="s">
        <v>53</v>
      </c>
      <c r="D43" s="32" t="s">
        <v>53</v>
      </c>
      <c r="E43" s="32" t="s">
        <v>53</v>
      </c>
      <c r="F43" s="32" t="s">
        <v>53</v>
      </c>
      <c r="G43" s="32" t="s">
        <v>53</v>
      </c>
    </row>
    <row r="44" ht="10" customHeight="1">
</row>
    <row r="45" ht="45" customHeight="1">
      <c r="A45" s="5" t="s">
        <v>548</v>
      </c>
      <c r="B45" s="5"/>
      <c r="C45" s="5"/>
      <c r="D45" s="5"/>
      <c r="E45" s="5"/>
      <c r="F45" s="5"/>
      <c r="G45" s="5"/>
    </row>
    <row r="46" ht="10" customHeight="1">
</row>
    <row r="47" ht="45" customHeight="1">
      <c r="A47" s="32" t="s">
        <v>41</v>
      </c>
      <c r="B47" s="32"/>
      <c r="C47" s="32" t="s">
        <v>42</v>
      </c>
      <c r="D47" s="32" t="s">
        <v>45</v>
      </c>
      <c r="E47" s="32"/>
      <c r="F47" s="32"/>
      <c r="G47" s="32"/>
    </row>
    <row r="48" ht="45" customHeight="1">
      <c r="A48" s="32"/>
      <c r="B48" s="0"/>
      <c r="C48" s="32"/>
      <c r="D48" s="32" t="s">
        <v>468</v>
      </c>
      <c r="E48" s="32" t="s">
        <v>469</v>
      </c>
      <c r="F48" s="32" t="s">
        <v>470</v>
      </c>
      <c r="G48" s="32" t="s">
        <v>49</v>
      </c>
    </row>
    <row r="49" ht="20" customHeight="1">
      <c r="A49" s="32" t="s">
        <v>369</v>
      </c>
      <c r="B49" s="32"/>
      <c r="C49" s="32" t="s">
        <v>471</v>
      </c>
      <c r="D49" s="32" t="s">
        <v>472</v>
      </c>
      <c r="E49" s="32" t="s">
        <v>473</v>
      </c>
      <c r="F49" s="32" t="s">
        <v>474</v>
      </c>
      <c r="G49" s="32" t="s">
        <v>475</v>
      </c>
    </row>
    <row r="50" ht="20" customHeight="1">
      <c r="A50" s="32" t="s">
        <v>53</v>
      </c>
      <c r="B50" s="32"/>
      <c r="C50" s="32" t="s">
        <v>53</v>
      </c>
      <c r="D50" s="32" t="s">
        <v>53</v>
      </c>
      <c r="E50" s="32" t="s">
        <v>53</v>
      </c>
      <c r="F50" s="32" t="s">
        <v>53</v>
      </c>
      <c r="G50" s="32" t="s">
        <v>53</v>
      </c>
    </row>
    <row r="51" ht="10" customHeight="1">
</row>
    <row r="52" ht="45" customHeight="1">
      <c r="A52" s="5" t="s">
        <v>549</v>
      </c>
      <c r="B52" s="5"/>
      <c r="C52" s="5"/>
      <c r="D52" s="5"/>
      <c r="E52" s="5"/>
      <c r="F52" s="5"/>
      <c r="G52" s="5"/>
    </row>
    <row r="53" ht="10" customHeight="1">
</row>
    <row r="54" ht="45" customHeight="1">
      <c r="A54" s="32" t="s">
        <v>41</v>
      </c>
      <c r="B54" s="32"/>
      <c r="C54" s="32" t="s">
        <v>42</v>
      </c>
      <c r="D54" s="32" t="s">
        <v>45</v>
      </c>
      <c r="E54" s="32"/>
      <c r="F54" s="32"/>
      <c r="G54" s="32"/>
    </row>
    <row r="55" ht="45" customHeight="1">
      <c r="A55" s="32"/>
      <c r="B55" s="0"/>
      <c r="C55" s="32"/>
      <c r="D55" s="32" t="s">
        <v>468</v>
      </c>
      <c r="E55" s="32" t="s">
        <v>469</v>
      </c>
      <c r="F55" s="32" t="s">
        <v>470</v>
      </c>
      <c r="G55" s="32" t="s">
        <v>49</v>
      </c>
    </row>
    <row r="56" ht="20" customHeight="1">
      <c r="A56" s="32" t="s">
        <v>369</v>
      </c>
      <c r="B56" s="32"/>
      <c r="C56" s="32" t="s">
        <v>471</v>
      </c>
      <c r="D56" s="32" t="s">
        <v>472</v>
      </c>
      <c r="E56" s="32" t="s">
        <v>473</v>
      </c>
      <c r="F56" s="32" t="s">
        <v>474</v>
      </c>
      <c r="G56" s="32" t="s">
        <v>475</v>
      </c>
    </row>
    <row r="57" ht="20" customHeight="1">
      <c r="A57" s="31" t="s">
        <v>550</v>
      </c>
      <c r="B57" s="31"/>
      <c r="C57" s="32" t="s">
        <v>51</v>
      </c>
      <c r="D57" s="18">
        <v>700000</v>
      </c>
      <c r="E57" s="18">
        <v>700000</v>
      </c>
      <c r="F57" s="18">
        <v>700000</v>
      </c>
      <c r="G57" s="18">
        <v>0</v>
      </c>
    </row>
    <row r="58" ht="20" customHeight="1">
      <c r="A58" s="23" t="s">
        <v>505</v>
      </c>
      <c r="B58" s="23"/>
      <c r="C58" s="32" t="s">
        <v>487</v>
      </c>
      <c r="D58" s="18">
        <f>SUM(D57:D57)</f>
      </c>
      <c r="E58" s="18">
        <f>SUM(E57:E57)</f>
      </c>
      <c r="F58" s="18">
        <f>SUM(F57:F57)</f>
      </c>
      <c r="G58" s="18">
        <f>SUM(G57:G57)</f>
      </c>
    </row>
    <row r="59" ht="10" customHeight="1">
</row>
    <row r="60" ht="45" customHeight="1">
      <c r="A60" s="5" t="s">
        <v>551</v>
      </c>
      <c r="B60" s="5"/>
      <c r="C60" s="5"/>
      <c r="D60" s="5"/>
      <c r="E60" s="5"/>
      <c r="F60" s="5"/>
      <c r="G60" s="5"/>
    </row>
    <row r="61" ht="10" customHeight="1">
</row>
    <row r="62" ht="45" customHeight="1">
      <c r="A62" s="32" t="s">
        <v>41</v>
      </c>
      <c r="B62" s="32"/>
      <c r="C62" s="32" t="s">
        <v>42</v>
      </c>
      <c r="D62" s="32" t="s">
        <v>45</v>
      </c>
      <c r="E62" s="32"/>
      <c r="F62" s="32"/>
      <c r="G62" s="32"/>
    </row>
    <row r="63" ht="45" customHeight="1">
      <c r="A63" s="32"/>
      <c r="B63" s="0"/>
      <c r="C63" s="32"/>
      <c r="D63" s="32" t="s">
        <v>468</v>
      </c>
      <c r="E63" s="32" t="s">
        <v>469</v>
      </c>
      <c r="F63" s="32" t="s">
        <v>470</v>
      </c>
      <c r="G63" s="32" t="s">
        <v>49</v>
      </c>
    </row>
    <row r="64" ht="20" customHeight="1">
      <c r="A64" s="32" t="s">
        <v>369</v>
      </c>
      <c r="B64" s="32"/>
      <c r="C64" s="32" t="s">
        <v>471</v>
      </c>
      <c r="D64" s="32" t="s">
        <v>472</v>
      </c>
      <c r="E64" s="32" t="s">
        <v>473</v>
      </c>
      <c r="F64" s="32" t="s">
        <v>474</v>
      </c>
      <c r="G64" s="32" t="s">
        <v>475</v>
      </c>
    </row>
    <row r="65" ht="20" customHeight="1">
      <c r="A65" s="32" t="s">
        <v>53</v>
      </c>
      <c r="B65" s="32"/>
      <c r="C65" s="32" t="s">
        <v>53</v>
      </c>
      <c r="D65" s="32" t="s">
        <v>53</v>
      </c>
      <c r="E65" s="32" t="s">
        <v>53</v>
      </c>
      <c r="F65" s="32" t="s">
        <v>53</v>
      </c>
      <c r="G65" s="32" t="s">
        <v>53</v>
      </c>
    </row>
    <row r="66" ht="10" customHeight="1">
</row>
    <row r="67" ht="45" customHeight="1">
      <c r="A67" s="5" t="s">
        <v>552</v>
      </c>
      <c r="B67" s="5"/>
      <c r="C67" s="5"/>
      <c r="D67" s="5"/>
      <c r="E67" s="5"/>
      <c r="F67" s="5"/>
      <c r="G67" s="5"/>
    </row>
    <row r="68" ht="10" customHeight="1">
</row>
    <row r="69" ht="45" customHeight="1">
      <c r="A69" s="32" t="s">
        <v>41</v>
      </c>
      <c r="B69" s="32"/>
      <c r="C69" s="32" t="s">
        <v>42</v>
      </c>
      <c r="D69" s="32" t="s">
        <v>45</v>
      </c>
      <c r="E69" s="32"/>
      <c r="F69" s="32"/>
      <c r="G69" s="32"/>
    </row>
    <row r="70" ht="45" customHeight="1">
      <c r="A70" s="32"/>
      <c r="B70" s="0"/>
      <c r="C70" s="32"/>
      <c r="D70" s="32" t="s">
        <v>468</v>
      </c>
      <c r="E70" s="32" t="s">
        <v>469</v>
      </c>
      <c r="F70" s="32" t="s">
        <v>470</v>
      </c>
      <c r="G70" s="32" t="s">
        <v>49</v>
      </c>
    </row>
    <row r="71" ht="20" customHeight="1">
      <c r="A71" s="32" t="s">
        <v>369</v>
      </c>
      <c r="B71" s="32"/>
      <c r="C71" s="32" t="s">
        <v>471</v>
      </c>
      <c r="D71" s="32" t="s">
        <v>472</v>
      </c>
      <c r="E71" s="32" t="s">
        <v>473</v>
      </c>
      <c r="F71" s="32" t="s">
        <v>474</v>
      </c>
      <c r="G71" s="32" t="s">
        <v>475</v>
      </c>
    </row>
    <row r="72" ht="20" customHeight="1">
      <c r="A72" s="32" t="s">
        <v>53</v>
      </c>
      <c r="B72" s="32"/>
      <c r="C72" s="32" t="s">
        <v>53</v>
      </c>
      <c r="D72" s="32" t="s">
        <v>53</v>
      </c>
      <c r="E72" s="32" t="s">
        <v>53</v>
      </c>
      <c r="F72" s="32" t="s">
        <v>53</v>
      </c>
      <c r="G72" s="32" t="s">
        <v>53</v>
      </c>
    </row>
  </sheetData>
  <sheetProtection password="CC92" sheet="1" objects="1" scenarios="1"/>
  <mergeCells>
    <mergeCell ref="A2:G2"/>
    <mergeCell ref="A4:E4"/>
    <mergeCell ref="B7:E7"/>
    <mergeCell ref="B8:E8"/>
    <mergeCell ref="B9:E9"/>
    <mergeCell ref="A11:G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G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8:G38"/>
    <mergeCell ref="A40:B41"/>
    <mergeCell ref="C40:C41"/>
    <mergeCell ref="D40:G40"/>
    <mergeCell ref="A42:B42"/>
    <mergeCell ref="A43:B43"/>
    <mergeCell ref="A45:G45"/>
    <mergeCell ref="A47:B48"/>
    <mergeCell ref="C47:C48"/>
    <mergeCell ref="D47:G47"/>
    <mergeCell ref="A49:B49"/>
    <mergeCell ref="A50:B50"/>
    <mergeCell ref="A52:G52"/>
    <mergeCell ref="A54:B55"/>
    <mergeCell ref="C54:C55"/>
    <mergeCell ref="D54:G54"/>
    <mergeCell ref="A56:B56"/>
    <mergeCell ref="A57:B57"/>
    <mergeCell ref="A58:B58"/>
    <mergeCell ref="A60:G60"/>
    <mergeCell ref="A62:B63"/>
    <mergeCell ref="C62:C63"/>
    <mergeCell ref="D62:G62"/>
    <mergeCell ref="A64:B64"/>
    <mergeCell ref="A65:B65"/>
    <mergeCell ref="A67:G67"/>
    <mergeCell ref="A69:B70"/>
    <mergeCell ref="C69:C70"/>
    <mergeCell ref="D69:G69"/>
    <mergeCell ref="A71:B71"/>
    <mergeCell ref="A72:B72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&amp;R&amp;L&amp;"Verdana,Полужирный"&amp;K000000&amp;R&amp;"Verdana,Полужирный"&amp;K00-014Подготовлено в ЭС РАМЗЭС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4" t="s">
        <v>553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23" t="s">
        <v>19</v>
      </c>
      <c r="L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23" t="s">
        <v>23</v>
      </c>
      <c r="L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23" t="s">
        <v>27</v>
      </c>
      <c r="L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3" t="s">
        <v>31</v>
      </c>
      <c r="L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3"/>
      <c r="L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23" t="s">
        <v>38</v>
      </c>
      <c r="L9" s="32" t="s">
        <v>39</v>
      </c>
    </row>
    <row r="10" ht="10" customHeight="1">
</row>
    <row r="11" ht="45" customHeight="1">
      <c r="A11" s="5" t="s">
        <v>554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555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20" customHeight="1">
      <c r="A18" s="31" t="s">
        <v>556</v>
      </c>
      <c r="B18" s="31"/>
      <c r="C18" s="32" t="s">
        <v>481</v>
      </c>
      <c r="D18" s="18">
        <v>38788569.2</v>
      </c>
      <c r="E18" s="18">
        <v>38788569.2</v>
      </c>
      <c r="F18" s="18">
        <v>38788569.2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557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558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559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80" customHeight="1">
      <c r="A28" s="31" t="s">
        <v>560</v>
      </c>
      <c r="B28" s="31"/>
      <c r="C28" s="32" t="s">
        <v>51</v>
      </c>
      <c r="D28" s="18">
        <v>38388569.2</v>
      </c>
      <c r="E28" s="18">
        <v>38388569.2</v>
      </c>
      <c r="F28" s="18">
        <v>38388569.2</v>
      </c>
    </row>
    <row r="29" ht="140" customHeight="1">
      <c r="A29" s="31" t="s">
        <v>561</v>
      </c>
      <c r="B29" s="31"/>
      <c r="C29" s="32" t="s">
        <v>55</v>
      </c>
      <c r="D29" s="18">
        <v>400000</v>
      </c>
      <c r="E29" s="18">
        <v>400000</v>
      </c>
      <c r="F29" s="18">
        <v>400000</v>
      </c>
    </row>
    <row r="30" ht="80" customHeight="1">
      <c r="A30" s="31" t="s">
        <v>562</v>
      </c>
      <c r="B30" s="31"/>
      <c r="C30" s="32" t="s">
        <v>563</v>
      </c>
      <c r="D30" s="18">
        <v>0</v>
      </c>
      <c r="E30" s="18">
        <v>0</v>
      </c>
      <c r="F30" s="18">
        <v>0</v>
      </c>
    </row>
    <row r="31" ht="20" customHeight="1">
      <c r="A31" s="31" t="s">
        <v>564</v>
      </c>
      <c r="B31" s="31"/>
      <c r="C31" s="32" t="s">
        <v>565</v>
      </c>
      <c r="D31" s="18">
        <v>0</v>
      </c>
      <c r="E31" s="18">
        <v>0</v>
      </c>
      <c r="F31" s="18">
        <v>0</v>
      </c>
    </row>
    <row r="32" ht="60" customHeight="1">
      <c r="A32" s="31" t="s">
        <v>566</v>
      </c>
      <c r="B32" s="31"/>
      <c r="C32" s="32" t="s">
        <v>567</v>
      </c>
      <c r="D32" s="18">
        <v>0</v>
      </c>
      <c r="E32" s="18">
        <v>0</v>
      </c>
      <c r="F32" s="18">
        <v>0</v>
      </c>
    </row>
    <row r="33" ht="40" customHeight="1">
      <c r="A33" s="31" t="s">
        <v>568</v>
      </c>
      <c r="B33" s="31"/>
      <c r="C33" s="32" t="s">
        <v>569</v>
      </c>
      <c r="D33" s="18">
        <v>0</v>
      </c>
      <c r="E33" s="18">
        <v>0</v>
      </c>
      <c r="F33" s="18">
        <v>0</v>
      </c>
    </row>
    <row r="34" ht="20" customHeight="1">
      <c r="A34" s="31" t="s">
        <v>570</v>
      </c>
      <c r="B34" s="31"/>
      <c r="C34" s="32" t="s">
        <v>571</v>
      </c>
      <c r="D34" s="18">
        <v>0</v>
      </c>
      <c r="E34" s="18">
        <v>0</v>
      </c>
      <c r="F34" s="18">
        <v>0</v>
      </c>
    </row>
    <row r="35" ht="50" customHeight="1">
      <c r="A35" s="23" t="s">
        <v>505</v>
      </c>
      <c r="B35" s="23"/>
      <c r="C35" s="32" t="s">
        <v>487</v>
      </c>
      <c r="D35" s="18">
        <f>SUM(D28:D34)</f>
      </c>
      <c r="E35" s="18">
        <f>SUM(E28:E34)</f>
      </c>
      <c r="F35" s="18">
        <f>SUM(F28:F34)</f>
      </c>
    </row>
    <row r="36" ht="10" customHeight="1">
</row>
    <row r="37" ht="45" customHeight="1">
      <c r="A37" s="5" t="s">
        <v>572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ht="10" customHeight="1">
</row>
    <row r="39" ht="45" customHeight="1">
      <c r="A39" s="5" t="s">
        <v>573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ht="10" customHeight="1">
</row>
    <row r="41" ht="45" customHeight="1">
      <c r="A41" s="32" t="s">
        <v>574</v>
      </c>
      <c r="B41" s="32" t="s">
        <v>575</v>
      </c>
      <c r="C41" s="32"/>
      <c r="D41" s="32" t="s">
        <v>42</v>
      </c>
      <c r="E41" s="32" t="s">
        <v>576</v>
      </c>
      <c r="F41" s="32" t="s">
        <v>577</v>
      </c>
      <c r="G41" s="32"/>
      <c r="H41" s="32"/>
      <c r="I41" s="32"/>
      <c r="J41" s="32" t="s">
        <v>578</v>
      </c>
    </row>
    <row r="42" ht="45" customHeight="1">
      <c r="A42" s="32"/>
      <c r="B42" s="32"/>
      <c r="C42" s="0"/>
      <c r="D42" s="32"/>
      <c r="E42" s="32"/>
      <c r="F42" s="32" t="s">
        <v>579</v>
      </c>
      <c r="G42" s="32" t="s">
        <v>580</v>
      </c>
      <c r="H42" s="32"/>
      <c r="I42" s="32"/>
      <c r="J42" s="32"/>
    </row>
    <row r="43" ht="45" customHeight="1">
      <c r="A43" s="32"/>
      <c r="B43" s="32"/>
      <c r="C43" s="0"/>
      <c r="D43" s="32"/>
      <c r="E43" s="32"/>
      <c r="F43" s="32"/>
      <c r="G43" s="32" t="s">
        <v>581</v>
      </c>
      <c r="H43" s="32" t="s">
        <v>582</v>
      </c>
      <c r="I43" s="32"/>
      <c r="J43" s="32"/>
    </row>
    <row r="44" ht="45" customHeight="1">
      <c r="A44" s="32"/>
      <c r="B44" s="32"/>
      <c r="C44" s="0"/>
      <c r="D44" s="32"/>
      <c r="E44" s="32"/>
      <c r="F44" s="32"/>
      <c r="G44" s="32"/>
      <c r="H44" s="32" t="s">
        <v>583</v>
      </c>
      <c r="I44" s="32" t="s">
        <v>584</v>
      </c>
      <c r="J44" s="32"/>
    </row>
    <row r="45" ht="20" customHeight="1">
      <c r="A45" s="32" t="s">
        <v>369</v>
      </c>
      <c r="B45" s="32" t="s">
        <v>471</v>
      </c>
      <c r="C45" s="32"/>
      <c r="D45" s="32" t="s">
        <v>472</v>
      </c>
      <c r="E45" s="32" t="s">
        <v>473</v>
      </c>
      <c r="F45" s="32" t="s">
        <v>474</v>
      </c>
      <c r="G45" s="32" t="s">
        <v>475</v>
      </c>
      <c r="H45" s="32" t="s">
        <v>512</v>
      </c>
      <c r="I45" s="32" t="s">
        <v>513</v>
      </c>
      <c r="J45" s="32" t="s">
        <v>514</v>
      </c>
    </row>
    <row r="46" ht="40" customHeight="1">
      <c r="A46" s="31" t="s">
        <v>585</v>
      </c>
      <c r="B46" s="31" t="s">
        <v>586</v>
      </c>
      <c r="C46" s="31"/>
      <c r="D46" s="32" t="s">
        <v>51</v>
      </c>
      <c r="E46" s="18">
        <v>3</v>
      </c>
      <c r="F46" s="18">
        <v>15207</v>
      </c>
      <c r="G46" s="18">
        <v>15207</v>
      </c>
      <c r="H46" s="18">
        <v>0</v>
      </c>
      <c r="I46" s="18">
        <v>0</v>
      </c>
      <c r="J46" s="18">
        <v>1642356</v>
      </c>
    </row>
    <row r="47" ht="20" customHeight="1">
      <c r="A47" s="31" t="s">
        <v>585</v>
      </c>
      <c r="B47" s="31" t="s">
        <v>587</v>
      </c>
      <c r="C47" s="31"/>
      <c r="D47" s="32" t="s">
        <v>55</v>
      </c>
      <c r="E47" s="18">
        <v>1</v>
      </c>
      <c r="F47" s="18">
        <v>15207</v>
      </c>
      <c r="G47" s="18">
        <v>15207</v>
      </c>
      <c r="H47" s="18">
        <v>0</v>
      </c>
      <c r="I47" s="18">
        <v>0</v>
      </c>
      <c r="J47" s="18">
        <v>416399.8</v>
      </c>
    </row>
    <row r="48" ht="20" customHeight="1">
      <c r="A48" s="31" t="s">
        <v>585</v>
      </c>
      <c r="B48" s="31" t="s">
        <v>4</v>
      </c>
      <c r="C48" s="31"/>
      <c r="D48" s="32" t="s">
        <v>563</v>
      </c>
      <c r="E48" s="18">
        <v>1</v>
      </c>
      <c r="F48" s="18">
        <v>15601</v>
      </c>
      <c r="G48" s="18">
        <v>15601</v>
      </c>
      <c r="H48" s="18">
        <v>0</v>
      </c>
      <c r="I48" s="18">
        <v>0</v>
      </c>
      <c r="J48" s="18">
        <v>468030</v>
      </c>
    </row>
    <row r="49" ht="40" customHeight="1">
      <c r="A49" s="31" t="s">
        <v>585</v>
      </c>
      <c r="B49" s="31" t="s">
        <v>588</v>
      </c>
      <c r="C49" s="31"/>
      <c r="D49" s="32" t="s">
        <v>565</v>
      </c>
      <c r="E49" s="18">
        <v>.5</v>
      </c>
      <c r="F49" s="18">
        <v>15207</v>
      </c>
      <c r="G49" s="18">
        <v>15207</v>
      </c>
      <c r="H49" s="18">
        <v>0</v>
      </c>
      <c r="I49" s="18">
        <v>0</v>
      </c>
      <c r="J49" s="18">
        <v>208305.49</v>
      </c>
    </row>
    <row r="50" ht="20" customHeight="1">
      <c r="A50" s="31" t="s">
        <v>585</v>
      </c>
      <c r="B50" s="31" t="s">
        <v>589</v>
      </c>
      <c r="C50" s="31"/>
      <c r="D50" s="32" t="s">
        <v>567</v>
      </c>
      <c r="E50" s="18">
        <v>.5</v>
      </c>
      <c r="F50" s="18">
        <v>15601</v>
      </c>
      <c r="G50" s="18">
        <v>15601</v>
      </c>
      <c r="H50" s="18">
        <v>0</v>
      </c>
      <c r="I50" s="18">
        <v>0</v>
      </c>
      <c r="J50" s="18">
        <v>234015</v>
      </c>
    </row>
    <row r="51" ht="20" customHeight="1">
      <c r="A51" s="31" t="s">
        <v>590</v>
      </c>
      <c r="B51" s="31" t="s">
        <v>591</v>
      </c>
      <c r="C51" s="31"/>
      <c r="D51" s="32" t="s">
        <v>569</v>
      </c>
      <c r="E51" s="18">
        <v>0</v>
      </c>
      <c r="F51" s="18">
        <v>.32</v>
      </c>
      <c r="G51" s="18">
        <v>.32</v>
      </c>
      <c r="H51" s="18">
        <v>0</v>
      </c>
      <c r="I51" s="18">
        <v>0</v>
      </c>
      <c r="J51" s="18">
        <v>.32</v>
      </c>
    </row>
    <row r="52" ht="20" customHeight="1">
      <c r="A52" s="31" t="s">
        <v>590</v>
      </c>
      <c r="B52" s="31" t="s">
        <v>591</v>
      </c>
      <c r="C52" s="31"/>
      <c r="D52" s="32" t="s">
        <v>571</v>
      </c>
      <c r="E52" s="18">
        <v>1</v>
      </c>
      <c r="F52" s="18">
        <v>13871</v>
      </c>
      <c r="G52" s="18">
        <v>13871</v>
      </c>
      <c r="H52" s="18">
        <v>0</v>
      </c>
      <c r="I52" s="18">
        <v>0</v>
      </c>
      <c r="J52" s="18">
        <v>499356</v>
      </c>
    </row>
    <row r="53" ht="20" customHeight="1">
      <c r="A53" s="31" t="s">
        <v>590</v>
      </c>
      <c r="B53" s="31" t="s">
        <v>592</v>
      </c>
      <c r="C53" s="31"/>
      <c r="D53" s="32" t="s">
        <v>593</v>
      </c>
      <c r="E53" s="18">
        <v>.5</v>
      </c>
      <c r="F53" s="18">
        <v>11605</v>
      </c>
      <c r="G53" s="18">
        <v>11605</v>
      </c>
      <c r="H53" s="18">
        <v>0</v>
      </c>
      <c r="I53" s="18">
        <v>0</v>
      </c>
      <c r="J53" s="18">
        <v>208890</v>
      </c>
    </row>
    <row r="54" ht="40" customHeight="1">
      <c r="A54" s="31" t="s">
        <v>590</v>
      </c>
      <c r="B54" s="31" t="s">
        <v>594</v>
      </c>
      <c r="C54" s="31"/>
      <c r="D54" s="32" t="s">
        <v>595</v>
      </c>
      <c r="E54" s="18">
        <v>4.81</v>
      </c>
      <c r="F54" s="18">
        <v>13700</v>
      </c>
      <c r="G54" s="18">
        <v>13700</v>
      </c>
      <c r="H54" s="18">
        <v>0</v>
      </c>
      <c r="I54" s="18">
        <v>0</v>
      </c>
      <c r="J54" s="18">
        <v>1976910</v>
      </c>
    </row>
    <row r="55" ht="40" customHeight="1">
      <c r="A55" s="31" t="s">
        <v>590</v>
      </c>
      <c r="B55" s="31" t="s">
        <v>596</v>
      </c>
      <c r="C55" s="31"/>
      <c r="D55" s="32" t="s">
        <v>597</v>
      </c>
      <c r="E55" s="18">
        <v>8.01</v>
      </c>
      <c r="F55" s="18">
        <v>12682</v>
      </c>
      <c r="G55" s="18">
        <v>12682</v>
      </c>
      <c r="H55" s="18">
        <v>0</v>
      </c>
      <c r="I55" s="18">
        <v>0</v>
      </c>
      <c r="J55" s="18">
        <v>3047484.6</v>
      </c>
    </row>
    <row r="56" ht="20" customHeight="1">
      <c r="A56" s="31" t="s">
        <v>590</v>
      </c>
      <c r="B56" s="31" t="s">
        <v>598</v>
      </c>
      <c r="C56" s="31"/>
      <c r="D56" s="32" t="s">
        <v>599</v>
      </c>
      <c r="E56" s="18">
        <v>2.5</v>
      </c>
      <c r="F56" s="18">
        <v>11671</v>
      </c>
      <c r="G56" s="18">
        <v>11671</v>
      </c>
      <c r="H56" s="18">
        <v>0</v>
      </c>
      <c r="I56" s="18">
        <v>0</v>
      </c>
      <c r="J56" s="18">
        <v>875325</v>
      </c>
    </row>
    <row r="57" ht="20" customHeight="1">
      <c r="A57" s="31" t="s">
        <v>590</v>
      </c>
      <c r="B57" s="31" t="s">
        <v>600</v>
      </c>
      <c r="C57" s="31"/>
      <c r="D57" s="32" t="s">
        <v>601</v>
      </c>
      <c r="E57" s="18">
        <v>1</v>
      </c>
      <c r="F57" s="18">
        <v>13871</v>
      </c>
      <c r="G57" s="18">
        <v>13871</v>
      </c>
      <c r="H57" s="18">
        <v>0</v>
      </c>
      <c r="I57" s="18">
        <v>0</v>
      </c>
      <c r="J57" s="18">
        <v>499356</v>
      </c>
    </row>
    <row r="58" ht="20" customHeight="1">
      <c r="A58" s="31" t="s">
        <v>590</v>
      </c>
      <c r="B58" s="31" t="s">
        <v>600</v>
      </c>
      <c r="C58" s="31"/>
      <c r="D58" s="32" t="s">
        <v>602</v>
      </c>
      <c r="E58" s="18">
        <v>2</v>
      </c>
      <c r="F58" s="18">
        <v>12838</v>
      </c>
      <c r="G58" s="18">
        <v>12838</v>
      </c>
      <c r="H58" s="18">
        <v>0</v>
      </c>
      <c r="I58" s="18">
        <v>0</v>
      </c>
      <c r="J58" s="18">
        <v>924336</v>
      </c>
    </row>
    <row r="59" ht="20" customHeight="1">
      <c r="A59" s="31" t="s">
        <v>590</v>
      </c>
      <c r="B59" s="31" t="s">
        <v>600</v>
      </c>
      <c r="C59" s="31"/>
      <c r="D59" s="32" t="s">
        <v>603</v>
      </c>
      <c r="E59" s="18">
        <v>4</v>
      </c>
      <c r="F59" s="18">
        <v>11671</v>
      </c>
      <c r="G59" s="18">
        <v>11671</v>
      </c>
      <c r="H59" s="18">
        <v>0</v>
      </c>
      <c r="I59" s="18">
        <v>0</v>
      </c>
      <c r="J59" s="18">
        <v>1278954.86</v>
      </c>
    </row>
    <row r="60" ht="20" customHeight="1">
      <c r="A60" s="31" t="s">
        <v>590</v>
      </c>
      <c r="B60" s="31" t="s">
        <v>604</v>
      </c>
      <c r="C60" s="31"/>
      <c r="D60" s="32" t="s">
        <v>605</v>
      </c>
      <c r="E60" s="18">
        <v>1</v>
      </c>
      <c r="F60" s="18">
        <v>11811</v>
      </c>
      <c r="G60" s="18">
        <v>11811</v>
      </c>
      <c r="H60" s="18">
        <v>0</v>
      </c>
      <c r="I60" s="18">
        <v>0</v>
      </c>
      <c r="J60" s="18">
        <v>352204.02</v>
      </c>
    </row>
    <row r="61" ht="20" customHeight="1">
      <c r="A61" s="31" t="s">
        <v>590</v>
      </c>
      <c r="B61" s="31" t="s">
        <v>606</v>
      </c>
      <c r="C61" s="31"/>
      <c r="D61" s="32" t="s">
        <v>607</v>
      </c>
      <c r="E61" s="18">
        <v>18.09</v>
      </c>
      <c r="F61" s="18">
        <v>23622</v>
      </c>
      <c r="G61" s="18">
        <v>23622</v>
      </c>
      <c r="H61" s="18">
        <v>0</v>
      </c>
      <c r="I61" s="18">
        <v>0</v>
      </c>
      <c r="J61" s="18">
        <v>6119987.76</v>
      </c>
    </row>
    <row r="62" ht="20" customHeight="1">
      <c r="A62" s="31" t="s">
        <v>590</v>
      </c>
      <c r="B62" s="31" t="s">
        <v>606</v>
      </c>
      <c r="C62" s="31"/>
      <c r="D62" s="32" t="s">
        <v>608</v>
      </c>
      <c r="E62" s="18">
        <v>16.33</v>
      </c>
      <c r="F62" s="18">
        <v>13871</v>
      </c>
      <c r="G62" s="18">
        <v>13871</v>
      </c>
      <c r="H62" s="18">
        <v>0</v>
      </c>
      <c r="I62" s="18">
        <v>0</v>
      </c>
      <c r="J62" s="18">
        <v>5436322.32</v>
      </c>
    </row>
    <row r="63" ht="20" customHeight="1">
      <c r="A63" s="31" t="s">
        <v>590</v>
      </c>
      <c r="B63" s="31" t="s">
        <v>606</v>
      </c>
      <c r="C63" s="31"/>
      <c r="D63" s="32" t="s">
        <v>609</v>
      </c>
      <c r="E63" s="18">
        <v>10.46</v>
      </c>
      <c r="F63" s="18">
        <v>14910</v>
      </c>
      <c r="G63" s="18">
        <v>14910</v>
      </c>
      <c r="H63" s="18">
        <v>0</v>
      </c>
      <c r="I63" s="18">
        <v>0</v>
      </c>
      <c r="J63" s="18">
        <v>3743006.4</v>
      </c>
    </row>
    <row r="64" ht="20" customHeight="1">
      <c r="A64" s="31" t="s">
        <v>590</v>
      </c>
      <c r="B64" s="31" t="s">
        <v>606</v>
      </c>
      <c r="C64" s="31"/>
      <c r="D64" s="32" t="s">
        <v>610</v>
      </c>
      <c r="E64" s="18">
        <v>2.09</v>
      </c>
      <c r="F64" s="18">
        <v>23210</v>
      </c>
      <c r="G64" s="18">
        <v>23210</v>
      </c>
      <c r="H64" s="18">
        <v>0</v>
      </c>
      <c r="I64" s="18">
        <v>0</v>
      </c>
      <c r="J64" s="18">
        <v>1337560.62</v>
      </c>
    </row>
    <row r="65" ht="20" customHeight="1">
      <c r="A65" s="31" t="s">
        <v>590</v>
      </c>
      <c r="B65" s="31" t="s">
        <v>611</v>
      </c>
      <c r="C65" s="31"/>
      <c r="D65" s="32" t="s">
        <v>612</v>
      </c>
      <c r="E65" s="18">
        <v>1.5</v>
      </c>
      <c r="F65" s="18">
        <v>12838</v>
      </c>
      <c r="G65" s="18">
        <v>12838</v>
      </c>
      <c r="H65" s="18">
        <v>0</v>
      </c>
      <c r="I65" s="18">
        <v>0</v>
      </c>
      <c r="J65" s="18">
        <v>527564.77</v>
      </c>
    </row>
    <row r="66" ht="20" customHeight="1">
      <c r="A66" s="31" t="s">
        <v>590</v>
      </c>
      <c r="B66" s="31" t="s">
        <v>613</v>
      </c>
      <c r="C66" s="31"/>
      <c r="D66" s="32" t="s">
        <v>614</v>
      </c>
      <c r="E66" s="18">
        <v>8.99</v>
      </c>
      <c r="F66" s="18">
        <v>11536</v>
      </c>
      <c r="G66" s="18">
        <v>11536</v>
      </c>
      <c r="H66" s="18">
        <v>0</v>
      </c>
      <c r="I66" s="18">
        <v>0</v>
      </c>
      <c r="J66" s="18">
        <v>2489007.36</v>
      </c>
    </row>
    <row r="67" ht="40" customHeight="1">
      <c r="A67" s="31" t="s">
        <v>615</v>
      </c>
      <c r="B67" s="31" t="s">
        <v>616</v>
      </c>
      <c r="C67" s="31"/>
      <c r="D67" s="32" t="s">
        <v>617</v>
      </c>
      <c r="E67" s="18">
        <v>5.25</v>
      </c>
      <c r="F67" s="18">
        <v>7542</v>
      </c>
      <c r="G67" s="18">
        <v>7542</v>
      </c>
      <c r="H67" s="18">
        <v>0</v>
      </c>
      <c r="I67" s="18">
        <v>0</v>
      </c>
      <c r="J67" s="18">
        <v>989729.12</v>
      </c>
    </row>
    <row r="68" ht="20" customHeight="1">
      <c r="A68" s="31" t="s">
        <v>615</v>
      </c>
      <c r="B68" s="31" t="s">
        <v>618</v>
      </c>
      <c r="C68" s="31"/>
      <c r="D68" s="32" t="s">
        <v>619</v>
      </c>
      <c r="E68" s="18">
        <v>3</v>
      </c>
      <c r="F68" s="18">
        <v>12034</v>
      </c>
      <c r="G68" s="18">
        <v>12034</v>
      </c>
      <c r="H68" s="18">
        <v>0</v>
      </c>
      <c r="I68" s="18">
        <v>0</v>
      </c>
      <c r="J68" s="18">
        <v>989050.39</v>
      </c>
    </row>
    <row r="69" ht="20" customHeight="1">
      <c r="A69" s="31" t="s">
        <v>615</v>
      </c>
      <c r="B69" s="31" t="s">
        <v>620</v>
      </c>
      <c r="C69" s="31"/>
      <c r="D69" s="32" t="s">
        <v>621</v>
      </c>
      <c r="E69" s="18">
        <v>1</v>
      </c>
      <c r="F69" s="18">
        <v>12034</v>
      </c>
      <c r="G69" s="18">
        <v>12034</v>
      </c>
      <c r="H69" s="18">
        <v>0</v>
      </c>
      <c r="I69" s="18">
        <v>0</v>
      </c>
      <c r="J69" s="18">
        <v>329683.46</v>
      </c>
    </row>
    <row r="70" ht="20" customHeight="1">
      <c r="A70" s="31" t="s">
        <v>615</v>
      </c>
      <c r="B70" s="31" t="s">
        <v>622</v>
      </c>
      <c r="C70" s="31"/>
      <c r="D70" s="32" t="s">
        <v>623</v>
      </c>
      <c r="E70" s="18">
        <v>1</v>
      </c>
      <c r="F70" s="18">
        <v>11468</v>
      </c>
      <c r="G70" s="18">
        <v>11468</v>
      </c>
      <c r="H70" s="18">
        <v>0</v>
      </c>
      <c r="I70" s="18">
        <v>0</v>
      </c>
      <c r="J70" s="18">
        <v>314177.33</v>
      </c>
    </row>
    <row r="71" ht="20" customHeight="1">
      <c r="A71" s="31" t="s">
        <v>615</v>
      </c>
      <c r="B71" s="31" t="s">
        <v>624</v>
      </c>
      <c r="C71" s="31"/>
      <c r="D71" s="32" t="s">
        <v>625</v>
      </c>
      <c r="E71" s="18">
        <v>2</v>
      </c>
      <c r="F71" s="18">
        <v>7730</v>
      </c>
      <c r="G71" s="18">
        <v>7730</v>
      </c>
      <c r="H71" s="18">
        <v>0</v>
      </c>
      <c r="I71" s="18">
        <v>0</v>
      </c>
      <c r="J71" s="18">
        <v>423542.16</v>
      </c>
    </row>
    <row r="72" ht="20" customHeight="1">
      <c r="A72" s="31" t="s">
        <v>615</v>
      </c>
      <c r="B72" s="31" t="s">
        <v>626</v>
      </c>
      <c r="C72" s="31"/>
      <c r="D72" s="32" t="s">
        <v>627</v>
      </c>
      <c r="E72" s="18">
        <v>2.5</v>
      </c>
      <c r="F72" s="18">
        <v>11047</v>
      </c>
      <c r="G72" s="18">
        <v>11047</v>
      </c>
      <c r="H72" s="18">
        <v>0</v>
      </c>
      <c r="I72" s="18">
        <v>0</v>
      </c>
      <c r="J72" s="18">
        <v>828525</v>
      </c>
    </row>
    <row r="73" ht="20" customHeight="1">
      <c r="A73" s="31" t="s">
        <v>615</v>
      </c>
      <c r="B73" s="31" t="s">
        <v>628</v>
      </c>
      <c r="C73" s="31"/>
      <c r="D73" s="32" t="s">
        <v>629</v>
      </c>
      <c r="E73" s="18">
        <v>.5</v>
      </c>
      <c r="F73" s="18">
        <v>11468</v>
      </c>
      <c r="G73" s="18">
        <v>11468</v>
      </c>
      <c r="H73" s="18">
        <v>0</v>
      </c>
      <c r="I73" s="18">
        <v>0</v>
      </c>
      <c r="J73" s="18">
        <v>157088.66</v>
      </c>
    </row>
    <row r="74" ht="20" customHeight="1">
      <c r="A74" s="31" t="s">
        <v>615</v>
      </c>
      <c r="B74" s="31" t="s">
        <v>630</v>
      </c>
      <c r="C74" s="31"/>
      <c r="D74" s="32" t="s">
        <v>631</v>
      </c>
      <c r="E74" s="18">
        <v>2</v>
      </c>
      <c r="F74" s="18">
        <v>11398</v>
      </c>
      <c r="G74" s="18">
        <v>11398</v>
      </c>
      <c r="H74" s="18">
        <v>0</v>
      </c>
      <c r="I74" s="18">
        <v>0</v>
      </c>
      <c r="J74" s="18">
        <v>624519.22</v>
      </c>
    </row>
    <row r="75" ht="20" customHeight="1">
      <c r="A75" s="31" t="s">
        <v>615</v>
      </c>
      <c r="B75" s="31" t="s">
        <v>632</v>
      </c>
      <c r="C75" s="31"/>
      <c r="D75" s="32" t="s">
        <v>633</v>
      </c>
      <c r="E75" s="18">
        <v>4.5</v>
      </c>
      <c r="F75" s="18">
        <v>12034</v>
      </c>
      <c r="G75" s="18">
        <v>12034</v>
      </c>
      <c r="H75" s="18">
        <v>0</v>
      </c>
      <c r="I75" s="18">
        <v>0</v>
      </c>
      <c r="J75" s="18">
        <v>1234688.4</v>
      </c>
    </row>
    <row r="76" ht="20" customHeight="1">
      <c r="A76" s="31" t="s">
        <v>615</v>
      </c>
      <c r="B76" s="31" t="s">
        <v>634</v>
      </c>
      <c r="C76" s="31"/>
      <c r="D76" s="32" t="s">
        <v>635</v>
      </c>
      <c r="E76" s="18">
        <v>1</v>
      </c>
      <c r="F76" s="18">
        <v>7730</v>
      </c>
      <c r="G76" s="18">
        <v>7730</v>
      </c>
      <c r="H76" s="18">
        <v>0</v>
      </c>
      <c r="I76" s="18">
        <v>0</v>
      </c>
      <c r="J76" s="18">
        <v>212193.14</v>
      </c>
    </row>
    <row r="77" ht="30" customHeight="1">
      <c r="A77" s="23" t="s">
        <v>505</v>
      </c>
      <c r="B77" s="23"/>
      <c r="C77" s="23"/>
      <c r="D77" s="32" t="s">
        <v>487</v>
      </c>
      <c r="E77" s="32" t="s">
        <v>53</v>
      </c>
      <c r="F77" s="32" t="s">
        <v>53</v>
      </c>
      <c r="G77" s="32" t="s">
        <v>53</v>
      </c>
      <c r="H77" s="32" t="s">
        <v>53</v>
      </c>
      <c r="I77" s="32" t="s">
        <v>53</v>
      </c>
      <c r="J77" s="18">
        <f>SUM(J46:J76)</f>
      </c>
    </row>
    <row r="78" ht="10" customHeight="1">
</row>
    <row r="79" ht="45" customHeight="1">
      <c r="A79" s="5" t="s">
        <v>636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ht="10" customHeight="1">
</row>
    <row r="81" ht="45" customHeight="1">
      <c r="A81" s="32" t="s">
        <v>574</v>
      </c>
      <c r="B81" s="32" t="s">
        <v>575</v>
      </c>
      <c r="C81" s="32"/>
      <c r="D81" s="32" t="s">
        <v>42</v>
      </c>
      <c r="E81" s="32" t="s">
        <v>576</v>
      </c>
      <c r="F81" s="32" t="s">
        <v>577</v>
      </c>
      <c r="G81" s="32"/>
      <c r="H81" s="32"/>
      <c r="I81" s="32"/>
      <c r="J81" s="32" t="s">
        <v>578</v>
      </c>
    </row>
    <row r="82" ht="45" customHeight="1">
      <c r="A82" s="32"/>
      <c r="B82" s="32"/>
      <c r="C82" s="0"/>
      <c r="D82" s="32"/>
      <c r="E82" s="32"/>
      <c r="F82" s="32" t="s">
        <v>579</v>
      </c>
      <c r="G82" s="32" t="s">
        <v>580</v>
      </c>
      <c r="H82" s="32"/>
      <c r="I82" s="32"/>
      <c r="J82" s="32"/>
    </row>
    <row r="83" ht="45" customHeight="1">
      <c r="A83" s="32"/>
      <c r="B83" s="32"/>
      <c r="C83" s="0"/>
      <c r="D83" s="32"/>
      <c r="E83" s="32"/>
      <c r="F83" s="32"/>
      <c r="G83" s="32" t="s">
        <v>581</v>
      </c>
      <c r="H83" s="32" t="s">
        <v>582</v>
      </c>
      <c r="I83" s="32"/>
      <c r="J83" s="32"/>
    </row>
    <row r="84" ht="45" customHeight="1">
      <c r="A84" s="32"/>
      <c r="B84" s="32"/>
      <c r="C84" s="0"/>
      <c r="D84" s="32"/>
      <c r="E84" s="32"/>
      <c r="F84" s="32"/>
      <c r="G84" s="32"/>
      <c r="H84" s="32" t="s">
        <v>583</v>
      </c>
      <c r="I84" s="32" t="s">
        <v>584</v>
      </c>
      <c r="J84" s="32"/>
    </row>
    <row r="85" ht="20" customHeight="1">
      <c r="A85" s="32" t="s">
        <v>369</v>
      </c>
      <c r="B85" s="32" t="s">
        <v>471</v>
      </c>
      <c r="C85" s="32"/>
      <c r="D85" s="32" t="s">
        <v>472</v>
      </c>
      <c r="E85" s="32" t="s">
        <v>473</v>
      </c>
      <c r="F85" s="32" t="s">
        <v>474</v>
      </c>
      <c r="G85" s="32" t="s">
        <v>475</v>
      </c>
      <c r="H85" s="32" t="s">
        <v>512</v>
      </c>
      <c r="I85" s="32" t="s">
        <v>513</v>
      </c>
      <c r="J85" s="32" t="s">
        <v>514</v>
      </c>
    </row>
    <row r="86" ht="40" customHeight="1">
      <c r="A86" s="31" t="s">
        <v>585</v>
      </c>
      <c r="B86" s="31" t="s">
        <v>586</v>
      </c>
      <c r="C86" s="31"/>
      <c r="D86" s="32" t="s">
        <v>51</v>
      </c>
      <c r="E86" s="18">
        <v>3</v>
      </c>
      <c r="F86" s="18">
        <v>15207</v>
      </c>
      <c r="G86" s="18">
        <v>15207</v>
      </c>
      <c r="H86" s="18">
        <v>0</v>
      </c>
      <c r="I86" s="18">
        <v>0</v>
      </c>
      <c r="J86" s="18">
        <v>1642356</v>
      </c>
    </row>
    <row r="87" ht="20" customHeight="1">
      <c r="A87" s="31" t="s">
        <v>585</v>
      </c>
      <c r="B87" s="31" t="s">
        <v>587</v>
      </c>
      <c r="C87" s="31"/>
      <c r="D87" s="32" t="s">
        <v>55</v>
      </c>
      <c r="E87" s="18">
        <v>1</v>
      </c>
      <c r="F87" s="18">
        <v>15207</v>
      </c>
      <c r="G87" s="18">
        <v>15207</v>
      </c>
      <c r="H87" s="18">
        <v>0</v>
      </c>
      <c r="I87" s="18">
        <v>0</v>
      </c>
      <c r="J87" s="18">
        <v>416399.8</v>
      </c>
    </row>
    <row r="88" ht="20" customHeight="1">
      <c r="A88" s="31" t="s">
        <v>585</v>
      </c>
      <c r="B88" s="31" t="s">
        <v>4</v>
      </c>
      <c r="C88" s="31"/>
      <c r="D88" s="32" t="s">
        <v>563</v>
      </c>
      <c r="E88" s="18">
        <v>1</v>
      </c>
      <c r="F88" s="18">
        <v>15601</v>
      </c>
      <c r="G88" s="18">
        <v>15601</v>
      </c>
      <c r="H88" s="18">
        <v>0</v>
      </c>
      <c r="I88" s="18">
        <v>0</v>
      </c>
      <c r="J88" s="18">
        <v>468030</v>
      </c>
    </row>
    <row r="89" ht="40" customHeight="1">
      <c r="A89" s="31" t="s">
        <v>585</v>
      </c>
      <c r="B89" s="31" t="s">
        <v>588</v>
      </c>
      <c r="C89" s="31"/>
      <c r="D89" s="32" t="s">
        <v>565</v>
      </c>
      <c r="E89" s="18">
        <v>.5</v>
      </c>
      <c r="F89" s="18">
        <v>15207</v>
      </c>
      <c r="G89" s="18">
        <v>15207</v>
      </c>
      <c r="H89" s="18">
        <v>0</v>
      </c>
      <c r="I89" s="18">
        <v>0</v>
      </c>
      <c r="J89" s="18">
        <v>208305.49</v>
      </c>
    </row>
    <row r="90" ht="20" customHeight="1">
      <c r="A90" s="31" t="s">
        <v>585</v>
      </c>
      <c r="B90" s="31" t="s">
        <v>589</v>
      </c>
      <c r="C90" s="31"/>
      <c r="D90" s="32" t="s">
        <v>567</v>
      </c>
      <c r="E90" s="18">
        <v>.5</v>
      </c>
      <c r="F90" s="18">
        <v>15601</v>
      </c>
      <c r="G90" s="18">
        <v>15601</v>
      </c>
      <c r="H90" s="18">
        <v>0</v>
      </c>
      <c r="I90" s="18">
        <v>0</v>
      </c>
      <c r="J90" s="18">
        <v>234015</v>
      </c>
    </row>
    <row r="91" ht="20" customHeight="1">
      <c r="A91" s="31" t="s">
        <v>590</v>
      </c>
      <c r="B91" s="31" t="s">
        <v>591</v>
      </c>
      <c r="C91" s="31"/>
      <c r="D91" s="32" t="s">
        <v>569</v>
      </c>
      <c r="E91" s="18">
        <v>0</v>
      </c>
      <c r="F91" s="18">
        <v>.32</v>
      </c>
      <c r="G91" s="18">
        <v>.32</v>
      </c>
      <c r="H91" s="18">
        <v>0</v>
      </c>
      <c r="I91" s="18">
        <v>0</v>
      </c>
      <c r="J91" s="18">
        <v>.32</v>
      </c>
    </row>
    <row r="92" ht="20" customHeight="1">
      <c r="A92" s="31" t="s">
        <v>590</v>
      </c>
      <c r="B92" s="31" t="s">
        <v>591</v>
      </c>
      <c r="C92" s="31"/>
      <c r="D92" s="32" t="s">
        <v>571</v>
      </c>
      <c r="E92" s="18">
        <v>1</v>
      </c>
      <c r="F92" s="18">
        <v>13871</v>
      </c>
      <c r="G92" s="18">
        <v>13871</v>
      </c>
      <c r="H92" s="18">
        <v>0</v>
      </c>
      <c r="I92" s="18">
        <v>0</v>
      </c>
      <c r="J92" s="18">
        <v>499356</v>
      </c>
    </row>
    <row r="93" ht="20" customHeight="1">
      <c r="A93" s="31" t="s">
        <v>590</v>
      </c>
      <c r="B93" s="31" t="s">
        <v>592</v>
      </c>
      <c r="C93" s="31"/>
      <c r="D93" s="32" t="s">
        <v>593</v>
      </c>
      <c r="E93" s="18">
        <v>.5</v>
      </c>
      <c r="F93" s="18">
        <v>11605</v>
      </c>
      <c r="G93" s="18">
        <v>11605</v>
      </c>
      <c r="H93" s="18">
        <v>0</v>
      </c>
      <c r="I93" s="18">
        <v>0</v>
      </c>
      <c r="J93" s="18">
        <v>208890</v>
      </c>
    </row>
    <row r="94" ht="40" customHeight="1">
      <c r="A94" s="31" t="s">
        <v>590</v>
      </c>
      <c r="B94" s="31" t="s">
        <v>594</v>
      </c>
      <c r="C94" s="31"/>
      <c r="D94" s="32" t="s">
        <v>595</v>
      </c>
      <c r="E94" s="18">
        <v>4.81</v>
      </c>
      <c r="F94" s="18">
        <v>13700</v>
      </c>
      <c r="G94" s="18">
        <v>13700</v>
      </c>
      <c r="H94" s="18">
        <v>0</v>
      </c>
      <c r="I94" s="18">
        <v>0</v>
      </c>
      <c r="J94" s="18">
        <v>1976910</v>
      </c>
    </row>
    <row r="95" ht="40" customHeight="1">
      <c r="A95" s="31" t="s">
        <v>590</v>
      </c>
      <c r="B95" s="31" t="s">
        <v>596</v>
      </c>
      <c r="C95" s="31"/>
      <c r="D95" s="32" t="s">
        <v>597</v>
      </c>
      <c r="E95" s="18">
        <v>8.01</v>
      </c>
      <c r="F95" s="18">
        <v>12682</v>
      </c>
      <c r="G95" s="18">
        <v>12682</v>
      </c>
      <c r="H95" s="18">
        <v>0</v>
      </c>
      <c r="I95" s="18">
        <v>0</v>
      </c>
      <c r="J95" s="18">
        <v>3047484.6</v>
      </c>
    </row>
    <row r="96" ht="20" customHeight="1">
      <c r="A96" s="31" t="s">
        <v>590</v>
      </c>
      <c r="B96" s="31" t="s">
        <v>598</v>
      </c>
      <c r="C96" s="31"/>
      <c r="D96" s="32" t="s">
        <v>599</v>
      </c>
      <c r="E96" s="18">
        <v>2.5</v>
      </c>
      <c r="F96" s="18">
        <v>11671</v>
      </c>
      <c r="G96" s="18">
        <v>11671</v>
      </c>
      <c r="H96" s="18">
        <v>0</v>
      </c>
      <c r="I96" s="18">
        <v>0</v>
      </c>
      <c r="J96" s="18">
        <v>875325</v>
      </c>
    </row>
    <row r="97" ht="20" customHeight="1">
      <c r="A97" s="31" t="s">
        <v>590</v>
      </c>
      <c r="B97" s="31" t="s">
        <v>600</v>
      </c>
      <c r="C97" s="31"/>
      <c r="D97" s="32" t="s">
        <v>601</v>
      </c>
      <c r="E97" s="18">
        <v>1</v>
      </c>
      <c r="F97" s="18">
        <v>13871</v>
      </c>
      <c r="G97" s="18">
        <v>13871</v>
      </c>
      <c r="H97" s="18">
        <v>0</v>
      </c>
      <c r="I97" s="18">
        <v>0</v>
      </c>
      <c r="J97" s="18">
        <v>499356</v>
      </c>
    </row>
    <row r="98" ht="20" customHeight="1">
      <c r="A98" s="31" t="s">
        <v>590</v>
      </c>
      <c r="B98" s="31" t="s">
        <v>600</v>
      </c>
      <c r="C98" s="31"/>
      <c r="D98" s="32" t="s">
        <v>602</v>
      </c>
      <c r="E98" s="18">
        <v>2</v>
      </c>
      <c r="F98" s="18">
        <v>12838</v>
      </c>
      <c r="G98" s="18">
        <v>12838</v>
      </c>
      <c r="H98" s="18">
        <v>0</v>
      </c>
      <c r="I98" s="18">
        <v>0</v>
      </c>
      <c r="J98" s="18">
        <v>924336</v>
      </c>
    </row>
    <row r="99" ht="20" customHeight="1">
      <c r="A99" s="31" t="s">
        <v>590</v>
      </c>
      <c r="B99" s="31" t="s">
        <v>600</v>
      </c>
      <c r="C99" s="31"/>
      <c r="D99" s="32" t="s">
        <v>603</v>
      </c>
      <c r="E99" s="18">
        <v>4</v>
      </c>
      <c r="F99" s="18">
        <v>11671</v>
      </c>
      <c r="G99" s="18">
        <v>11671</v>
      </c>
      <c r="H99" s="18">
        <v>0</v>
      </c>
      <c r="I99" s="18">
        <v>0</v>
      </c>
      <c r="J99" s="18">
        <v>1278954.86</v>
      </c>
    </row>
    <row r="100" ht="20" customHeight="1">
      <c r="A100" s="31" t="s">
        <v>590</v>
      </c>
      <c r="B100" s="31" t="s">
        <v>604</v>
      </c>
      <c r="C100" s="31"/>
      <c r="D100" s="32" t="s">
        <v>605</v>
      </c>
      <c r="E100" s="18">
        <v>1</v>
      </c>
      <c r="F100" s="18">
        <v>11811</v>
      </c>
      <c r="G100" s="18">
        <v>11811</v>
      </c>
      <c r="H100" s="18">
        <v>0</v>
      </c>
      <c r="I100" s="18">
        <v>0</v>
      </c>
      <c r="J100" s="18">
        <v>352204.02</v>
      </c>
    </row>
    <row r="101" ht="20" customHeight="1">
      <c r="A101" s="31" t="s">
        <v>590</v>
      </c>
      <c r="B101" s="31" t="s">
        <v>606</v>
      </c>
      <c r="C101" s="31"/>
      <c r="D101" s="32" t="s">
        <v>607</v>
      </c>
      <c r="E101" s="18">
        <v>18.09</v>
      </c>
      <c r="F101" s="18">
        <v>23622</v>
      </c>
      <c r="G101" s="18">
        <v>23622</v>
      </c>
      <c r="H101" s="18">
        <v>0</v>
      </c>
      <c r="I101" s="18">
        <v>0</v>
      </c>
      <c r="J101" s="18">
        <v>6119987.76</v>
      </c>
    </row>
    <row r="102" ht="20" customHeight="1">
      <c r="A102" s="31" t="s">
        <v>590</v>
      </c>
      <c r="B102" s="31" t="s">
        <v>606</v>
      </c>
      <c r="C102" s="31"/>
      <c r="D102" s="32" t="s">
        <v>608</v>
      </c>
      <c r="E102" s="18">
        <v>16.33</v>
      </c>
      <c r="F102" s="18">
        <v>13871</v>
      </c>
      <c r="G102" s="18">
        <v>13871</v>
      </c>
      <c r="H102" s="18">
        <v>0</v>
      </c>
      <c r="I102" s="18">
        <v>0</v>
      </c>
      <c r="J102" s="18">
        <v>5436322.32</v>
      </c>
    </row>
    <row r="103" ht="20" customHeight="1">
      <c r="A103" s="31" t="s">
        <v>590</v>
      </c>
      <c r="B103" s="31" t="s">
        <v>606</v>
      </c>
      <c r="C103" s="31"/>
      <c r="D103" s="32" t="s">
        <v>609</v>
      </c>
      <c r="E103" s="18">
        <v>10.46</v>
      </c>
      <c r="F103" s="18">
        <v>14910</v>
      </c>
      <c r="G103" s="18">
        <v>14910</v>
      </c>
      <c r="H103" s="18">
        <v>0</v>
      </c>
      <c r="I103" s="18">
        <v>0</v>
      </c>
      <c r="J103" s="18">
        <v>3743006.4</v>
      </c>
    </row>
    <row r="104" ht="20" customHeight="1">
      <c r="A104" s="31" t="s">
        <v>590</v>
      </c>
      <c r="B104" s="31" t="s">
        <v>606</v>
      </c>
      <c r="C104" s="31"/>
      <c r="D104" s="32" t="s">
        <v>610</v>
      </c>
      <c r="E104" s="18">
        <v>2.09</v>
      </c>
      <c r="F104" s="18">
        <v>23210</v>
      </c>
      <c r="G104" s="18">
        <v>23210</v>
      </c>
      <c r="H104" s="18">
        <v>0</v>
      </c>
      <c r="I104" s="18">
        <v>0</v>
      </c>
      <c r="J104" s="18">
        <v>1337560.62</v>
      </c>
    </row>
    <row r="105" ht="20" customHeight="1">
      <c r="A105" s="31" t="s">
        <v>590</v>
      </c>
      <c r="B105" s="31" t="s">
        <v>611</v>
      </c>
      <c r="C105" s="31"/>
      <c r="D105" s="32" t="s">
        <v>612</v>
      </c>
      <c r="E105" s="18">
        <v>1.5</v>
      </c>
      <c r="F105" s="18">
        <v>12838</v>
      </c>
      <c r="G105" s="18">
        <v>12838</v>
      </c>
      <c r="H105" s="18">
        <v>0</v>
      </c>
      <c r="I105" s="18">
        <v>0</v>
      </c>
      <c r="J105" s="18">
        <v>527564.77</v>
      </c>
    </row>
    <row r="106" ht="20" customHeight="1">
      <c r="A106" s="31" t="s">
        <v>590</v>
      </c>
      <c r="B106" s="31" t="s">
        <v>613</v>
      </c>
      <c r="C106" s="31"/>
      <c r="D106" s="32" t="s">
        <v>614</v>
      </c>
      <c r="E106" s="18">
        <v>8.99</v>
      </c>
      <c r="F106" s="18">
        <v>11536</v>
      </c>
      <c r="G106" s="18">
        <v>11536</v>
      </c>
      <c r="H106" s="18">
        <v>0</v>
      </c>
      <c r="I106" s="18">
        <v>0</v>
      </c>
      <c r="J106" s="18">
        <v>2489007.36</v>
      </c>
    </row>
    <row r="107" ht="40" customHeight="1">
      <c r="A107" s="31" t="s">
        <v>615</v>
      </c>
      <c r="B107" s="31" t="s">
        <v>616</v>
      </c>
      <c r="C107" s="31"/>
      <c r="D107" s="32" t="s">
        <v>617</v>
      </c>
      <c r="E107" s="18">
        <v>5.25</v>
      </c>
      <c r="F107" s="18">
        <v>7542</v>
      </c>
      <c r="G107" s="18">
        <v>7542</v>
      </c>
      <c r="H107" s="18">
        <v>0</v>
      </c>
      <c r="I107" s="18">
        <v>0</v>
      </c>
      <c r="J107" s="18">
        <v>989729.12</v>
      </c>
    </row>
    <row r="108" ht="20" customHeight="1">
      <c r="A108" s="31" t="s">
        <v>615</v>
      </c>
      <c r="B108" s="31" t="s">
        <v>618</v>
      </c>
      <c r="C108" s="31"/>
      <c r="D108" s="32" t="s">
        <v>619</v>
      </c>
      <c r="E108" s="18">
        <v>3</v>
      </c>
      <c r="F108" s="18">
        <v>12034</v>
      </c>
      <c r="G108" s="18">
        <v>12034</v>
      </c>
      <c r="H108" s="18">
        <v>0</v>
      </c>
      <c r="I108" s="18">
        <v>0</v>
      </c>
      <c r="J108" s="18">
        <v>989050.39</v>
      </c>
    </row>
    <row r="109" ht="20" customHeight="1">
      <c r="A109" s="31" t="s">
        <v>615</v>
      </c>
      <c r="B109" s="31" t="s">
        <v>620</v>
      </c>
      <c r="C109" s="31"/>
      <c r="D109" s="32" t="s">
        <v>621</v>
      </c>
      <c r="E109" s="18">
        <v>1</v>
      </c>
      <c r="F109" s="18">
        <v>12034</v>
      </c>
      <c r="G109" s="18">
        <v>12034</v>
      </c>
      <c r="H109" s="18">
        <v>0</v>
      </c>
      <c r="I109" s="18">
        <v>0</v>
      </c>
      <c r="J109" s="18">
        <v>329683.46</v>
      </c>
    </row>
    <row r="110" ht="20" customHeight="1">
      <c r="A110" s="31" t="s">
        <v>615</v>
      </c>
      <c r="B110" s="31" t="s">
        <v>622</v>
      </c>
      <c r="C110" s="31"/>
      <c r="D110" s="32" t="s">
        <v>623</v>
      </c>
      <c r="E110" s="18">
        <v>1</v>
      </c>
      <c r="F110" s="18">
        <v>11468</v>
      </c>
      <c r="G110" s="18">
        <v>11468</v>
      </c>
      <c r="H110" s="18">
        <v>0</v>
      </c>
      <c r="I110" s="18">
        <v>0</v>
      </c>
      <c r="J110" s="18">
        <v>314177.33</v>
      </c>
    </row>
    <row r="111" ht="20" customHeight="1">
      <c r="A111" s="31" t="s">
        <v>615</v>
      </c>
      <c r="B111" s="31" t="s">
        <v>624</v>
      </c>
      <c r="C111" s="31"/>
      <c r="D111" s="32" t="s">
        <v>625</v>
      </c>
      <c r="E111" s="18">
        <v>2</v>
      </c>
      <c r="F111" s="18">
        <v>7730</v>
      </c>
      <c r="G111" s="18">
        <v>7730</v>
      </c>
      <c r="H111" s="18">
        <v>0</v>
      </c>
      <c r="I111" s="18">
        <v>0</v>
      </c>
      <c r="J111" s="18">
        <v>423542.16</v>
      </c>
    </row>
    <row r="112" ht="20" customHeight="1">
      <c r="A112" s="31" t="s">
        <v>615</v>
      </c>
      <c r="B112" s="31" t="s">
        <v>626</v>
      </c>
      <c r="C112" s="31"/>
      <c r="D112" s="32" t="s">
        <v>627</v>
      </c>
      <c r="E112" s="18">
        <v>2.5</v>
      </c>
      <c r="F112" s="18">
        <v>11047</v>
      </c>
      <c r="G112" s="18">
        <v>11047</v>
      </c>
      <c r="H112" s="18">
        <v>0</v>
      </c>
      <c r="I112" s="18">
        <v>0</v>
      </c>
      <c r="J112" s="18">
        <v>828525</v>
      </c>
    </row>
    <row r="113" ht="20" customHeight="1">
      <c r="A113" s="31" t="s">
        <v>615</v>
      </c>
      <c r="B113" s="31" t="s">
        <v>628</v>
      </c>
      <c r="C113" s="31"/>
      <c r="D113" s="32" t="s">
        <v>629</v>
      </c>
      <c r="E113" s="18">
        <v>.5</v>
      </c>
      <c r="F113" s="18">
        <v>11468</v>
      </c>
      <c r="G113" s="18">
        <v>11468</v>
      </c>
      <c r="H113" s="18">
        <v>0</v>
      </c>
      <c r="I113" s="18">
        <v>0</v>
      </c>
      <c r="J113" s="18">
        <v>157088.66</v>
      </c>
    </row>
    <row r="114" ht="20" customHeight="1">
      <c r="A114" s="31" t="s">
        <v>615</v>
      </c>
      <c r="B114" s="31" t="s">
        <v>630</v>
      </c>
      <c r="C114" s="31"/>
      <c r="D114" s="32" t="s">
        <v>631</v>
      </c>
      <c r="E114" s="18">
        <v>2</v>
      </c>
      <c r="F114" s="18">
        <v>11398</v>
      </c>
      <c r="G114" s="18">
        <v>11398</v>
      </c>
      <c r="H114" s="18">
        <v>0</v>
      </c>
      <c r="I114" s="18">
        <v>0</v>
      </c>
      <c r="J114" s="18">
        <v>624519.22</v>
      </c>
    </row>
    <row r="115" ht="20" customHeight="1">
      <c r="A115" s="31" t="s">
        <v>615</v>
      </c>
      <c r="B115" s="31" t="s">
        <v>632</v>
      </c>
      <c r="C115" s="31"/>
      <c r="D115" s="32" t="s">
        <v>633</v>
      </c>
      <c r="E115" s="18">
        <v>4.5</v>
      </c>
      <c r="F115" s="18">
        <v>12034</v>
      </c>
      <c r="G115" s="18">
        <v>12034</v>
      </c>
      <c r="H115" s="18">
        <v>0</v>
      </c>
      <c r="I115" s="18">
        <v>0</v>
      </c>
      <c r="J115" s="18">
        <v>1234688.4</v>
      </c>
    </row>
    <row r="116" ht="20" customHeight="1">
      <c r="A116" s="31" t="s">
        <v>615</v>
      </c>
      <c r="B116" s="31" t="s">
        <v>634</v>
      </c>
      <c r="C116" s="31"/>
      <c r="D116" s="32" t="s">
        <v>635</v>
      </c>
      <c r="E116" s="18">
        <v>1</v>
      </c>
      <c r="F116" s="18">
        <v>7730</v>
      </c>
      <c r="G116" s="18">
        <v>7730</v>
      </c>
      <c r="H116" s="18">
        <v>0</v>
      </c>
      <c r="I116" s="18">
        <v>0</v>
      </c>
      <c r="J116" s="18">
        <v>212193.14</v>
      </c>
    </row>
    <row r="117" ht="30" customHeight="1">
      <c r="A117" s="23" t="s">
        <v>505</v>
      </c>
      <c r="B117" s="23"/>
      <c r="C117" s="23"/>
      <c r="D117" s="32" t="s">
        <v>487</v>
      </c>
      <c r="E117" s="32" t="s">
        <v>53</v>
      </c>
      <c r="F117" s="32" t="s">
        <v>53</v>
      </c>
      <c r="G117" s="32" t="s">
        <v>53</v>
      </c>
      <c r="H117" s="32" t="s">
        <v>53</v>
      </c>
      <c r="I117" s="32" t="s">
        <v>53</v>
      </c>
      <c r="J117" s="18">
        <f>SUM(J86:J116)</f>
      </c>
    </row>
    <row r="118" ht="10" customHeight="1">
</row>
    <row r="119" ht="45" customHeight="1">
      <c r="A119" s="5" t="s">
        <v>637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ht="10" customHeight="1">
</row>
    <row r="121" ht="45" customHeight="1">
      <c r="A121" s="32" t="s">
        <v>574</v>
      </c>
      <c r="B121" s="32" t="s">
        <v>575</v>
      </c>
      <c r="C121" s="32"/>
      <c r="D121" s="32" t="s">
        <v>42</v>
      </c>
      <c r="E121" s="32" t="s">
        <v>576</v>
      </c>
      <c r="F121" s="32" t="s">
        <v>577</v>
      </c>
      <c r="G121" s="32"/>
      <c r="H121" s="32"/>
      <c r="I121" s="32"/>
      <c r="J121" s="32" t="s">
        <v>578</v>
      </c>
    </row>
    <row r="122" ht="45" customHeight="1">
      <c r="A122" s="32"/>
      <c r="B122" s="32"/>
      <c r="C122" s="0"/>
      <c r="D122" s="32"/>
      <c r="E122" s="32"/>
      <c r="F122" s="32" t="s">
        <v>579</v>
      </c>
      <c r="G122" s="32" t="s">
        <v>580</v>
      </c>
      <c r="H122" s="32"/>
      <c r="I122" s="32"/>
      <c r="J122" s="32"/>
    </row>
    <row r="123" ht="45" customHeight="1">
      <c r="A123" s="32"/>
      <c r="B123" s="32"/>
      <c r="C123" s="0"/>
      <c r="D123" s="32"/>
      <c r="E123" s="32"/>
      <c r="F123" s="32"/>
      <c r="G123" s="32" t="s">
        <v>581</v>
      </c>
      <c r="H123" s="32" t="s">
        <v>582</v>
      </c>
      <c r="I123" s="32"/>
      <c r="J123" s="32"/>
    </row>
    <row r="124" ht="45" customHeight="1">
      <c r="A124" s="32"/>
      <c r="B124" s="32"/>
      <c r="C124" s="0"/>
      <c r="D124" s="32"/>
      <c r="E124" s="32"/>
      <c r="F124" s="32"/>
      <c r="G124" s="32"/>
      <c r="H124" s="32" t="s">
        <v>583</v>
      </c>
      <c r="I124" s="32" t="s">
        <v>584</v>
      </c>
      <c r="J124" s="32"/>
    </row>
    <row r="125" ht="20" customHeight="1">
      <c r="A125" s="32" t="s">
        <v>369</v>
      </c>
      <c r="B125" s="32" t="s">
        <v>471</v>
      </c>
      <c r="C125" s="32"/>
      <c r="D125" s="32" t="s">
        <v>472</v>
      </c>
      <c r="E125" s="32" t="s">
        <v>473</v>
      </c>
      <c r="F125" s="32" t="s">
        <v>474</v>
      </c>
      <c r="G125" s="32" t="s">
        <v>475</v>
      </c>
      <c r="H125" s="32" t="s">
        <v>512</v>
      </c>
      <c r="I125" s="32" t="s">
        <v>513</v>
      </c>
      <c r="J125" s="32" t="s">
        <v>514</v>
      </c>
    </row>
    <row r="126" ht="40" customHeight="1">
      <c r="A126" s="31" t="s">
        <v>585</v>
      </c>
      <c r="B126" s="31" t="s">
        <v>586</v>
      </c>
      <c r="C126" s="31"/>
      <c r="D126" s="32" t="s">
        <v>51</v>
      </c>
      <c r="E126" s="18">
        <v>3</v>
      </c>
      <c r="F126" s="18">
        <v>15207</v>
      </c>
      <c r="G126" s="18">
        <v>15207</v>
      </c>
      <c r="H126" s="18">
        <v>0</v>
      </c>
      <c r="I126" s="18">
        <v>0</v>
      </c>
      <c r="J126" s="18">
        <v>1642356</v>
      </c>
    </row>
    <row r="127" ht="20" customHeight="1">
      <c r="A127" s="31" t="s">
        <v>585</v>
      </c>
      <c r="B127" s="31" t="s">
        <v>587</v>
      </c>
      <c r="C127" s="31"/>
      <c r="D127" s="32" t="s">
        <v>55</v>
      </c>
      <c r="E127" s="18">
        <v>1</v>
      </c>
      <c r="F127" s="18">
        <v>15207</v>
      </c>
      <c r="G127" s="18">
        <v>15207</v>
      </c>
      <c r="H127" s="18">
        <v>0</v>
      </c>
      <c r="I127" s="18">
        <v>0</v>
      </c>
      <c r="J127" s="18">
        <v>416399.8</v>
      </c>
    </row>
    <row r="128" ht="20" customHeight="1">
      <c r="A128" s="31" t="s">
        <v>585</v>
      </c>
      <c r="B128" s="31" t="s">
        <v>4</v>
      </c>
      <c r="C128" s="31"/>
      <c r="D128" s="32" t="s">
        <v>563</v>
      </c>
      <c r="E128" s="18">
        <v>1</v>
      </c>
      <c r="F128" s="18">
        <v>15601</v>
      </c>
      <c r="G128" s="18">
        <v>15601</v>
      </c>
      <c r="H128" s="18">
        <v>0</v>
      </c>
      <c r="I128" s="18">
        <v>0</v>
      </c>
      <c r="J128" s="18">
        <v>468030</v>
      </c>
    </row>
    <row r="129" ht="40" customHeight="1">
      <c r="A129" s="31" t="s">
        <v>585</v>
      </c>
      <c r="B129" s="31" t="s">
        <v>588</v>
      </c>
      <c r="C129" s="31"/>
      <c r="D129" s="32" t="s">
        <v>565</v>
      </c>
      <c r="E129" s="18">
        <v>.5</v>
      </c>
      <c r="F129" s="18">
        <v>15207</v>
      </c>
      <c r="G129" s="18">
        <v>15207</v>
      </c>
      <c r="H129" s="18">
        <v>0</v>
      </c>
      <c r="I129" s="18">
        <v>0</v>
      </c>
      <c r="J129" s="18">
        <v>208305.49</v>
      </c>
    </row>
    <row r="130" ht="20" customHeight="1">
      <c r="A130" s="31" t="s">
        <v>585</v>
      </c>
      <c r="B130" s="31" t="s">
        <v>589</v>
      </c>
      <c r="C130" s="31"/>
      <c r="D130" s="32" t="s">
        <v>567</v>
      </c>
      <c r="E130" s="18">
        <v>.5</v>
      </c>
      <c r="F130" s="18">
        <v>15601</v>
      </c>
      <c r="G130" s="18">
        <v>15601</v>
      </c>
      <c r="H130" s="18">
        <v>0</v>
      </c>
      <c r="I130" s="18">
        <v>0</v>
      </c>
      <c r="J130" s="18">
        <v>234015</v>
      </c>
    </row>
    <row r="131" ht="20" customHeight="1">
      <c r="A131" s="31" t="s">
        <v>590</v>
      </c>
      <c r="B131" s="31" t="s">
        <v>591</v>
      </c>
      <c r="C131" s="31"/>
      <c r="D131" s="32" t="s">
        <v>569</v>
      </c>
      <c r="E131" s="18">
        <v>0</v>
      </c>
      <c r="F131" s="18">
        <v>.32</v>
      </c>
      <c r="G131" s="18">
        <v>.32</v>
      </c>
      <c r="H131" s="18">
        <v>0</v>
      </c>
      <c r="I131" s="18">
        <v>0</v>
      </c>
      <c r="J131" s="18">
        <v>.32</v>
      </c>
    </row>
    <row r="132" ht="20" customHeight="1">
      <c r="A132" s="31" t="s">
        <v>590</v>
      </c>
      <c r="B132" s="31" t="s">
        <v>591</v>
      </c>
      <c r="C132" s="31"/>
      <c r="D132" s="32" t="s">
        <v>571</v>
      </c>
      <c r="E132" s="18">
        <v>1</v>
      </c>
      <c r="F132" s="18">
        <v>13871</v>
      </c>
      <c r="G132" s="18">
        <v>13871</v>
      </c>
      <c r="H132" s="18">
        <v>0</v>
      </c>
      <c r="I132" s="18">
        <v>0</v>
      </c>
      <c r="J132" s="18">
        <v>499356</v>
      </c>
    </row>
    <row r="133" ht="20" customHeight="1">
      <c r="A133" s="31" t="s">
        <v>590</v>
      </c>
      <c r="B133" s="31" t="s">
        <v>592</v>
      </c>
      <c r="C133" s="31"/>
      <c r="D133" s="32" t="s">
        <v>593</v>
      </c>
      <c r="E133" s="18">
        <v>.5</v>
      </c>
      <c r="F133" s="18">
        <v>11605</v>
      </c>
      <c r="G133" s="18">
        <v>11605</v>
      </c>
      <c r="H133" s="18">
        <v>0</v>
      </c>
      <c r="I133" s="18">
        <v>0</v>
      </c>
      <c r="J133" s="18">
        <v>208890</v>
      </c>
    </row>
    <row r="134" ht="40" customHeight="1">
      <c r="A134" s="31" t="s">
        <v>590</v>
      </c>
      <c r="B134" s="31" t="s">
        <v>594</v>
      </c>
      <c r="C134" s="31"/>
      <c r="D134" s="32" t="s">
        <v>595</v>
      </c>
      <c r="E134" s="18">
        <v>4.81</v>
      </c>
      <c r="F134" s="18">
        <v>13700</v>
      </c>
      <c r="G134" s="18">
        <v>13700</v>
      </c>
      <c r="H134" s="18">
        <v>0</v>
      </c>
      <c r="I134" s="18">
        <v>0</v>
      </c>
      <c r="J134" s="18">
        <v>1976910</v>
      </c>
    </row>
    <row r="135" ht="40" customHeight="1">
      <c r="A135" s="31" t="s">
        <v>590</v>
      </c>
      <c r="B135" s="31" t="s">
        <v>596</v>
      </c>
      <c r="C135" s="31"/>
      <c r="D135" s="32" t="s">
        <v>597</v>
      </c>
      <c r="E135" s="18">
        <v>8.01</v>
      </c>
      <c r="F135" s="18">
        <v>12682</v>
      </c>
      <c r="G135" s="18">
        <v>12682</v>
      </c>
      <c r="H135" s="18">
        <v>0</v>
      </c>
      <c r="I135" s="18">
        <v>0</v>
      </c>
      <c r="J135" s="18">
        <v>3047484.6</v>
      </c>
    </row>
    <row r="136" ht="20" customHeight="1">
      <c r="A136" s="31" t="s">
        <v>590</v>
      </c>
      <c r="B136" s="31" t="s">
        <v>598</v>
      </c>
      <c r="C136" s="31"/>
      <c r="D136" s="32" t="s">
        <v>599</v>
      </c>
      <c r="E136" s="18">
        <v>2.5</v>
      </c>
      <c r="F136" s="18">
        <v>11671</v>
      </c>
      <c r="G136" s="18">
        <v>11671</v>
      </c>
      <c r="H136" s="18">
        <v>0</v>
      </c>
      <c r="I136" s="18">
        <v>0</v>
      </c>
      <c r="J136" s="18">
        <v>875325</v>
      </c>
    </row>
    <row r="137" ht="20" customHeight="1">
      <c r="A137" s="31" t="s">
        <v>590</v>
      </c>
      <c r="B137" s="31" t="s">
        <v>600</v>
      </c>
      <c r="C137" s="31"/>
      <c r="D137" s="32" t="s">
        <v>601</v>
      </c>
      <c r="E137" s="18">
        <v>1</v>
      </c>
      <c r="F137" s="18">
        <v>13871</v>
      </c>
      <c r="G137" s="18">
        <v>13871</v>
      </c>
      <c r="H137" s="18">
        <v>0</v>
      </c>
      <c r="I137" s="18">
        <v>0</v>
      </c>
      <c r="J137" s="18">
        <v>499356</v>
      </c>
    </row>
    <row r="138" ht="20" customHeight="1">
      <c r="A138" s="31" t="s">
        <v>590</v>
      </c>
      <c r="B138" s="31" t="s">
        <v>600</v>
      </c>
      <c r="C138" s="31"/>
      <c r="D138" s="32" t="s">
        <v>602</v>
      </c>
      <c r="E138" s="18">
        <v>2</v>
      </c>
      <c r="F138" s="18">
        <v>12838</v>
      </c>
      <c r="G138" s="18">
        <v>12838</v>
      </c>
      <c r="H138" s="18">
        <v>0</v>
      </c>
      <c r="I138" s="18">
        <v>0</v>
      </c>
      <c r="J138" s="18">
        <v>924336</v>
      </c>
    </row>
    <row r="139" ht="20" customHeight="1">
      <c r="A139" s="31" t="s">
        <v>590</v>
      </c>
      <c r="B139" s="31" t="s">
        <v>600</v>
      </c>
      <c r="C139" s="31"/>
      <c r="D139" s="32" t="s">
        <v>603</v>
      </c>
      <c r="E139" s="18">
        <v>4</v>
      </c>
      <c r="F139" s="18">
        <v>11671</v>
      </c>
      <c r="G139" s="18">
        <v>11671</v>
      </c>
      <c r="H139" s="18">
        <v>0</v>
      </c>
      <c r="I139" s="18">
        <v>0</v>
      </c>
      <c r="J139" s="18">
        <v>1278954.86</v>
      </c>
    </row>
    <row r="140" ht="20" customHeight="1">
      <c r="A140" s="31" t="s">
        <v>590</v>
      </c>
      <c r="B140" s="31" t="s">
        <v>604</v>
      </c>
      <c r="C140" s="31"/>
      <c r="D140" s="32" t="s">
        <v>605</v>
      </c>
      <c r="E140" s="18">
        <v>1</v>
      </c>
      <c r="F140" s="18">
        <v>11811</v>
      </c>
      <c r="G140" s="18">
        <v>11811</v>
      </c>
      <c r="H140" s="18">
        <v>0</v>
      </c>
      <c r="I140" s="18">
        <v>0</v>
      </c>
      <c r="J140" s="18">
        <v>352204.02</v>
      </c>
    </row>
    <row r="141" ht="20" customHeight="1">
      <c r="A141" s="31" t="s">
        <v>590</v>
      </c>
      <c r="B141" s="31" t="s">
        <v>606</v>
      </c>
      <c r="C141" s="31"/>
      <c r="D141" s="32" t="s">
        <v>607</v>
      </c>
      <c r="E141" s="18">
        <v>18.09</v>
      </c>
      <c r="F141" s="18">
        <v>23622</v>
      </c>
      <c r="G141" s="18">
        <v>23622</v>
      </c>
      <c r="H141" s="18">
        <v>0</v>
      </c>
      <c r="I141" s="18">
        <v>0</v>
      </c>
      <c r="J141" s="18">
        <v>6119987.76</v>
      </c>
    </row>
    <row r="142" ht="20" customHeight="1">
      <c r="A142" s="31" t="s">
        <v>590</v>
      </c>
      <c r="B142" s="31" t="s">
        <v>606</v>
      </c>
      <c r="C142" s="31"/>
      <c r="D142" s="32" t="s">
        <v>608</v>
      </c>
      <c r="E142" s="18">
        <v>16.33</v>
      </c>
      <c r="F142" s="18">
        <v>13871</v>
      </c>
      <c r="G142" s="18">
        <v>13871</v>
      </c>
      <c r="H142" s="18">
        <v>0</v>
      </c>
      <c r="I142" s="18">
        <v>0</v>
      </c>
      <c r="J142" s="18">
        <v>5436322.32</v>
      </c>
    </row>
    <row r="143" ht="20" customHeight="1">
      <c r="A143" s="31" t="s">
        <v>590</v>
      </c>
      <c r="B143" s="31" t="s">
        <v>606</v>
      </c>
      <c r="C143" s="31"/>
      <c r="D143" s="32" t="s">
        <v>609</v>
      </c>
      <c r="E143" s="18">
        <v>10.46</v>
      </c>
      <c r="F143" s="18">
        <v>14910</v>
      </c>
      <c r="G143" s="18">
        <v>14910</v>
      </c>
      <c r="H143" s="18">
        <v>0</v>
      </c>
      <c r="I143" s="18">
        <v>0</v>
      </c>
      <c r="J143" s="18">
        <v>3743006.4</v>
      </c>
    </row>
    <row r="144" ht="20" customHeight="1">
      <c r="A144" s="31" t="s">
        <v>590</v>
      </c>
      <c r="B144" s="31" t="s">
        <v>606</v>
      </c>
      <c r="C144" s="31"/>
      <c r="D144" s="32" t="s">
        <v>610</v>
      </c>
      <c r="E144" s="18">
        <v>2.09</v>
      </c>
      <c r="F144" s="18">
        <v>23210</v>
      </c>
      <c r="G144" s="18">
        <v>23210</v>
      </c>
      <c r="H144" s="18">
        <v>0</v>
      </c>
      <c r="I144" s="18">
        <v>0</v>
      </c>
      <c r="J144" s="18">
        <v>1337560.62</v>
      </c>
    </row>
    <row r="145" ht="20" customHeight="1">
      <c r="A145" s="31" t="s">
        <v>590</v>
      </c>
      <c r="B145" s="31" t="s">
        <v>611</v>
      </c>
      <c r="C145" s="31"/>
      <c r="D145" s="32" t="s">
        <v>612</v>
      </c>
      <c r="E145" s="18">
        <v>1.5</v>
      </c>
      <c r="F145" s="18">
        <v>12838</v>
      </c>
      <c r="G145" s="18">
        <v>12838</v>
      </c>
      <c r="H145" s="18">
        <v>0</v>
      </c>
      <c r="I145" s="18">
        <v>0</v>
      </c>
      <c r="J145" s="18">
        <v>527564.77</v>
      </c>
    </row>
    <row r="146" ht="20" customHeight="1">
      <c r="A146" s="31" t="s">
        <v>590</v>
      </c>
      <c r="B146" s="31" t="s">
        <v>613</v>
      </c>
      <c r="C146" s="31"/>
      <c r="D146" s="32" t="s">
        <v>614</v>
      </c>
      <c r="E146" s="18">
        <v>8.99</v>
      </c>
      <c r="F146" s="18">
        <v>11536</v>
      </c>
      <c r="G146" s="18">
        <v>11536</v>
      </c>
      <c r="H146" s="18">
        <v>0</v>
      </c>
      <c r="I146" s="18">
        <v>0</v>
      </c>
      <c r="J146" s="18">
        <v>2489007.36</v>
      </c>
    </row>
    <row r="147" ht="40" customHeight="1">
      <c r="A147" s="31" t="s">
        <v>615</v>
      </c>
      <c r="B147" s="31" t="s">
        <v>616</v>
      </c>
      <c r="C147" s="31"/>
      <c r="D147" s="32" t="s">
        <v>617</v>
      </c>
      <c r="E147" s="18">
        <v>5.25</v>
      </c>
      <c r="F147" s="18">
        <v>7542</v>
      </c>
      <c r="G147" s="18">
        <v>7542</v>
      </c>
      <c r="H147" s="18">
        <v>0</v>
      </c>
      <c r="I147" s="18">
        <v>0</v>
      </c>
      <c r="J147" s="18">
        <v>989729.12</v>
      </c>
    </row>
    <row r="148" ht="20" customHeight="1">
      <c r="A148" s="31" t="s">
        <v>615</v>
      </c>
      <c r="B148" s="31" t="s">
        <v>618</v>
      </c>
      <c r="C148" s="31"/>
      <c r="D148" s="32" t="s">
        <v>619</v>
      </c>
      <c r="E148" s="18">
        <v>3</v>
      </c>
      <c r="F148" s="18">
        <v>12034</v>
      </c>
      <c r="G148" s="18">
        <v>12034</v>
      </c>
      <c r="H148" s="18">
        <v>0</v>
      </c>
      <c r="I148" s="18">
        <v>0</v>
      </c>
      <c r="J148" s="18">
        <v>989050.39</v>
      </c>
    </row>
    <row r="149" ht="20" customHeight="1">
      <c r="A149" s="31" t="s">
        <v>615</v>
      </c>
      <c r="B149" s="31" t="s">
        <v>620</v>
      </c>
      <c r="C149" s="31"/>
      <c r="D149" s="32" t="s">
        <v>621</v>
      </c>
      <c r="E149" s="18">
        <v>1</v>
      </c>
      <c r="F149" s="18">
        <v>12034</v>
      </c>
      <c r="G149" s="18">
        <v>12034</v>
      </c>
      <c r="H149" s="18">
        <v>0</v>
      </c>
      <c r="I149" s="18">
        <v>0</v>
      </c>
      <c r="J149" s="18">
        <v>329683.46</v>
      </c>
    </row>
    <row r="150" ht="20" customHeight="1">
      <c r="A150" s="31" t="s">
        <v>615</v>
      </c>
      <c r="B150" s="31" t="s">
        <v>622</v>
      </c>
      <c r="C150" s="31"/>
      <c r="D150" s="32" t="s">
        <v>623</v>
      </c>
      <c r="E150" s="18">
        <v>1</v>
      </c>
      <c r="F150" s="18">
        <v>11468</v>
      </c>
      <c r="G150" s="18">
        <v>11468</v>
      </c>
      <c r="H150" s="18">
        <v>0</v>
      </c>
      <c r="I150" s="18">
        <v>0</v>
      </c>
      <c r="J150" s="18">
        <v>314177.33</v>
      </c>
    </row>
    <row r="151" ht="20" customHeight="1">
      <c r="A151" s="31" t="s">
        <v>615</v>
      </c>
      <c r="B151" s="31" t="s">
        <v>624</v>
      </c>
      <c r="C151" s="31"/>
      <c r="D151" s="32" t="s">
        <v>625</v>
      </c>
      <c r="E151" s="18">
        <v>2</v>
      </c>
      <c r="F151" s="18">
        <v>7730</v>
      </c>
      <c r="G151" s="18">
        <v>7730</v>
      </c>
      <c r="H151" s="18">
        <v>0</v>
      </c>
      <c r="I151" s="18">
        <v>0</v>
      </c>
      <c r="J151" s="18">
        <v>423542.16</v>
      </c>
    </row>
    <row r="152" ht="20" customHeight="1">
      <c r="A152" s="31" t="s">
        <v>615</v>
      </c>
      <c r="B152" s="31" t="s">
        <v>626</v>
      </c>
      <c r="C152" s="31"/>
      <c r="D152" s="32" t="s">
        <v>627</v>
      </c>
      <c r="E152" s="18">
        <v>2.5</v>
      </c>
      <c r="F152" s="18">
        <v>11047</v>
      </c>
      <c r="G152" s="18">
        <v>11047</v>
      </c>
      <c r="H152" s="18">
        <v>0</v>
      </c>
      <c r="I152" s="18">
        <v>0</v>
      </c>
      <c r="J152" s="18">
        <v>828525</v>
      </c>
    </row>
    <row r="153" ht="20" customHeight="1">
      <c r="A153" s="31" t="s">
        <v>615</v>
      </c>
      <c r="B153" s="31" t="s">
        <v>628</v>
      </c>
      <c r="C153" s="31"/>
      <c r="D153" s="32" t="s">
        <v>629</v>
      </c>
      <c r="E153" s="18">
        <v>.5</v>
      </c>
      <c r="F153" s="18">
        <v>11468</v>
      </c>
      <c r="G153" s="18">
        <v>11468</v>
      </c>
      <c r="H153" s="18">
        <v>0</v>
      </c>
      <c r="I153" s="18">
        <v>0</v>
      </c>
      <c r="J153" s="18">
        <v>157088.66</v>
      </c>
    </row>
    <row r="154" ht="20" customHeight="1">
      <c r="A154" s="31" t="s">
        <v>615</v>
      </c>
      <c r="B154" s="31" t="s">
        <v>630</v>
      </c>
      <c r="C154" s="31"/>
      <c r="D154" s="32" t="s">
        <v>631</v>
      </c>
      <c r="E154" s="18">
        <v>2</v>
      </c>
      <c r="F154" s="18">
        <v>11398</v>
      </c>
      <c r="G154" s="18">
        <v>11398</v>
      </c>
      <c r="H154" s="18">
        <v>0</v>
      </c>
      <c r="I154" s="18">
        <v>0</v>
      </c>
      <c r="J154" s="18">
        <v>624519.22</v>
      </c>
    </row>
    <row r="155" ht="20" customHeight="1">
      <c r="A155" s="31" t="s">
        <v>615</v>
      </c>
      <c r="B155" s="31" t="s">
        <v>632</v>
      </c>
      <c r="C155" s="31"/>
      <c r="D155" s="32" t="s">
        <v>633</v>
      </c>
      <c r="E155" s="18">
        <v>4.5</v>
      </c>
      <c r="F155" s="18">
        <v>12034</v>
      </c>
      <c r="G155" s="18">
        <v>12034</v>
      </c>
      <c r="H155" s="18">
        <v>0</v>
      </c>
      <c r="I155" s="18">
        <v>0</v>
      </c>
      <c r="J155" s="18">
        <v>1234688.4</v>
      </c>
    </row>
    <row r="156" ht="20" customHeight="1">
      <c r="A156" s="31" t="s">
        <v>615</v>
      </c>
      <c r="B156" s="31" t="s">
        <v>634</v>
      </c>
      <c r="C156" s="31"/>
      <c r="D156" s="32" t="s">
        <v>635</v>
      </c>
      <c r="E156" s="18">
        <v>1</v>
      </c>
      <c r="F156" s="18">
        <v>7730</v>
      </c>
      <c r="G156" s="18">
        <v>7730</v>
      </c>
      <c r="H156" s="18">
        <v>0</v>
      </c>
      <c r="I156" s="18">
        <v>0</v>
      </c>
      <c r="J156" s="18">
        <v>212193.14</v>
      </c>
    </row>
    <row r="157" ht="30" customHeight="1">
      <c r="A157" s="23" t="s">
        <v>505</v>
      </c>
      <c r="B157" s="23"/>
      <c r="C157" s="23"/>
      <c r="D157" s="32" t="s">
        <v>487</v>
      </c>
      <c r="E157" s="32" t="s">
        <v>53</v>
      </c>
      <c r="F157" s="32" t="s">
        <v>53</v>
      </c>
      <c r="G157" s="32" t="s">
        <v>53</v>
      </c>
      <c r="H157" s="32" t="s">
        <v>53</v>
      </c>
      <c r="I157" s="32" t="s">
        <v>53</v>
      </c>
      <c r="J157" s="18">
        <f>SUM(J126:J156)</f>
      </c>
    </row>
    <row r="158" ht="10" customHeight="1">
</row>
    <row r="159" ht="45" customHeight="1">
      <c r="A159" s="5" t="s">
        <v>638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ht="10" customHeight="1">
</row>
    <row r="161" ht="45" customHeight="1">
      <c r="A161" s="32" t="s">
        <v>639</v>
      </c>
      <c r="B161" s="32"/>
      <c r="C161" s="32" t="s">
        <v>42</v>
      </c>
      <c r="D161" s="32" t="s">
        <v>468</v>
      </c>
      <c r="E161" s="32"/>
      <c r="F161" s="32"/>
      <c r="G161" s="32" t="s">
        <v>469</v>
      </c>
      <c r="H161" s="32"/>
      <c r="I161" s="32"/>
      <c r="J161" s="32" t="s">
        <v>470</v>
      </c>
      <c r="K161" s="32"/>
      <c r="L161" s="32"/>
    </row>
    <row r="162" ht="45" customHeight="1">
      <c r="A162" s="32"/>
      <c r="B162" s="0"/>
      <c r="C162" s="32"/>
      <c r="D162" s="32" t="s">
        <v>640</v>
      </c>
      <c r="E162" s="32" t="s">
        <v>641</v>
      </c>
      <c r="F162" s="32" t="s">
        <v>642</v>
      </c>
      <c r="G162" s="32" t="s">
        <v>640</v>
      </c>
      <c r="H162" s="32" t="s">
        <v>641</v>
      </c>
      <c r="I162" s="32" t="s">
        <v>642</v>
      </c>
      <c r="J162" s="32" t="s">
        <v>640</v>
      </c>
      <c r="K162" s="32" t="s">
        <v>641</v>
      </c>
      <c r="L162" s="32" t="s">
        <v>642</v>
      </c>
    </row>
    <row r="163" ht="20" customHeight="1">
      <c r="A163" s="32" t="s">
        <v>369</v>
      </c>
      <c r="B163" s="32"/>
      <c r="C163" s="32" t="s">
        <v>471</v>
      </c>
      <c r="D163" s="32" t="s">
        <v>472</v>
      </c>
      <c r="E163" s="32" t="s">
        <v>473</v>
      </c>
      <c r="F163" s="32" t="s">
        <v>474</v>
      </c>
      <c r="G163" s="32" t="s">
        <v>475</v>
      </c>
      <c r="H163" s="32" t="s">
        <v>512</v>
      </c>
      <c r="I163" s="32" t="s">
        <v>513</v>
      </c>
      <c r="J163" s="32" t="s">
        <v>514</v>
      </c>
      <c r="K163" s="32" t="s">
        <v>515</v>
      </c>
      <c r="L163" s="32" t="s">
        <v>516</v>
      </c>
    </row>
    <row r="164" ht="40" customHeight="1">
      <c r="A164" s="31" t="s">
        <v>643</v>
      </c>
      <c r="B164" s="31"/>
      <c r="C164" s="32" t="s">
        <v>51</v>
      </c>
      <c r="D164" s="18">
        <v>10000</v>
      </c>
      <c r="E164" s="18">
        <v>40</v>
      </c>
      <c r="F164" s="18">
        <v>400000</v>
      </c>
      <c r="G164" s="18">
        <v>10000</v>
      </c>
      <c r="H164" s="18">
        <v>40</v>
      </c>
      <c r="I164" s="18">
        <v>400000</v>
      </c>
      <c r="J164" s="18">
        <v>10000</v>
      </c>
      <c r="K164" s="18">
        <v>40</v>
      </c>
      <c r="L164" s="18">
        <v>400000</v>
      </c>
    </row>
    <row r="165" ht="40" customHeight="1">
      <c r="A165" s="31" t="s">
        <v>643</v>
      </c>
      <c r="B165" s="31"/>
      <c r="C165" s="32" t="s">
        <v>55</v>
      </c>
      <c r="D165" s="18">
        <v>0</v>
      </c>
      <c r="E165" s="18">
        <v>1</v>
      </c>
      <c r="F165" s="18">
        <v>0</v>
      </c>
      <c r="G165" s="18">
        <v>0</v>
      </c>
      <c r="H165" s="18">
        <v>1</v>
      </c>
      <c r="I165" s="18">
        <v>0</v>
      </c>
      <c r="J165" s="18">
        <v>0</v>
      </c>
      <c r="K165" s="18">
        <v>1</v>
      </c>
      <c r="L165" s="18">
        <v>0</v>
      </c>
    </row>
    <row r="166" ht="30" customHeight="1">
      <c r="A166" s="23" t="s">
        <v>505</v>
      </c>
      <c r="B166" s="23"/>
      <c r="C166" s="32" t="s">
        <v>487</v>
      </c>
      <c r="D166" s="32" t="s">
        <v>53</v>
      </c>
      <c r="E166" s="18" t="s">
        <v>53</v>
      </c>
      <c r="F166" s="18">
        <f>SUM(F164:F165)</f>
      </c>
      <c r="G166" s="18" t="s">
        <v>53</v>
      </c>
      <c r="H166" s="18" t="s">
        <v>53</v>
      </c>
      <c r="I166" s="18">
        <f>SUM(I164:I165)</f>
      </c>
      <c r="J166" s="18" t="s">
        <v>53</v>
      </c>
      <c r="K166" s="18" t="s">
        <v>53</v>
      </c>
      <c r="L166" s="18">
        <f>SUM(L164:L165)</f>
      </c>
    </row>
    <row r="167" ht="10" customHeight="1">
</row>
    <row r="168" ht="45" customHeight="1">
      <c r="A168" s="5" t="s">
        <v>644</v>
      </c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ht="10" customHeight="1">
</row>
    <row r="170" ht="45" customHeight="1">
      <c r="A170" s="32" t="s">
        <v>639</v>
      </c>
      <c r="B170" s="32"/>
      <c r="C170" s="32" t="s">
        <v>42</v>
      </c>
      <c r="D170" s="32" t="s">
        <v>468</v>
      </c>
      <c r="E170" s="32"/>
      <c r="F170" s="32"/>
      <c r="G170" s="32" t="s">
        <v>469</v>
      </c>
      <c r="H170" s="32"/>
      <c r="I170" s="32"/>
      <c r="J170" s="32" t="s">
        <v>470</v>
      </c>
      <c r="K170" s="32"/>
      <c r="L170" s="32"/>
    </row>
    <row r="171" ht="45" customHeight="1">
      <c r="A171" s="32"/>
      <c r="B171" s="0"/>
      <c r="C171" s="32"/>
      <c r="D171" s="32" t="s">
        <v>640</v>
      </c>
      <c r="E171" s="32" t="s">
        <v>641</v>
      </c>
      <c r="F171" s="32" t="s">
        <v>642</v>
      </c>
      <c r="G171" s="32" t="s">
        <v>640</v>
      </c>
      <c r="H171" s="32" t="s">
        <v>641</v>
      </c>
      <c r="I171" s="32" t="s">
        <v>642</v>
      </c>
      <c r="J171" s="32" t="s">
        <v>640</v>
      </c>
      <c r="K171" s="32" t="s">
        <v>641</v>
      </c>
      <c r="L171" s="32" t="s">
        <v>642</v>
      </c>
    </row>
    <row r="172" ht="20" customHeight="1">
      <c r="A172" s="32" t="s">
        <v>369</v>
      </c>
      <c r="B172" s="32"/>
      <c r="C172" s="32" t="s">
        <v>471</v>
      </c>
      <c r="D172" s="32" t="s">
        <v>472</v>
      </c>
      <c r="E172" s="32" t="s">
        <v>473</v>
      </c>
      <c r="F172" s="32" t="s">
        <v>474</v>
      </c>
      <c r="G172" s="32" t="s">
        <v>475</v>
      </c>
      <c r="H172" s="32" t="s">
        <v>512</v>
      </c>
      <c r="I172" s="32" t="s">
        <v>513</v>
      </c>
      <c r="J172" s="32" t="s">
        <v>514</v>
      </c>
      <c r="K172" s="32" t="s">
        <v>515</v>
      </c>
      <c r="L172" s="32" t="s">
        <v>516</v>
      </c>
    </row>
    <row r="173" ht="20" customHeight="1">
      <c r="A173" s="32" t="s">
        <v>53</v>
      </c>
      <c r="B173" s="32"/>
      <c r="C173" s="32" t="s">
        <v>53</v>
      </c>
      <c r="D173" s="32" t="s">
        <v>53</v>
      </c>
      <c r="E173" s="32" t="s">
        <v>53</v>
      </c>
      <c r="F173" s="32" t="s">
        <v>53</v>
      </c>
      <c r="G173" s="32" t="s">
        <v>53</v>
      </c>
      <c r="H173" s="32" t="s">
        <v>53</v>
      </c>
      <c r="I173" s="32" t="s">
        <v>53</v>
      </c>
      <c r="J173" s="32" t="s">
        <v>53</v>
      </c>
      <c r="K173" s="32" t="s">
        <v>53</v>
      </c>
      <c r="L173" s="32" t="s">
        <v>53</v>
      </c>
    </row>
    <row r="174" ht="10" customHeight="1">
</row>
    <row r="175" ht="45" customHeight="1">
      <c r="A175" s="5" t="s">
        <v>645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ht="10" customHeight="1">
</row>
    <row r="177" ht="45" customHeight="1">
      <c r="A177" s="32" t="s">
        <v>639</v>
      </c>
      <c r="B177" s="32"/>
      <c r="C177" s="32" t="s">
        <v>42</v>
      </c>
      <c r="D177" s="32" t="s">
        <v>468</v>
      </c>
      <c r="E177" s="32"/>
      <c r="F177" s="32"/>
      <c r="G177" s="32" t="s">
        <v>469</v>
      </c>
      <c r="H177" s="32"/>
      <c r="I177" s="32"/>
      <c r="J177" s="32" t="s">
        <v>470</v>
      </c>
      <c r="K177" s="32"/>
      <c r="L177" s="32"/>
    </row>
    <row r="178" ht="45" customHeight="1">
      <c r="A178" s="32"/>
      <c r="B178" s="0"/>
      <c r="C178" s="32"/>
      <c r="D178" s="32" t="s">
        <v>640</v>
      </c>
      <c r="E178" s="32" t="s">
        <v>641</v>
      </c>
      <c r="F178" s="32" t="s">
        <v>642</v>
      </c>
      <c r="G178" s="32" t="s">
        <v>640</v>
      </c>
      <c r="H178" s="32" t="s">
        <v>641</v>
      </c>
      <c r="I178" s="32" t="s">
        <v>642</v>
      </c>
      <c r="J178" s="32" t="s">
        <v>640</v>
      </c>
      <c r="K178" s="32" t="s">
        <v>641</v>
      </c>
      <c r="L178" s="32" t="s">
        <v>642</v>
      </c>
    </row>
    <row r="179" ht="20" customHeight="1">
      <c r="A179" s="32" t="s">
        <v>369</v>
      </c>
      <c r="B179" s="32"/>
      <c r="C179" s="32" t="s">
        <v>471</v>
      </c>
      <c r="D179" s="32" t="s">
        <v>472</v>
      </c>
      <c r="E179" s="32" t="s">
        <v>473</v>
      </c>
      <c r="F179" s="32" t="s">
        <v>474</v>
      </c>
      <c r="G179" s="32" t="s">
        <v>475</v>
      </c>
      <c r="H179" s="32" t="s">
        <v>512</v>
      </c>
      <c r="I179" s="32" t="s">
        <v>513</v>
      </c>
      <c r="J179" s="32" t="s">
        <v>514</v>
      </c>
      <c r="K179" s="32" t="s">
        <v>515</v>
      </c>
      <c r="L179" s="32" t="s">
        <v>516</v>
      </c>
    </row>
    <row r="180" ht="20" customHeight="1">
      <c r="A180" s="32" t="s">
        <v>53</v>
      </c>
      <c r="B180" s="32"/>
      <c r="C180" s="32" t="s">
        <v>53</v>
      </c>
      <c r="D180" s="32" t="s">
        <v>53</v>
      </c>
      <c r="E180" s="32" t="s">
        <v>53</v>
      </c>
      <c r="F180" s="32" t="s">
        <v>53</v>
      </c>
      <c r="G180" s="32" t="s">
        <v>53</v>
      </c>
      <c r="H180" s="32" t="s">
        <v>53</v>
      </c>
      <c r="I180" s="32" t="s">
        <v>53</v>
      </c>
      <c r="J180" s="32" t="s">
        <v>53</v>
      </c>
      <c r="K180" s="32" t="s">
        <v>53</v>
      </c>
      <c r="L180" s="32" t="s">
        <v>53</v>
      </c>
    </row>
    <row r="181" ht="10" customHeight="1">
</row>
    <row r="182" ht="45" customHeight="1">
      <c r="A182" s="5" t="s">
        <v>646</v>
      </c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ht="10" customHeight="1">
</row>
    <row r="184" ht="45" customHeight="1">
      <c r="A184" s="32" t="s">
        <v>639</v>
      </c>
      <c r="B184" s="32"/>
      <c r="C184" s="32" t="s">
        <v>42</v>
      </c>
      <c r="D184" s="32" t="s">
        <v>468</v>
      </c>
      <c r="E184" s="32"/>
      <c r="F184" s="32"/>
      <c r="G184" s="32" t="s">
        <v>469</v>
      </c>
      <c r="H184" s="32"/>
      <c r="I184" s="32"/>
      <c r="J184" s="32" t="s">
        <v>470</v>
      </c>
      <c r="K184" s="32"/>
      <c r="L184" s="32"/>
    </row>
    <row r="185" ht="45" customHeight="1">
      <c r="A185" s="32"/>
      <c r="B185" s="0"/>
      <c r="C185" s="32"/>
      <c r="D185" s="32" t="s">
        <v>640</v>
      </c>
      <c r="E185" s="32" t="s">
        <v>641</v>
      </c>
      <c r="F185" s="32" t="s">
        <v>642</v>
      </c>
      <c r="G185" s="32" t="s">
        <v>640</v>
      </c>
      <c r="H185" s="32" t="s">
        <v>641</v>
      </c>
      <c r="I185" s="32" t="s">
        <v>642</v>
      </c>
      <c r="J185" s="32" t="s">
        <v>640</v>
      </c>
      <c r="K185" s="32" t="s">
        <v>641</v>
      </c>
      <c r="L185" s="32" t="s">
        <v>642</v>
      </c>
    </row>
    <row r="186" ht="20" customHeight="1">
      <c r="A186" s="32" t="s">
        <v>369</v>
      </c>
      <c r="B186" s="32"/>
      <c r="C186" s="32" t="s">
        <v>471</v>
      </c>
      <c r="D186" s="32" t="s">
        <v>472</v>
      </c>
      <c r="E186" s="32" t="s">
        <v>473</v>
      </c>
      <c r="F186" s="32" t="s">
        <v>474</v>
      </c>
      <c r="G186" s="32" t="s">
        <v>475</v>
      </c>
      <c r="H186" s="32" t="s">
        <v>512</v>
      </c>
      <c r="I186" s="32" t="s">
        <v>513</v>
      </c>
      <c r="J186" s="32" t="s">
        <v>514</v>
      </c>
      <c r="K186" s="32" t="s">
        <v>515</v>
      </c>
      <c r="L186" s="32" t="s">
        <v>516</v>
      </c>
    </row>
    <row r="187" ht="20" customHeight="1">
      <c r="A187" s="32" t="s">
        <v>53</v>
      </c>
      <c r="B187" s="32"/>
      <c r="C187" s="32" t="s">
        <v>53</v>
      </c>
      <c r="D187" s="32" t="s">
        <v>53</v>
      </c>
      <c r="E187" s="32" t="s">
        <v>53</v>
      </c>
      <c r="F187" s="32" t="s">
        <v>53</v>
      </c>
      <c r="G187" s="32" t="s">
        <v>53</v>
      </c>
      <c r="H187" s="32" t="s">
        <v>53</v>
      </c>
      <c r="I187" s="32" t="s">
        <v>53</v>
      </c>
      <c r="J187" s="32" t="s">
        <v>53</v>
      </c>
      <c r="K187" s="32" t="s">
        <v>53</v>
      </c>
      <c r="L187" s="32" t="s">
        <v>53</v>
      </c>
    </row>
    <row r="188" ht="10" customHeight="1">
</row>
    <row r="189" ht="45" customHeight="1">
      <c r="A189" s="5" t="s">
        <v>647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ht="10" customHeight="1">
</row>
    <row r="191" ht="45" customHeight="1">
      <c r="A191" s="32" t="s">
        <v>639</v>
      </c>
      <c r="B191" s="32"/>
      <c r="C191" s="32" t="s">
        <v>42</v>
      </c>
      <c r="D191" s="32" t="s">
        <v>468</v>
      </c>
      <c r="E191" s="32"/>
      <c r="F191" s="32"/>
      <c r="G191" s="32" t="s">
        <v>469</v>
      </c>
      <c r="H191" s="32"/>
      <c r="I191" s="32"/>
      <c r="J191" s="32" t="s">
        <v>470</v>
      </c>
      <c r="K191" s="32"/>
      <c r="L191" s="32"/>
    </row>
    <row r="192" ht="45" customHeight="1">
      <c r="A192" s="32"/>
      <c r="B192" s="0"/>
      <c r="C192" s="32"/>
      <c r="D192" s="32" t="s">
        <v>640</v>
      </c>
      <c r="E192" s="32" t="s">
        <v>641</v>
      </c>
      <c r="F192" s="32" t="s">
        <v>642</v>
      </c>
      <c r="G192" s="32" t="s">
        <v>640</v>
      </c>
      <c r="H192" s="32" t="s">
        <v>641</v>
      </c>
      <c r="I192" s="32" t="s">
        <v>642</v>
      </c>
      <c r="J192" s="32" t="s">
        <v>640</v>
      </c>
      <c r="K192" s="32" t="s">
        <v>641</v>
      </c>
      <c r="L192" s="32" t="s">
        <v>642</v>
      </c>
    </row>
    <row r="193" ht="20" customHeight="1">
      <c r="A193" s="32" t="s">
        <v>369</v>
      </c>
      <c r="B193" s="32"/>
      <c r="C193" s="32" t="s">
        <v>471</v>
      </c>
      <c r="D193" s="32" t="s">
        <v>472</v>
      </c>
      <c r="E193" s="32" t="s">
        <v>473</v>
      </c>
      <c r="F193" s="32" t="s">
        <v>474</v>
      </c>
      <c r="G193" s="32" t="s">
        <v>475</v>
      </c>
      <c r="H193" s="32" t="s">
        <v>512</v>
      </c>
      <c r="I193" s="32" t="s">
        <v>513</v>
      </c>
      <c r="J193" s="32" t="s">
        <v>514</v>
      </c>
      <c r="K193" s="32" t="s">
        <v>515</v>
      </c>
      <c r="L193" s="32" t="s">
        <v>516</v>
      </c>
    </row>
    <row r="194" ht="20" customHeight="1">
      <c r="A194" s="32" t="s">
        <v>53</v>
      </c>
      <c r="B194" s="32"/>
      <c r="C194" s="32" t="s">
        <v>53</v>
      </c>
      <c r="D194" s="32" t="s">
        <v>53</v>
      </c>
      <c r="E194" s="32" t="s">
        <v>53</v>
      </c>
      <c r="F194" s="32" t="s">
        <v>53</v>
      </c>
      <c r="G194" s="32" t="s">
        <v>53</v>
      </c>
      <c r="H194" s="32" t="s">
        <v>53</v>
      </c>
      <c r="I194" s="32" t="s">
        <v>53</v>
      </c>
      <c r="J194" s="32" t="s">
        <v>53</v>
      </c>
      <c r="K194" s="32" t="s">
        <v>53</v>
      </c>
      <c r="L194" s="32" t="s">
        <v>53</v>
      </c>
    </row>
    <row r="195" ht="10" customHeight="1">
</row>
    <row r="196" ht="45" customHeight="1">
      <c r="A196" s="5" t="s">
        <v>648</v>
      </c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ht="10" customHeight="1">
</row>
    <row r="198" ht="45" customHeight="1">
      <c r="A198" s="32" t="s">
        <v>639</v>
      </c>
      <c r="B198" s="32"/>
      <c r="C198" s="32" t="s">
        <v>649</v>
      </c>
      <c r="D198" s="32" t="s">
        <v>42</v>
      </c>
      <c r="E198" s="32" t="s">
        <v>45</v>
      </c>
      <c r="F198" s="32"/>
      <c r="G198" s="32"/>
    </row>
    <row r="199" ht="45" customHeight="1">
      <c r="A199" s="32"/>
      <c r="B199" s="0"/>
      <c r="C199" s="32"/>
      <c r="D199" s="32"/>
      <c r="E199" s="32" t="s">
        <v>468</v>
      </c>
      <c r="F199" s="32" t="s">
        <v>469</v>
      </c>
      <c r="G199" s="32" t="s">
        <v>470</v>
      </c>
    </row>
    <row r="200" ht="20" customHeight="1">
      <c r="A200" s="32" t="s">
        <v>369</v>
      </c>
      <c r="B200" s="32"/>
      <c r="C200" s="32" t="s">
        <v>471</v>
      </c>
      <c r="D200" s="32" t="s">
        <v>472</v>
      </c>
      <c r="E200" s="32" t="s">
        <v>473</v>
      </c>
      <c r="F200" s="32" t="s">
        <v>474</v>
      </c>
      <c r="G200" s="32" t="s">
        <v>475</v>
      </c>
    </row>
    <row r="201" ht="20" customHeight="1">
      <c r="A201" s="31" t="s">
        <v>650</v>
      </c>
      <c r="B201" s="31"/>
      <c r="C201" s="32" t="s">
        <v>145</v>
      </c>
      <c r="D201" s="32" t="s">
        <v>51</v>
      </c>
      <c r="E201" s="18">
        <v>38388569.2</v>
      </c>
      <c r="F201" s="18">
        <v>38388569.2</v>
      </c>
      <c r="G201" s="18">
        <v>38388569.2</v>
      </c>
    </row>
    <row r="202" ht="40" customHeight="1">
      <c r="A202" s="31" t="s">
        <v>651</v>
      </c>
      <c r="B202" s="31"/>
      <c r="C202" s="32" t="s">
        <v>148</v>
      </c>
      <c r="D202" s="32" t="s">
        <v>55</v>
      </c>
      <c r="E202" s="18">
        <v>400000</v>
      </c>
      <c r="F202" s="18">
        <v>400000</v>
      </c>
      <c r="G202" s="18">
        <v>400000</v>
      </c>
    </row>
    <row r="203" ht="10" customHeight="1">
</row>
    <row r="204" ht="45" customHeight="1">
      <c r="A204" s="5" t="s">
        <v>652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ht="10" customHeight="1">
</row>
    <row r="206" ht="45" customHeight="1">
      <c r="A206" s="32" t="s">
        <v>41</v>
      </c>
      <c r="B206" s="32"/>
      <c r="C206" s="32" t="s">
        <v>42</v>
      </c>
      <c r="D206" s="32" t="s">
        <v>45</v>
      </c>
      <c r="E206" s="32"/>
      <c r="F206" s="32"/>
    </row>
    <row r="207" ht="45" customHeight="1">
      <c r="A207" s="32"/>
      <c r="B207" s="0"/>
      <c r="C207" s="32"/>
      <c r="D207" s="32" t="s">
        <v>468</v>
      </c>
      <c r="E207" s="32" t="s">
        <v>469</v>
      </c>
      <c r="F207" s="32" t="s">
        <v>470</v>
      </c>
    </row>
    <row r="208" ht="20" customHeight="1">
      <c r="A208" s="32" t="s">
        <v>369</v>
      </c>
      <c r="B208" s="32"/>
      <c r="C208" s="32" t="s">
        <v>471</v>
      </c>
      <c r="D208" s="32" t="s">
        <v>472</v>
      </c>
      <c r="E208" s="32" t="s">
        <v>473</v>
      </c>
      <c r="F208" s="32" t="s">
        <v>474</v>
      </c>
    </row>
    <row r="209" ht="20" customHeight="1">
      <c r="A209" s="31" t="s">
        <v>653</v>
      </c>
      <c r="B209" s="31"/>
      <c r="C209" s="32" t="s">
        <v>51</v>
      </c>
      <c r="D209" s="18">
        <v>1456524.43</v>
      </c>
      <c r="E209" s="18">
        <v>1456524.43</v>
      </c>
      <c r="F209" s="18">
        <v>1456524.43</v>
      </c>
    </row>
    <row r="210" ht="20" customHeight="1">
      <c r="A210" s="31" t="s">
        <v>654</v>
      </c>
      <c r="B210" s="31"/>
      <c r="C210" s="32" t="s">
        <v>55</v>
      </c>
      <c r="D210" s="18">
        <v>37332044.77</v>
      </c>
      <c r="E210" s="18">
        <v>37332044.77</v>
      </c>
      <c r="F210" s="18">
        <v>37332044.77</v>
      </c>
    </row>
  </sheetData>
  <sheetProtection password="8C0A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L37"/>
    <mergeCell ref="A39:L39"/>
    <mergeCell ref="A41:A44"/>
    <mergeCell ref="B41:C44"/>
    <mergeCell ref="D41:D44"/>
    <mergeCell ref="E41:E44"/>
    <mergeCell ref="F41:I41"/>
    <mergeCell ref="J41:J44"/>
    <mergeCell ref="F42:F44"/>
    <mergeCell ref="G42:I42"/>
    <mergeCell ref="G43:G44"/>
    <mergeCell ref="H43:I43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A77:C77"/>
    <mergeCell ref="A79:L79"/>
    <mergeCell ref="A81:A84"/>
    <mergeCell ref="B81:C84"/>
    <mergeCell ref="D81:D84"/>
    <mergeCell ref="E81:E84"/>
    <mergeCell ref="F81:I81"/>
    <mergeCell ref="J81:J84"/>
    <mergeCell ref="F82:F84"/>
    <mergeCell ref="G82:I82"/>
    <mergeCell ref="G83:G84"/>
    <mergeCell ref="H83:I83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A117:C117"/>
    <mergeCell ref="A119:L119"/>
    <mergeCell ref="A121:A124"/>
    <mergeCell ref="B121:C124"/>
    <mergeCell ref="D121:D124"/>
    <mergeCell ref="E121:E124"/>
    <mergeCell ref="F121:I121"/>
    <mergeCell ref="J121:J124"/>
    <mergeCell ref="F122:F124"/>
    <mergeCell ref="G122:I122"/>
    <mergeCell ref="G123:G124"/>
    <mergeCell ref="H123:I123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A157:C157"/>
    <mergeCell ref="A159:L159"/>
    <mergeCell ref="A161:B162"/>
    <mergeCell ref="C161:C162"/>
    <mergeCell ref="D161:F161"/>
    <mergeCell ref="G161:I161"/>
    <mergeCell ref="J161:L161"/>
    <mergeCell ref="A163:B163"/>
    <mergeCell ref="A164:B164"/>
    <mergeCell ref="A165:B165"/>
    <mergeCell ref="A166:B166"/>
    <mergeCell ref="A168:L168"/>
    <mergeCell ref="A170:B171"/>
    <mergeCell ref="C170:C171"/>
    <mergeCell ref="D170:F170"/>
    <mergeCell ref="G170:I170"/>
    <mergeCell ref="J170:L170"/>
    <mergeCell ref="A172:B172"/>
    <mergeCell ref="A173:B173"/>
    <mergeCell ref="A175:L175"/>
    <mergeCell ref="A177:B178"/>
    <mergeCell ref="C177:C178"/>
    <mergeCell ref="D177:F177"/>
    <mergeCell ref="G177:I177"/>
    <mergeCell ref="J177:L177"/>
    <mergeCell ref="A179:B179"/>
    <mergeCell ref="A180:B180"/>
    <mergeCell ref="A182:L182"/>
    <mergeCell ref="A184:B185"/>
    <mergeCell ref="C184:C185"/>
    <mergeCell ref="D184:F184"/>
    <mergeCell ref="G184:I184"/>
    <mergeCell ref="J184:L184"/>
    <mergeCell ref="A186:B186"/>
    <mergeCell ref="A187:B187"/>
    <mergeCell ref="A189:L189"/>
    <mergeCell ref="A191:B192"/>
    <mergeCell ref="C191:C192"/>
    <mergeCell ref="D191:F191"/>
    <mergeCell ref="G191:I191"/>
    <mergeCell ref="J191:L191"/>
    <mergeCell ref="A193:B193"/>
    <mergeCell ref="A194:B194"/>
    <mergeCell ref="A196:L196"/>
    <mergeCell ref="A198:B199"/>
    <mergeCell ref="C198:C199"/>
    <mergeCell ref="D198:D199"/>
    <mergeCell ref="E198:G198"/>
    <mergeCell ref="A200:B200"/>
    <mergeCell ref="A201:B201"/>
    <mergeCell ref="A202:B202"/>
    <mergeCell ref="A204:L204"/>
    <mergeCell ref="A206:B207"/>
    <mergeCell ref="C206:C207"/>
    <mergeCell ref="D206:F206"/>
    <mergeCell ref="A208:B208"/>
    <mergeCell ref="A209:B209"/>
    <mergeCell ref="A210:B210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&amp;R&amp;L&amp;"Verdana,Полужирный"&amp;K000000&amp;R&amp;"Verdana,Полужирный"&amp;K00-014Подготовлено в ЭС РАМЗЭС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5" width="17.19" customWidth="1"/>
  </cols>
  <sheetData>
    <row r="1" ht="10" customHeight="1">
</row>
    <row r="2" ht="45" customHeight="1">
      <c r="A2" s="4" t="s">
        <v>655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3" t="s">
        <v>19</v>
      </c>
      <c r="O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23" t="s">
        <v>23</v>
      </c>
      <c r="O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23" t="s">
        <v>27</v>
      </c>
      <c r="O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3" t="s">
        <v>31</v>
      </c>
      <c r="O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3"/>
      <c r="O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3" t="s">
        <v>38</v>
      </c>
      <c r="O9" s="32" t="s">
        <v>39</v>
      </c>
    </row>
    <row r="10" ht="10" customHeight="1">
</row>
    <row r="11" ht="45" customHeight="1">
      <c r="A11" s="5" t="s">
        <v>656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555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60" customHeight="1">
      <c r="A18" s="31" t="s">
        <v>657</v>
      </c>
      <c r="B18" s="31"/>
      <c r="C18" s="32" t="s">
        <v>481</v>
      </c>
      <c r="D18" s="18">
        <v>104793.72</v>
      </c>
      <c r="E18" s="18">
        <v>104793.72</v>
      </c>
      <c r="F18" s="18">
        <v>104793.72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557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658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659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80" customHeight="1">
      <c r="A28" s="31" t="s">
        <v>660</v>
      </c>
      <c r="B28" s="31"/>
      <c r="C28" s="32" t="s">
        <v>477</v>
      </c>
      <c r="D28" s="18">
        <v>0</v>
      </c>
      <c r="E28" s="18">
        <v>0</v>
      </c>
      <c r="F28" s="18">
        <v>0</v>
      </c>
    </row>
    <row r="29" ht="60" customHeight="1">
      <c r="A29" s="31" t="s">
        <v>661</v>
      </c>
      <c r="B29" s="31"/>
      <c r="C29" s="32" t="s">
        <v>662</v>
      </c>
      <c r="D29" s="18">
        <v>0</v>
      </c>
      <c r="E29" s="18">
        <v>0</v>
      </c>
      <c r="F29" s="18">
        <v>0</v>
      </c>
    </row>
    <row r="30" ht="60" customHeight="1">
      <c r="A30" s="31" t="s">
        <v>663</v>
      </c>
      <c r="B30" s="31"/>
      <c r="C30" s="32" t="s">
        <v>664</v>
      </c>
      <c r="D30" s="18">
        <v>0</v>
      </c>
      <c r="E30" s="18">
        <v>0</v>
      </c>
      <c r="F30" s="18">
        <v>0</v>
      </c>
    </row>
    <row r="31" ht="60" customHeight="1">
      <c r="A31" s="31" t="s">
        <v>665</v>
      </c>
      <c r="B31" s="31"/>
      <c r="C31" s="32" t="s">
        <v>666</v>
      </c>
      <c r="D31" s="18">
        <v>0</v>
      </c>
      <c r="E31" s="18">
        <v>0</v>
      </c>
      <c r="F31" s="18">
        <v>0</v>
      </c>
    </row>
    <row r="32" ht="80" customHeight="1">
      <c r="A32" s="31" t="s">
        <v>667</v>
      </c>
      <c r="B32" s="31"/>
      <c r="C32" s="32" t="s">
        <v>479</v>
      </c>
      <c r="D32" s="18">
        <v>0</v>
      </c>
      <c r="E32" s="18">
        <v>0</v>
      </c>
      <c r="F32" s="18">
        <v>0</v>
      </c>
    </row>
    <row r="33" ht="80" customHeight="1">
      <c r="A33" s="31" t="s">
        <v>668</v>
      </c>
      <c r="B33" s="31"/>
      <c r="C33" s="32" t="s">
        <v>669</v>
      </c>
      <c r="D33" s="18">
        <v>0</v>
      </c>
      <c r="E33" s="18">
        <v>0</v>
      </c>
      <c r="F33" s="18">
        <v>0</v>
      </c>
    </row>
    <row r="34" ht="80" customHeight="1">
      <c r="A34" s="31" t="s">
        <v>670</v>
      </c>
      <c r="B34" s="31"/>
      <c r="C34" s="32" t="s">
        <v>671</v>
      </c>
      <c r="D34" s="18">
        <v>0</v>
      </c>
      <c r="E34" s="18">
        <v>0</v>
      </c>
      <c r="F34" s="18">
        <v>0</v>
      </c>
    </row>
    <row r="35" ht="60" customHeight="1">
      <c r="A35" s="31" t="s">
        <v>672</v>
      </c>
      <c r="B35" s="31"/>
      <c r="C35" s="32" t="s">
        <v>673</v>
      </c>
      <c r="D35" s="18">
        <v>0</v>
      </c>
      <c r="E35" s="18">
        <v>0</v>
      </c>
      <c r="F35" s="18">
        <v>0</v>
      </c>
    </row>
    <row r="36" ht="80" customHeight="1">
      <c r="A36" s="31" t="s">
        <v>674</v>
      </c>
      <c r="B36" s="31"/>
      <c r="C36" s="32" t="s">
        <v>675</v>
      </c>
      <c r="D36" s="18">
        <v>0</v>
      </c>
      <c r="E36" s="18">
        <v>0</v>
      </c>
      <c r="F36" s="18">
        <v>0</v>
      </c>
    </row>
    <row r="37" ht="100" customHeight="1">
      <c r="A37" s="31" t="s">
        <v>676</v>
      </c>
      <c r="B37" s="31"/>
      <c r="C37" s="32" t="s">
        <v>677</v>
      </c>
      <c r="D37" s="18">
        <v>0</v>
      </c>
      <c r="E37" s="18">
        <v>0</v>
      </c>
      <c r="F37" s="18">
        <v>0</v>
      </c>
    </row>
    <row r="38" ht="100" customHeight="1">
      <c r="A38" s="31" t="s">
        <v>678</v>
      </c>
      <c r="B38" s="31"/>
      <c r="C38" s="32" t="s">
        <v>679</v>
      </c>
      <c r="D38" s="18">
        <v>0</v>
      </c>
      <c r="E38" s="18">
        <v>0</v>
      </c>
      <c r="F38" s="18">
        <v>0</v>
      </c>
    </row>
    <row r="39" ht="60" customHeight="1">
      <c r="A39" s="31" t="s">
        <v>680</v>
      </c>
      <c r="B39" s="31"/>
      <c r="C39" s="32" t="s">
        <v>681</v>
      </c>
      <c r="D39" s="18">
        <v>0</v>
      </c>
      <c r="E39" s="18">
        <v>0</v>
      </c>
      <c r="F39" s="18">
        <v>0</v>
      </c>
    </row>
    <row r="40" ht="40" customHeight="1">
      <c r="A40" s="31" t="s">
        <v>682</v>
      </c>
      <c r="B40" s="31"/>
      <c r="C40" s="32" t="s">
        <v>481</v>
      </c>
      <c r="D40" s="18">
        <v>0</v>
      </c>
      <c r="E40" s="18">
        <v>0</v>
      </c>
      <c r="F40" s="18">
        <v>0</v>
      </c>
    </row>
    <row r="41" ht="40" customHeight="1">
      <c r="A41" s="31" t="s">
        <v>683</v>
      </c>
      <c r="B41" s="31"/>
      <c r="C41" s="32" t="s">
        <v>684</v>
      </c>
      <c r="D41" s="18">
        <v>0</v>
      </c>
      <c r="E41" s="18">
        <v>0</v>
      </c>
      <c r="F41" s="18">
        <v>0</v>
      </c>
    </row>
    <row r="42" ht="40" customHeight="1">
      <c r="A42" s="31" t="s">
        <v>685</v>
      </c>
      <c r="B42" s="31"/>
      <c r="C42" s="32" t="s">
        <v>686</v>
      </c>
      <c r="D42" s="18">
        <v>0</v>
      </c>
      <c r="E42" s="18">
        <v>0</v>
      </c>
      <c r="F42" s="18">
        <v>0</v>
      </c>
    </row>
    <row r="43" ht="60" customHeight="1">
      <c r="A43" s="31" t="s">
        <v>687</v>
      </c>
      <c r="B43" s="31"/>
      <c r="C43" s="32" t="s">
        <v>688</v>
      </c>
      <c r="D43" s="18">
        <v>104793.72</v>
      </c>
      <c r="E43" s="18">
        <v>104793.72</v>
      </c>
      <c r="F43" s="18">
        <v>104793.72</v>
      </c>
    </row>
    <row r="44" ht="50" customHeight="1">
      <c r="A44" s="23" t="s">
        <v>546</v>
      </c>
      <c r="B44" s="23"/>
      <c r="C44" s="32" t="s">
        <v>487</v>
      </c>
      <c r="D44" s="18">
        <f>SUM(D29:D43)</f>
      </c>
      <c r="E44" s="18">
        <f>SUM(E29:E43)</f>
      </c>
      <c r="F44" s="18">
        <f>SUM(F29:F43)</f>
      </c>
    </row>
    <row r="45" ht="10" customHeight="1">
</row>
    <row r="46" ht="45" customHeight="1">
      <c r="A46" s="5" t="s">
        <v>689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ht="45" customHeight="1">
      <c r="A47" s="5" t="s">
        <v>690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ht="45" customHeight="1">
      <c r="A48" s="5" t="s">
        <v>691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ht="10" customHeight="1">
</row>
    <row r="50" ht="45" customHeight="1">
      <c r="A50" s="32" t="s">
        <v>41</v>
      </c>
      <c r="B50" s="32"/>
      <c r="C50" s="32" t="s">
        <v>42</v>
      </c>
      <c r="D50" s="32" t="s">
        <v>692</v>
      </c>
      <c r="E50" s="32" t="s">
        <v>693</v>
      </c>
      <c r="F50" s="32" t="s">
        <v>694</v>
      </c>
      <c r="G50" s="32" t="s">
        <v>695</v>
      </c>
    </row>
    <row r="51" ht="20" customHeight="1">
      <c r="A51" s="32" t="s">
        <v>369</v>
      </c>
      <c r="B51" s="32"/>
      <c r="C51" s="32" t="s">
        <v>471</v>
      </c>
      <c r="D51" s="32" t="s">
        <v>472</v>
      </c>
      <c r="E51" s="32" t="s">
        <v>473</v>
      </c>
      <c r="F51" s="32" t="s">
        <v>474</v>
      </c>
      <c r="G51" s="32" t="s">
        <v>475</v>
      </c>
    </row>
    <row r="52" ht="60" customHeight="1">
      <c r="A52" s="31" t="s">
        <v>696</v>
      </c>
      <c r="B52" s="31"/>
      <c r="C52" s="32" t="s">
        <v>477</v>
      </c>
      <c r="D52" s="18">
        <f>G52/F52/E52</f>
      </c>
      <c r="E52" s="18">
        <v>1</v>
      </c>
      <c r="F52" s="18">
        <v>1</v>
      </c>
      <c r="G52" s="18">
        <v>0</v>
      </c>
    </row>
    <row r="53" ht="60" customHeight="1">
      <c r="A53" s="31" t="s">
        <v>697</v>
      </c>
      <c r="B53" s="31"/>
      <c r="C53" s="32" t="s">
        <v>51</v>
      </c>
      <c r="D53" s="18">
        <v>0</v>
      </c>
      <c r="E53" s="18">
        <v>1</v>
      </c>
      <c r="F53" s="18">
        <v>1</v>
      </c>
      <c r="G53" s="18">
        <v>0</v>
      </c>
    </row>
    <row r="54" ht="10" customHeight="1">
</row>
    <row r="55" ht="45" customHeight="1">
      <c r="A55" s="5" t="s">
        <v>698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ht="10" customHeight="1">
</row>
    <row r="57" ht="45" customHeight="1">
      <c r="A57" s="32" t="s">
        <v>41</v>
      </c>
      <c r="B57" s="32"/>
      <c r="C57" s="32" t="s">
        <v>42</v>
      </c>
      <c r="D57" s="32" t="s">
        <v>692</v>
      </c>
      <c r="E57" s="32" t="s">
        <v>693</v>
      </c>
      <c r="F57" s="32" t="s">
        <v>694</v>
      </c>
      <c r="G57" s="32" t="s">
        <v>695</v>
      </c>
    </row>
    <row r="58" ht="20" customHeight="1">
      <c r="A58" s="32" t="s">
        <v>369</v>
      </c>
      <c r="B58" s="32"/>
      <c r="C58" s="32" t="s">
        <v>471</v>
      </c>
      <c r="D58" s="32" t="s">
        <v>472</v>
      </c>
      <c r="E58" s="32" t="s">
        <v>473</v>
      </c>
      <c r="F58" s="32" t="s">
        <v>474</v>
      </c>
      <c r="G58" s="32" t="s">
        <v>475</v>
      </c>
    </row>
    <row r="59" ht="60" customHeight="1">
      <c r="A59" s="31" t="s">
        <v>696</v>
      </c>
      <c r="B59" s="31"/>
      <c r="C59" s="32" t="s">
        <v>477</v>
      </c>
      <c r="D59" s="18">
        <f>G59/F59/E59</f>
      </c>
      <c r="E59" s="18">
        <v>3</v>
      </c>
      <c r="F59" s="18">
        <v>2</v>
      </c>
      <c r="G59" s="18">
        <v>0</v>
      </c>
    </row>
    <row r="60" ht="60" customHeight="1">
      <c r="A60" s="31" t="s">
        <v>697</v>
      </c>
      <c r="B60" s="31"/>
      <c r="C60" s="32" t="s">
        <v>51</v>
      </c>
      <c r="D60" s="18">
        <v>0</v>
      </c>
      <c r="E60" s="18">
        <v>3</v>
      </c>
      <c r="F60" s="18">
        <v>2</v>
      </c>
      <c r="G60" s="18">
        <v>0</v>
      </c>
    </row>
    <row r="61" ht="10" customHeight="1">
</row>
    <row r="62" ht="45" customHeight="1">
      <c r="A62" s="5" t="s">
        <v>699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ht="10" customHeight="1">
</row>
    <row r="64" ht="45" customHeight="1">
      <c r="A64" s="32" t="s">
        <v>41</v>
      </c>
      <c r="B64" s="32"/>
      <c r="C64" s="32" t="s">
        <v>42</v>
      </c>
      <c r="D64" s="32" t="s">
        <v>692</v>
      </c>
      <c r="E64" s="32" t="s">
        <v>693</v>
      </c>
      <c r="F64" s="32" t="s">
        <v>694</v>
      </c>
      <c r="G64" s="32" t="s">
        <v>695</v>
      </c>
    </row>
    <row r="65" ht="20" customHeight="1">
      <c r="A65" s="32" t="s">
        <v>369</v>
      </c>
      <c r="B65" s="32"/>
      <c r="C65" s="32" t="s">
        <v>471</v>
      </c>
      <c r="D65" s="32" t="s">
        <v>472</v>
      </c>
      <c r="E65" s="32" t="s">
        <v>473</v>
      </c>
      <c r="F65" s="32" t="s">
        <v>474</v>
      </c>
      <c r="G65" s="32" t="s">
        <v>475</v>
      </c>
    </row>
    <row r="66" ht="60" customHeight="1">
      <c r="A66" s="31" t="s">
        <v>696</v>
      </c>
      <c r="B66" s="31"/>
      <c r="C66" s="32" t="s">
        <v>477</v>
      </c>
      <c r="D66" s="18">
        <f>G66/F66/E66</f>
      </c>
      <c r="E66" s="18">
        <v>3</v>
      </c>
      <c r="F66" s="18">
        <v>2</v>
      </c>
      <c r="G66" s="18">
        <v>0</v>
      </c>
    </row>
    <row r="67" ht="60" customHeight="1">
      <c r="A67" s="31" t="s">
        <v>697</v>
      </c>
      <c r="B67" s="31"/>
      <c r="C67" s="32" t="s">
        <v>51</v>
      </c>
      <c r="D67" s="18">
        <v>0</v>
      </c>
      <c r="E67" s="18">
        <v>3</v>
      </c>
      <c r="F67" s="18">
        <v>2</v>
      </c>
      <c r="G67" s="18">
        <v>0</v>
      </c>
    </row>
    <row r="68" ht="10" customHeight="1">
</row>
    <row r="69" ht="45" customHeight="1">
      <c r="A69" s="5" t="s">
        <v>700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ht="45" customHeight="1">
      <c r="A70" s="5" t="s">
        <v>701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ht="10" customHeight="1">
</row>
    <row r="72" ht="45" customHeight="1">
      <c r="A72" s="32" t="s">
        <v>41</v>
      </c>
      <c r="B72" s="32"/>
      <c r="C72" s="32" t="s">
        <v>42</v>
      </c>
      <c r="D72" s="32" t="s">
        <v>692</v>
      </c>
      <c r="E72" s="32" t="s">
        <v>693</v>
      </c>
      <c r="F72" s="32" t="s">
        <v>702</v>
      </c>
      <c r="G72" s="32" t="s">
        <v>694</v>
      </c>
      <c r="H72" s="32" t="s">
        <v>703</v>
      </c>
    </row>
    <row r="73" ht="20" customHeight="1">
      <c r="A73" s="32" t="s">
        <v>369</v>
      </c>
      <c r="B73" s="32"/>
      <c r="C73" s="32" t="s">
        <v>471</v>
      </c>
      <c r="D73" s="32" t="s">
        <v>472</v>
      </c>
      <c r="E73" s="32" t="s">
        <v>473</v>
      </c>
      <c r="F73" s="32" t="s">
        <v>474</v>
      </c>
      <c r="G73" s="32" t="s">
        <v>475</v>
      </c>
      <c r="H73" s="32" t="s">
        <v>512</v>
      </c>
    </row>
    <row r="74" ht="60" customHeight="1">
      <c r="A74" s="31" t="s">
        <v>704</v>
      </c>
      <c r="B74" s="31"/>
      <c r="C74" s="32" t="s">
        <v>477</v>
      </c>
      <c r="D74" s="18">
        <v>0</v>
      </c>
      <c r="E74" s="18">
        <v>1</v>
      </c>
      <c r="F74" s="18">
        <v>1</v>
      </c>
      <c r="G74" s="18">
        <v>1</v>
      </c>
      <c r="H74" s="18">
        <v>0</v>
      </c>
    </row>
    <row r="75" ht="80" customHeight="1">
      <c r="A75" s="31" t="s">
        <v>705</v>
      </c>
      <c r="B75" s="31"/>
      <c r="C75" s="32" t="s">
        <v>51</v>
      </c>
      <c r="D75" s="18">
        <v>0</v>
      </c>
      <c r="E75" s="18">
        <v>1</v>
      </c>
      <c r="F75" s="18">
        <v>1</v>
      </c>
      <c r="G75" s="18">
        <v>1</v>
      </c>
      <c r="H75" s="18">
        <v>0</v>
      </c>
    </row>
    <row r="76" ht="10" customHeight="1">
</row>
    <row r="77" ht="45" customHeight="1">
      <c r="A77" s="5" t="s">
        <v>706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ht="10" customHeight="1">
</row>
    <row r="79" ht="45" customHeight="1">
      <c r="A79" s="32" t="s">
        <v>41</v>
      </c>
      <c r="B79" s="32"/>
      <c r="C79" s="32" t="s">
        <v>42</v>
      </c>
      <c r="D79" s="32" t="s">
        <v>692</v>
      </c>
      <c r="E79" s="32" t="s">
        <v>693</v>
      </c>
      <c r="F79" s="32" t="s">
        <v>702</v>
      </c>
      <c r="G79" s="32" t="s">
        <v>694</v>
      </c>
      <c r="H79" s="32" t="s">
        <v>703</v>
      </c>
    </row>
    <row r="80" ht="20" customHeight="1">
      <c r="A80" s="32" t="s">
        <v>369</v>
      </c>
      <c r="B80" s="32"/>
      <c r="C80" s="32" t="s">
        <v>471</v>
      </c>
      <c r="D80" s="32" t="s">
        <v>472</v>
      </c>
      <c r="E80" s="32" t="s">
        <v>473</v>
      </c>
      <c r="F80" s="32" t="s">
        <v>474</v>
      </c>
      <c r="G80" s="32" t="s">
        <v>475</v>
      </c>
      <c r="H80" s="32" t="s">
        <v>512</v>
      </c>
    </row>
    <row r="81" ht="60" customHeight="1">
      <c r="A81" s="31" t="s">
        <v>704</v>
      </c>
      <c r="B81" s="31"/>
      <c r="C81" s="32" t="s">
        <v>477</v>
      </c>
      <c r="D81" s="18">
        <v>0</v>
      </c>
      <c r="E81" s="18">
        <v>1</v>
      </c>
      <c r="F81" s="18">
        <v>1</v>
      </c>
      <c r="G81" s="18">
        <v>1</v>
      </c>
      <c r="H81" s="18">
        <v>0</v>
      </c>
    </row>
    <row r="82" ht="80" customHeight="1">
      <c r="A82" s="31" t="s">
        <v>705</v>
      </c>
      <c r="B82" s="31"/>
      <c r="C82" s="32" t="s">
        <v>51</v>
      </c>
      <c r="D82" s="18">
        <v>0</v>
      </c>
      <c r="E82" s="18">
        <v>1</v>
      </c>
      <c r="F82" s="18">
        <v>1</v>
      </c>
      <c r="G82" s="18">
        <v>1</v>
      </c>
      <c r="H82" s="18">
        <v>0</v>
      </c>
    </row>
    <row r="83" ht="10" customHeight="1">
</row>
    <row r="84" ht="45" customHeight="1">
      <c r="A84" s="5" t="s">
        <v>707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ht="10" customHeight="1">
</row>
    <row r="86" ht="45" customHeight="1">
      <c r="A86" s="32" t="s">
        <v>41</v>
      </c>
      <c r="B86" s="32"/>
      <c r="C86" s="32" t="s">
        <v>42</v>
      </c>
      <c r="D86" s="32" t="s">
        <v>692</v>
      </c>
      <c r="E86" s="32" t="s">
        <v>693</v>
      </c>
      <c r="F86" s="32" t="s">
        <v>702</v>
      </c>
      <c r="G86" s="32" t="s">
        <v>694</v>
      </c>
      <c r="H86" s="32" t="s">
        <v>703</v>
      </c>
    </row>
    <row r="87" ht="20" customHeight="1">
      <c r="A87" s="32" t="s">
        <v>369</v>
      </c>
      <c r="B87" s="32"/>
      <c r="C87" s="32" t="s">
        <v>471</v>
      </c>
      <c r="D87" s="32" t="s">
        <v>472</v>
      </c>
      <c r="E87" s="32" t="s">
        <v>473</v>
      </c>
      <c r="F87" s="32" t="s">
        <v>474</v>
      </c>
      <c r="G87" s="32" t="s">
        <v>475</v>
      </c>
      <c r="H87" s="32" t="s">
        <v>512</v>
      </c>
    </row>
    <row r="88" ht="60" customHeight="1">
      <c r="A88" s="31" t="s">
        <v>704</v>
      </c>
      <c r="B88" s="31"/>
      <c r="C88" s="32" t="s">
        <v>477</v>
      </c>
      <c r="D88" s="18">
        <v>0</v>
      </c>
      <c r="E88" s="18">
        <v>1</v>
      </c>
      <c r="F88" s="18">
        <v>1</v>
      </c>
      <c r="G88" s="18">
        <v>1</v>
      </c>
      <c r="H88" s="18">
        <v>0</v>
      </c>
    </row>
    <row r="89" ht="80" customHeight="1">
      <c r="A89" s="31" t="s">
        <v>705</v>
      </c>
      <c r="B89" s="31"/>
      <c r="C89" s="32" t="s">
        <v>51</v>
      </c>
      <c r="D89" s="18">
        <v>0</v>
      </c>
      <c r="E89" s="18">
        <v>1</v>
      </c>
      <c r="F89" s="18">
        <v>1</v>
      </c>
      <c r="G89" s="18">
        <v>1</v>
      </c>
      <c r="H89" s="18">
        <v>0</v>
      </c>
    </row>
    <row r="90" ht="10" customHeight="1">
</row>
    <row r="91" ht="45" customHeight="1">
      <c r="A91" s="5" t="s">
        <v>708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ht="45" customHeight="1">
      <c r="A92" s="5" t="s">
        <v>709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ht="10" customHeight="1">
</row>
    <row r="94" ht="45" customHeight="1">
      <c r="A94" s="32" t="s">
        <v>41</v>
      </c>
      <c r="B94" s="32"/>
      <c r="C94" s="32" t="s">
        <v>42</v>
      </c>
      <c r="D94" s="32" t="s">
        <v>692</v>
      </c>
      <c r="E94" s="32" t="s">
        <v>693</v>
      </c>
      <c r="F94" s="32" t="s">
        <v>694</v>
      </c>
      <c r="G94" s="32" t="s">
        <v>695</v>
      </c>
    </row>
    <row r="95" ht="20" customHeight="1">
      <c r="A95" s="32" t="s">
        <v>369</v>
      </c>
      <c r="B95" s="32"/>
      <c r="C95" s="32" t="s">
        <v>471</v>
      </c>
      <c r="D95" s="32" t="s">
        <v>472</v>
      </c>
      <c r="E95" s="32" t="s">
        <v>473</v>
      </c>
      <c r="F95" s="32" t="s">
        <v>474</v>
      </c>
      <c r="G95" s="32" t="s">
        <v>475</v>
      </c>
    </row>
    <row r="96" ht="20" customHeight="1">
      <c r="A96" s="32" t="s">
        <v>53</v>
      </c>
      <c r="B96" s="32"/>
      <c r="C96" s="32" t="s">
        <v>53</v>
      </c>
      <c r="D96" s="32" t="s">
        <v>53</v>
      </c>
      <c r="E96" s="32" t="s">
        <v>53</v>
      </c>
      <c r="F96" s="32" t="s">
        <v>53</v>
      </c>
      <c r="G96" s="32" t="s">
        <v>53</v>
      </c>
    </row>
    <row r="97" ht="10" customHeight="1">
</row>
    <row r="98" ht="45" customHeight="1">
      <c r="A98" s="5" t="s">
        <v>710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ht="10" customHeight="1">
</row>
    <row r="100" ht="45" customHeight="1">
      <c r="A100" s="32" t="s">
        <v>41</v>
      </c>
      <c r="B100" s="32"/>
      <c r="C100" s="32" t="s">
        <v>42</v>
      </c>
      <c r="D100" s="32" t="s">
        <v>692</v>
      </c>
      <c r="E100" s="32" t="s">
        <v>693</v>
      </c>
      <c r="F100" s="32" t="s">
        <v>694</v>
      </c>
      <c r="G100" s="32" t="s">
        <v>695</v>
      </c>
    </row>
    <row r="101" ht="20" customHeight="1">
      <c r="A101" s="32" t="s">
        <v>369</v>
      </c>
      <c r="B101" s="32"/>
      <c r="C101" s="32" t="s">
        <v>471</v>
      </c>
      <c r="D101" s="32" t="s">
        <v>472</v>
      </c>
      <c r="E101" s="32" t="s">
        <v>473</v>
      </c>
      <c r="F101" s="32" t="s">
        <v>474</v>
      </c>
      <c r="G101" s="32" t="s">
        <v>475</v>
      </c>
    </row>
    <row r="102" ht="20" customHeight="1">
      <c r="A102" s="32" t="s">
        <v>53</v>
      </c>
      <c r="B102" s="32"/>
      <c r="C102" s="32" t="s">
        <v>53</v>
      </c>
      <c r="D102" s="32" t="s">
        <v>53</v>
      </c>
      <c r="E102" s="32" t="s">
        <v>53</v>
      </c>
      <c r="F102" s="32" t="s">
        <v>53</v>
      </c>
      <c r="G102" s="32" t="s">
        <v>53</v>
      </c>
    </row>
    <row r="103" ht="10" customHeight="1">
</row>
    <row r="104" ht="45" customHeight="1">
      <c r="A104" s="5" t="s">
        <v>711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ht="10" customHeight="1">
</row>
    <row r="106" ht="45" customHeight="1">
      <c r="A106" s="32" t="s">
        <v>41</v>
      </c>
      <c r="B106" s="32"/>
      <c r="C106" s="32" t="s">
        <v>42</v>
      </c>
      <c r="D106" s="32" t="s">
        <v>692</v>
      </c>
      <c r="E106" s="32" t="s">
        <v>693</v>
      </c>
      <c r="F106" s="32" t="s">
        <v>694</v>
      </c>
      <c r="G106" s="32" t="s">
        <v>695</v>
      </c>
    </row>
    <row r="107" ht="20" customHeight="1">
      <c r="A107" s="32" t="s">
        <v>369</v>
      </c>
      <c r="B107" s="32"/>
      <c r="C107" s="32" t="s">
        <v>471</v>
      </c>
      <c r="D107" s="32" t="s">
        <v>472</v>
      </c>
      <c r="E107" s="32" t="s">
        <v>473</v>
      </c>
      <c r="F107" s="32" t="s">
        <v>474</v>
      </c>
      <c r="G107" s="32" t="s">
        <v>475</v>
      </c>
    </row>
    <row r="108" ht="20" customHeight="1">
      <c r="A108" s="32" t="s">
        <v>53</v>
      </c>
      <c r="B108" s="32"/>
      <c r="C108" s="32" t="s">
        <v>53</v>
      </c>
      <c r="D108" s="32" t="s">
        <v>53</v>
      </c>
      <c r="E108" s="32" t="s">
        <v>53</v>
      </c>
      <c r="F108" s="32" t="s">
        <v>53</v>
      </c>
      <c r="G108" s="32" t="s">
        <v>53</v>
      </c>
    </row>
    <row r="109" ht="10" customHeight="1">
</row>
    <row r="110" ht="45" customHeight="1">
      <c r="A110" s="5" t="s">
        <v>712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ht="10" customHeight="1">
</row>
    <row r="112" ht="45" customHeight="1">
      <c r="A112" s="32" t="s">
        <v>41</v>
      </c>
      <c r="B112" s="32"/>
      <c r="C112" s="32" t="s">
        <v>42</v>
      </c>
      <c r="D112" s="32" t="s">
        <v>468</v>
      </c>
      <c r="E112" s="32"/>
      <c r="F112" s="32"/>
      <c r="G112" s="32"/>
      <c r="H112" s="32" t="s">
        <v>469</v>
      </c>
      <c r="I112" s="32"/>
      <c r="J112" s="32"/>
      <c r="K112" s="32"/>
      <c r="L112" s="32" t="s">
        <v>470</v>
      </c>
      <c r="M112" s="32"/>
      <c r="N112" s="32"/>
      <c r="O112" s="32"/>
    </row>
    <row r="113" ht="45" customHeight="1">
      <c r="A113" s="32"/>
      <c r="B113" s="0"/>
      <c r="C113" s="32"/>
      <c r="D113" s="32" t="s">
        <v>713</v>
      </c>
      <c r="E113" s="32" t="s">
        <v>641</v>
      </c>
      <c r="F113" s="32" t="s">
        <v>714</v>
      </c>
      <c r="G113" s="32" t="s">
        <v>642</v>
      </c>
      <c r="H113" s="32" t="s">
        <v>713</v>
      </c>
      <c r="I113" s="32" t="s">
        <v>641</v>
      </c>
      <c r="J113" s="32" t="s">
        <v>714</v>
      </c>
      <c r="K113" s="32" t="s">
        <v>642</v>
      </c>
      <c r="L113" s="32" t="s">
        <v>713</v>
      </c>
      <c r="M113" s="32" t="s">
        <v>641</v>
      </c>
      <c r="N113" s="32" t="s">
        <v>714</v>
      </c>
      <c r="O113" s="32" t="s">
        <v>642</v>
      </c>
    </row>
    <row r="114" ht="20" customHeight="1">
      <c r="A114" s="32" t="s">
        <v>369</v>
      </c>
      <c r="B114" s="32"/>
      <c r="C114" s="32" t="s">
        <v>471</v>
      </c>
      <c r="D114" s="32" t="s">
        <v>472</v>
      </c>
      <c r="E114" s="32" t="s">
        <v>473</v>
      </c>
      <c r="F114" s="32" t="s">
        <v>474</v>
      </c>
      <c r="G114" s="32" t="s">
        <v>475</v>
      </c>
      <c r="H114" s="32" t="s">
        <v>512</v>
      </c>
      <c r="I114" s="32" t="s">
        <v>513</v>
      </c>
      <c r="J114" s="32" t="s">
        <v>514</v>
      </c>
      <c r="K114" s="32" t="s">
        <v>515</v>
      </c>
      <c r="L114" s="32" t="s">
        <v>516</v>
      </c>
      <c r="M114" s="32" t="s">
        <v>715</v>
      </c>
      <c r="N114" s="32" t="s">
        <v>716</v>
      </c>
      <c r="O114" s="32" t="s">
        <v>717</v>
      </c>
    </row>
    <row r="115" ht="20" customHeight="1">
      <c r="A115" s="32" t="s">
        <v>53</v>
      </c>
      <c r="B115" s="32"/>
      <c r="C115" s="32" t="s">
        <v>53</v>
      </c>
      <c r="D115" s="32" t="s">
        <v>53</v>
      </c>
      <c r="E115" s="32" t="s">
        <v>53</v>
      </c>
      <c r="F115" s="32" t="s">
        <v>53</v>
      </c>
      <c r="G115" s="32" t="s">
        <v>53</v>
      </c>
      <c r="H115" s="32" t="s">
        <v>53</v>
      </c>
      <c r="I115" s="32" t="s">
        <v>53</v>
      </c>
      <c r="J115" s="32" t="s">
        <v>53</v>
      </c>
      <c r="K115" s="32" t="s">
        <v>53</v>
      </c>
      <c r="L115" s="32" t="s">
        <v>53</v>
      </c>
      <c r="M115" s="32" t="s">
        <v>53</v>
      </c>
      <c r="N115" s="32" t="s">
        <v>53</v>
      </c>
      <c r="O115" s="32" t="s">
        <v>53</v>
      </c>
    </row>
    <row r="116" ht="10" customHeight="1">
</row>
    <row r="117" ht="45" customHeight="1">
      <c r="A117" s="5" t="s">
        <v>718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ht="10" customHeight="1">
</row>
    <row r="119" ht="45" customHeight="1">
      <c r="A119" s="32" t="s">
        <v>41</v>
      </c>
      <c r="B119" s="32"/>
      <c r="C119" s="32" t="s">
        <v>42</v>
      </c>
      <c r="D119" s="32" t="s">
        <v>468</v>
      </c>
      <c r="E119" s="32"/>
      <c r="F119" s="32"/>
      <c r="G119" s="32"/>
      <c r="H119" s="32" t="s">
        <v>469</v>
      </c>
      <c r="I119" s="32"/>
      <c r="J119" s="32"/>
      <c r="K119" s="32"/>
      <c r="L119" s="32" t="s">
        <v>470</v>
      </c>
      <c r="M119" s="32"/>
      <c r="N119" s="32"/>
      <c r="O119" s="32"/>
    </row>
    <row r="120" ht="45" customHeight="1">
      <c r="A120" s="32"/>
      <c r="B120" s="0"/>
      <c r="C120" s="32"/>
      <c r="D120" s="32" t="s">
        <v>713</v>
      </c>
      <c r="E120" s="32" t="s">
        <v>641</v>
      </c>
      <c r="F120" s="32" t="s">
        <v>714</v>
      </c>
      <c r="G120" s="32" t="s">
        <v>642</v>
      </c>
      <c r="H120" s="32" t="s">
        <v>713</v>
      </c>
      <c r="I120" s="32" t="s">
        <v>641</v>
      </c>
      <c r="J120" s="32" t="s">
        <v>714</v>
      </c>
      <c r="K120" s="32" t="s">
        <v>642</v>
      </c>
      <c r="L120" s="32" t="s">
        <v>713</v>
      </c>
      <c r="M120" s="32" t="s">
        <v>641</v>
      </c>
      <c r="N120" s="32" t="s">
        <v>714</v>
      </c>
      <c r="O120" s="32" t="s">
        <v>642</v>
      </c>
    </row>
    <row r="121" ht="20" customHeight="1">
      <c r="A121" s="32" t="s">
        <v>369</v>
      </c>
      <c r="B121" s="32"/>
      <c r="C121" s="32" t="s">
        <v>471</v>
      </c>
      <c r="D121" s="32" t="s">
        <v>472</v>
      </c>
      <c r="E121" s="32" t="s">
        <v>473</v>
      </c>
      <c r="F121" s="32" t="s">
        <v>474</v>
      </c>
      <c r="G121" s="32" t="s">
        <v>475</v>
      </c>
      <c r="H121" s="32" t="s">
        <v>512</v>
      </c>
      <c r="I121" s="32" t="s">
        <v>513</v>
      </c>
      <c r="J121" s="32" t="s">
        <v>514</v>
      </c>
      <c r="K121" s="32" t="s">
        <v>515</v>
      </c>
      <c r="L121" s="32" t="s">
        <v>516</v>
      </c>
      <c r="M121" s="32" t="s">
        <v>715</v>
      </c>
      <c r="N121" s="32" t="s">
        <v>716</v>
      </c>
      <c r="O121" s="32" t="s">
        <v>717</v>
      </c>
    </row>
    <row r="122" ht="20" customHeight="1">
      <c r="A122" s="32" t="s">
        <v>53</v>
      </c>
      <c r="B122" s="32"/>
      <c r="C122" s="32" t="s">
        <v>53</v>
      </c>
      <c r="D122" s="32" t="s">
        <v>53</v>
      </c>
      <c r="E122" s="32" t="s">
        <v>53</v>
      </c>
      <c r="F122" s="32" t="s">
        <v>53</v>
      </c>
      <c r="G122" s="32" t="s">
        <v>53</v>
      </c>
      <c r="H122" s="32" t="s">
        <v>53</v>
      </c>
      <c r="I122" s="32" t="s">
        <v>53</v>
      </c>
      <c r="J122" s="32" t="s">
        <v>53</v>
      </c>
      <c r="K122" s="32" t="s">
        <v>53</v>
      </c>
      <c r="L122" s="32" t="s">
        <v>53</v>
      </c>
      <c r="M122" s="32" t="s">
        <v>53</v>
      </c>
      <c r="N122" s="32" t="s">
        <v>53</v>
      </c>
      <c r="O122" s="32" t="s">
        <v>53</v>
      </c>
    </row>
    <row r="123" ht="10" customHeight="1">
</row>
    <row r="124" ht="45" customHeight="1">
      <c r="A124" s="5" t="s">
        <v>719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ht="10" customHeight="1">
</row>
    <row r="126" ht="45" customHeight="1">
      <c r="A126" s="32" t="s">
        <v>41</v>
      </c>
      <c r="B126" s="32"/>
      <c r="C126" s="32" t="s">
        <v>42</v>
      </c>
      <c r="D126" s="32" t="s">
        <v>468</v>
      </c>
      <c r="E126" s="32"/>
      <c r="F126" s="32"/>
      <c r="G126" s="32"/>
      <c r="H126" s="32" t="s">
        <v>469</v>
      </c>
      <c r="I126" s="32"/>
      <c r="J126" s="32"/>
      <c r="K126" s="32"/>
      <c r="L126" s="32" t="s">
        <v>470</v>
      </c>
      <c r="M126" s="32"/>
      <c r="N126" s="32"/>
      <c r="O126" s="32"/>
    </row>
    <row r="127" ht="45" customHeight="1">
      <c r="A127" s="32"/>
      <c r="B127" s="0"/>
      <c r="C127" s="32"/>
      <c r="D127" s="32" t="s">
        <v>713</v>
      </c>
      <c r="E127" s="32" t="s">
        <v>641</v>
      </c>
      <c r="F127" s="32" t="s">
        <v>714</v>
      </c>
      <c r="G127" s="32" t="s">
        <v>642</v>
      </c>
      <c r="H127" s="32" t="s">
        <v>713</v>
      </c>
      <c r="I127" s="32" t="s">
        <v>641</v>
      </c>
      <c r="J127" s="32" t="s">
        <v>714</v>
      </c>
      <c r="K127" s="32" t="s">
        <v>642</v>
      </c>
      <c r="L127" s="32" t="s">
        <v>713</v>
      </c>
      <c r="M127" s="32" t="s">
        <v>641</v>
      </c>
      <c r="N127" s="32" t="s">
        <v>714</v>
      </c>
      <c r="O127" s="32" t="s">
        <v>642</v>
      </c>
    </row>
    <row r="128" ht="20" customHeight="1">
      <c r="A128" s="32" t="s">
        <v>369</v>
      </c>
      <c r="B128" s="32"/>
      <c r="C128" s="32" t="s">
        <v>471</v>
      </c>
      <c r="D128" s="32" t="s">
        <v>472</v>
      </c>
      <c r="E128" s="32" t="s">
        <v>473</v>
      </c>
      <c r="F128" s="32" t="s">
        <v>474</v>
      </c>
      <c r="G128" s="32" t="s">
        <v>475</v>
      </c>
      <c r="H128" s="32" t="s">
        <v>512</v>
      </c>
      <c r="I128" s="32" t="s">
        <v>513</v>
      </c>
      <c r="J128" s="32" t="s">
        <v>514</v>
      </c>
      <c r="K128" s="32" t="s">
        <v>515</v>
      </c>
      <c r="L128" s="32" t="s">
        <v>516</v>
      </c>
      <c r="M128" s="32" t="s">
        <v>715</v>
      </c>
      <c r="N128" s="32" t="s">
        <v>716</v>
      </c>
      <c r="O128" s="32" t="s">
        <v>717</v>
      </c>
    </row>
    <row r="129" ht="60" customHeight="1">
      <c r="A129" s="31" t="s">
        <v>720</v>
      </c>
      <c r="B129" s="31"/>
      <c r="C129" s="32" t="s">
        <v>51</v>
      </c>
      <c r="D129" s="18">
        <v>45719.12</v>
      </c>
      <c r="E129" s="18">
        <v>1</v>
      </c>
      <c r="F129" s="18">
        <v>1</v>
      </c>
      <c r="G129" s="18">
        <v>45719.12</v>
      </c>
      <c r="H129" s="18">
        <v>45719.12</v>
      </c>
      <c r="I129" s="18">
        <v>1</v>
      </c>
      <c r="J129" s="18">
        <v>1</v>
      </c>
      <c r="K129" s="18">
        <v>45719.12</v>
      </c>
      <c r="L129" s="18">
        <v>45719.12</v>
      </c>
      <c r="M129" s="18">
        <v>1</v>
      </c>
      <c r="N129" s="18">
        <v>1</v>
      </c>
      <c r="O129" s="18">
        <v>45719.12</v>
      </c>
    </row>
    <row r="130" ht="60" customHeight="1">
      <c r="A130" s="31" t="s">
        <v>720</v>
      </c>
      <c r="B130" s="31"/>
      <c r="C130" s="32" t="s">
        <v>55</v>
      </c>
      <c r="D130" s="18">
        <v>59074.6</v>
      </c>
      <c r="E130" s="18">
        <v>1</v>
      </c>
      <c r="F130" s="18">
        <v>1</v>
      </c>
      <c r="G130" s="18">
        <v>59074.6</v>
      </c>
      <c r="H130" s="18">
        <v>59074.6</v>
      </c>
      <c r="I130" s="18">
        <v>1</v>
      </c>
      <c r="J130" s="18">
        <v>1</v>
      </c>
      <c r="K130" s="18">
        <v>59074.6</v>
      </c>
      <c r="L130" s="18">
        <v>59074.6</v>
      </c>
      <c r="M130" s="18">
        <v>1</v>
      </c>
      <c r="N130" s="18">
        <v>1</v>
      </c>
      <c r="O130" s="18">
        <v>59074.6</v>
      </c>
    </row>
    <row r="131" ht="10" customHeight="1">
</row>
    <row r="132" ht="45" customHeight="1">
      <c r="A132" s="5" t="s">
        <v>721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ht="10" customHeight="1">
</row>
    <row r="134" ht="45" customHeight="1">
      <c r="A134" s="32" t="s">
        <v>41</v>
      </c>
      <c r="B134" s="32"/>
      <c r="C134" s="32" t="s">
        <v>649</v>
      </c>
      <c r="D134" s="32" t="s">
        <v>42</v>
      </c>
      <c r="E134" s="32" t="s">
        <v>45</v>
      </c>
      <c r="F134" s="32"/>
      <c r="G134" s="32"/>
    </row>
    <row r="135" ht="45" customHeight="1">
      <c r="A135" s="32"/>
      <c r="B135" s="0"/>
      <c r="C135" s="32"/>
      <c r="D135" s="32"/>
      <c r="E135" s="32" t="s">
        <v>468</v>
      </c>
      <c r="F135" s="32" t="s">
        <v>469</v>
      </c>
      <c r="G135" s="32" t="s">
        <v>470</v>
      </c>
    </row>
    <row r="136" ht="20" customHeight="1">
      <c r="A136" s="32" t="s">
        <v>369</v>
      </c>
      <c r="B136" s="32"/>
      <c r="C136" s="32" t="s">
        <v>471</v>
      </c>
      <c r="D136" s="32" t="s">
        <v>472</v>
      </c>
      <c r="E136" s="32" t="s">
        <v>473</v>
      </c>
      <c r="F136" s="32" t="s">
        <v>474</v>
      </c>
      <c r="G136" s="32" t="s">
        <v>475</v>
      </c>
    </row>
    <row r="137" ht="40" customHeight="1">
      <c r="A137" s="31" t="s">
        <v>722</v>
      </c>
      <c r="B137" s="31"/>
      <c r="C137" s="32" t="s">
        <v>154</v>
      </c>
      <c r="D137" s="32" t="s">
        <v>51</v>
      </c>
      <c r="E137" s="18">
        <v>45719.12</v>
      </c>
      <c r="F137" s="18">
        <v>45719.12</v>
      </c>
      <c r="G137" s="18">
        <v>45719.12</v>
      </c>
    </row>
    <row r="138" ht="20" customHeight="1">
      <c r="A138" s="31" t="s">
        <v>723</v>
      </c>
      <c r="B138" s="31"/>
      <c r="C138" s="32" t="s">
        <v>163</v>
      </c>
      <c r="D138" s="32" t="s">
        <v>55</v>
      </c>
      <c r="E138" s="18">
        <v>0</v>
      </c>
      <c r="F138" s="18">
        <v>0</v>
      </c>
      <c r="G138" s="18">
        <v>0</v>
      </c>
    </row>
    <row r="139" ht="40" customHeight="1">
      <c r="A139" s="31" t="s">
        <v>724</v>
      </c>
      <c r="B139" s="31"/>
      <c r="C139" s="32" t="s">
        <v>171</v>
      </c>
      <c r="D139" s="32" t="s">
        <v>563</v>
      </c>
      <c r="E139" s="18">
        <v>0</v>
      </c>
      <c r="F139" s="18">
        <v>0</v>
      </c>
      <c r="G139" s="18">
        <v>0</v>
      </c>
    </row>
    <row r="140" ht="20" customHeight="1">
      <c r="A140" s="31" t="s">
        <v>725</v>
      </c>
      <c r="B140" s="31"/>
      <c r="C140" s="32" t="s">
        <v>166</v>
      </c>
      <c r="D140" s="32" t="s">
        <v>565</v>
      </c>
      <c r="E140" s="18">
        <v>59074.6</v>
      </c>
      <c r="F140" s="18">
        <v>59074.6</v>
      </c>
      <c r="G140" s="18">
        <v>59074.6</v>
      </c>
    </row>
    <row r="141" ht="10" customHeight="1">
</row>
    <row r="142" ht="45" customHeight="1">
      <c r="A142" s="5" t="s">
        <v>652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ht="10" customHeight="1">
</row>
    <row r="144" ht="45" customHeight="1">
      <c r="A144" s="32" t="s">
        <v>41</v>
      </c>
      <c r="B144" s="32"/>
      <c r="C144" s="32" t="s">
        <v>42</v>
      </c>
      <c r="D144" s="32" t="s">
        <v>45</v>
      </c>
      <c r="E144" s="32"/>
      <c r="F144" s="32"/>
    </row>
    <row r="145" ht="45" customHeight="1">
      <c r="A145" s="32"/>
      <c r="B145" s="0"/>
      <c r="C145" s="32"/>
      <c r="D145" s="32" t="s">
        <v>468</v>
      </c>
      <c r="E145" s="32" t="s">
        <v>469</v>
      </c>
      <c r="F145" s="32" t="s">
        <v>470</v>
      </c>
    </row>
    <row r="146" ht="20" customHeight="1">
      <c r="A146" s="32" t="s">
        <v>369</v>
      </c>
      <c r="B146" s="32"/>
      <c r="C146" s="32" t="s">
        <v>471</v>
      </c>
      <c r="D146" s="32" t="s">
        <v>472</v>
      </c>
      <c r="E146" s="32" t="s">
        <v>473</v>
      </c>
      <c r="F146" s="32" t="s">
        <v>474</v>
      </c>
    </row>
    <row r="147" ht="20" customHeight="1">
      <c r="A147" s="31" t="s">
        <v>654</v>
      </c>
      <c r="B147" s="31"/>
      <c r="C147" s="32" t="s">
        <v>51</v>
      </c>
      <c r="D147" s="18">
        <v>104793.72</v>
      </c>
      <c r="E147" s="18">
        <v>104793.72</v>
      </c>
      <c r="F147" s="18">
        <v>104793.72</v>
      </c>
    </row>
  </sheetData>
  <sheetProtection password="CC92" sheet="1" objects="1" scenarios="1"/>
  <mergeCells>
    <mergeCell ref="A2:O2"/>
    <mergeCell ref="A4:M4"/>
    <mergeCell ref="B7:M7"/>
    <mergeCell ref="B8:M8"/>
    <mergeCell ref="B9:M9"/>
    <mergeCell ref="A11:O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O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6:O46"/>
    <mergeCell ref="A47:O47"/>
    <mergeCell ref="A48:O48"/>
    <mergeCell ref="A50:B50"/>
    <mergeCell ref="A51:B51"/>
    <mergeCell ref="A52:B52"/>
    <mergeCell ref="A53:B53"/>
    <mergeCell ref="A55:O55"/>
    <mergeCell ref="A57:B57"/>
    <mergeCell ref="A58:B58"/>
    <mergeCell ref="A59:B59"/>
    <mergeCell ref="A60:B60"/>
    <mergeCell ref="A62:O62"/>
    <mergeCell ref="A64:B64"/>
    <mergeCell ref="A65:B65"/>
    <mergeCell ref="A66:B66"/>
    <mergeCell ref="A67:B67"/>
    <mergeCell ref="A69:O69"/>
    <mergeCell ref="A70:O70"/>
    <mergeCell ref="A72:B72"/>
    <mergeCell ref="A73:B73"/>
    <mergeCell ref="A74:B74"/>
    <mergeCell ref="A75:B75"/>
    <mergeCell ref="A77:O77"/>
    <mergeCell ref="A79:B79"/>
    <mergeCell ref="A80:B80"/>
    <mergeCell ref="A81:B81"/>
    <mergeCell ref="A82:B82"/>
    <mergeCell ref="A84:O84"/>
    <mergeCell ref="A86:B86"/>
    <mergeCell ref="A87:B87"/>
    <mergeCell ref="A88:B88"/>
    <mergeCell ref="A89:B89"/>
    <mergeCell ref="A91:O91"/>
    <mergeCell ref="A92:O92"/>
    <mergeCell ref="A94:B94"/>
    <mergeCell ref="A95:B95"/>
    <mergeCell ref="A96:B96"/>
    <mergeCell ref="A98:O98"/>
    <mergeCell ref="A100:B100"/>
    <mergeCell ref="A101:B101"/>
    <mergeCell ref="A102:B102"/>
    <mergeCell ref="A104:O104"/>
    <mergeCell ref="A106:B106"/>
    <mergeCell ref="A107:B107"/>
    <mergeCell ref="A108:B108"/>
    <mergeCell ref="A110:O110"/>
    <mergeCell ref="A112:B113"/>
    <mergeCell ref="C112:C113"/>
    <mergeCell ref="D112:G112"/>
    <mergeCell ref="H112:K112"/>
    <mergeCell ref="L112:O112"/>
    <mergeCell ref="A114:B114"/>
    <mergeCell ref="A115:B115"/>
    <mergeCell ref="A117:O117"/>
    <mergeCell ref="A119:B120"/>
    <mergeCell ref="C119:C120"/>
    <mergeCell ref="D119:G119"/>
    <mergeCell ref="H119:K119"/>
    <mergeCell ref="L119:O119"/>
    <mergeCell ref="A121:B121"/>
    <mergeCell ref="A122:B122"/>
    <mergeCell ref="A124:O124"/>
    <mergeCell ref="A126:B127"/>
    <mergeCell ref="C126:C127"/>
    <mergeCell ref="D126:G126"/>
    <mergeCell ref="H126:K126"/>
    <mergeCell ref="L126:O126"/>
    <mergeCell ref="A128:B128"/>
    <mergeCell ref="A129:B129"/>
    <mergeCell ref="A130:B130"/>
    <mergeCell ref="A132:O132"/>
    <mergeCell ref="A134:B135"/>
    <mergeCell ref="C134:C135"/>
    <mergeCell ref="D134:D135"/>
    <mergeCell ref="E134:G134"/>
    <mergeCell ref="A136:B136"/>
    <mergeCell ref="A137:B137"/>
    <mergeCell ref="A138:B138"/>
    <mergeCell ref="A139:B139"/>
    <mergeCell ref="A140:B140"/>
    <mergeCell ref="A142:O142"/>
    <mergeCell ref="A144:B145"/>
    <mergeCell ref="C144:C145"/>
    <mergeCell ref="D144:F144"/>
    <mergeCell ref="A146:B146"/>
    <mergeCell ref="A147:B147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&amp;R&amp;L&amp;"Verdana,Полужирный"&amp;K000000&amp;R&amp;"Verdana,Полужирный"&amp;K00-014Подготовлено в ЭС РАМЗЭС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9" width="17.19" customWidth="1"/>
  </cols>
  <sheetData>
    <row r="1" ht="10" customHeight="1">
</row>
    <row r="2" ht="45" customHeight="1">
      <c r="A2" s="4" t="s">
        <v>726</v>
      </c>
      <c r="B2" s="4"/>
      <c r="C2" s="4"/>
      <c r="D2" s="4"/>
      <c r="E2" s="4"/>
      <c r="F2" s="4"/>
      <c r="G2" s="4"/>
      <c r="H2" s="4"/>
      <c r="I2" s="4"/>
    </row>
    <row r="3" ht="30" customHeight="1">
      <c r="A3" s="0"/>
      <c r="B3" s="0"/>
      <c r="C3" s="0"/>
      <c r="D3" s="0"/>
      <c r="E3" s="0"/>
      <c r="F3" s="0"/>
      <c r="G3" s="0"/>
      <c r="H3" s="0"/>
      <c r="I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23" t="s">
        <v>19</v>
      </c>
      <c r="I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23" t="s">
        <v>23</v>
      </c>
      <c r="I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23" t="s">
        <v>27</v>
      </c>
      <c r="I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3" t="s">
        <v>31</v>
      </c>
      <c r="I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3"/>
      <c r="I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23" t="s">
        <v>38</v>
      </c>
      <c r="I9" s="32" t="s">
        <v>39</v>
      </c>
    </row>
    <row r="10" ht="10" customHeight="1">
</row>
    <row r="11" ht="45" customHeight="1">
      <c r="A11" s="5" t="s">
        <v>727</v>
      </c>
      <c r="B11" s="5"/>
      <c r="C11" s="5"/>
      <c r="D11" s="5"/>
      <c r="E11" s="5"/>
      <c r="F11" s="5"/>
      <c r="G11" s="5"/>
      <c r="H11" s="5"/>
      <c r="I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555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40" customHeight="1">
      <c r="A18" s="31" t="s">
        <v>728</v>
      </c>
      <c r="B18" s="31"/>
      <c r="C18" s="32" t="s">
        <v>481</v>
      </c>
      <c r="D18" s="18">
        <v>11593347.9</v>
      </c>
      <c r="E18" s="18">
        <v>11593347.9</v>
      </c>
      <c r="F18" s="18">
        <v>11593347.9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557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729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730</v>
      </c>
      <c r="B23" s="5"/>
      <c r="C23" s="5"/>
      <c r="D23" s="5"/>
      <c r="E23" s="5"/>
      <c r="F23" s="5"/>
      <c r="G23" s="5"/>
      <c r="H23" s="5"/>
      <c r="I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731</v>
      </c>
      <c r="E25" s="32"/>
      <c r="F25" s="32"/>
      <c r="G25" s="32" t="s">
        <v>732</v>
      </c>
      <c r="H25" s="32"/>
      <c r="I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  <c r="G26" s="32" t="s">
        <v>468</v>
      </c>
      <c r="H26" s="32" t="s">
        <v>469</v>
      </c>
      <c r="I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  <c r="G27" s="32" t="s">
        <v>475</v>
      </c>
      <c r="H27" s="32" t="s">
        <v>512</v>
      </c>
      <c r="I27" s="32" t="s">
        <v>513</v>
      </c>
    </row>
    <row r="28" ht="120" customHeight="1">
      <c r="A28" s="31" t="s">
        <v>733</v>
      </c>
      <c r="B28" s="31"/>
      <c r="C28" s="32" t="s">
        <v>477</v>
      </c>
      <c r="D28" s="18">
        <v>38388569.21</v>
      </c>
      <c r="E28" s="18">
        <v>38388569.21</v>
      </c>
      <c r="F28" s="18">
        <v>38388569.21</v>
      </c>
      <c r="G28" s="18">
        <v>11516570.76</v>
      </c>
      <c r="H28" s="18">
        <v>11516570.76</v>
      </c>
      <c r="I28" s="18">
        <v>11516570.76</v>
      </c>
    </row>
    <row r="29" ht="80" customHeight="1">
      <c r="A29" s="31" t="s">
        <v>734</v>
      </c>
      <c r="B29" s="31"/>
      <c r="C29" s="32" t="s">
        <v>735</v>
      </c>
      <c r="D29" s="18">
        <v>38388569.21</v>
      </c>
      <c r="E29" s="18">
        <v>38388569.21</v>
      </c>
      <c r="F29" s="18">
        <v>38388569.21</v>
      </c>
      <c r="G29" s="18">
        <v>11516570.76</v>
      </c>
      <c r="H29" s="18">
        <v>11516570.76</v>
      </c>
      <c r="I29" s="18">
        <v>11516570.76</v>
      </c>
    </row>
    <row r="30" ht="60" customHeight="1">
      <c r="A30" s="31" t="s">
        <v>736</v>
      </c>
      <c r="B30" s="31"/>
      <c r="C30" s="32" t="s">
        <v>737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ht="60" customHeight="1">
      <c r="A31" s="31" t="s">
        <v>738</v>
      </c>
      <c r="B31" s="31"/>
      <c r="C31" s="32" t="s">
        <v>739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</row>
    <row r="32" ht="60" customHeight="1">
      <c r="A32" s="31" t="s">
        <v>740</v>
      </c>
      <c r="B32" s="31"/>
      <c r="C32" s="32" t="s">
        <v>741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</row>
    <row r="33" ht="100" customHeight="1">
      <c r="A33" s="31" t="s">
        <v>742</v>
      </c>
      <c r="B33" s="31"/>
      <c r="C33" s="32" t="s">
        <v>479</v>
      </c>
      <c r="D33" s="18">
        <v>38388569.21</v>
      </c>
      <c r="E33" s="18">
        <v>38388569.21</v>
      </c>
      <c r="F33" s="18">
        <v>38388569.21</v>
      </c>
      <c r="G33" s="18">
        <v>76777.14</v>
      </c>
      <c r="H33" s="18">
        <v>76777.14</v>
      </c>
      <c r="I33" s="18">
        <v>76777.14</v>
      </c>
    </row>
    <row r="34" ht="80" customHeight="1">
      <c r="A34" s="31" t="s">
        <v>743</v>
      </c>
      <c r="B34" s="31"/>
      <c r="C34" s="32" t="s">
        <v>492</v>
      </c>
      <c r="D34" s="18">
        <v>38388569.21</v>
      </c>
      <c r="E34" s="18">
        <v>38388569.21</v>
      </c>
      <c r="F34" s="18">
        <v>38388569.21</v>
      </c>
      <c r="G34" s="18">
        <v>76777.14</v>
      </c>
      <c r="H34" s="18">
        <v>76777.14</v>
      </c>
      <c r="I34" s="18">
        <v>76777.14</v>
      </c>
    </row>
    <row r="35" ht="80" customHeight="1">
      <c r="A35" s="31" t="s">
        <v>744</v>
      </c>
      <c r="B35" s="31"/>
      <c r="C35" s="32" t="s">
        <v>494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</row>
    <row r="36" ht="60" customHeight="1">
      <c r="A36" s="31" t="s">
        <v>745</v>
      </c>
      <c r="B36" s="31"/>
      <c r="C36" s="32" t="s">
        <v>481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</row>
    <row r="37" ht="20" customHeight="1">
      <c r="A37" s="31" t="s">
        <v>746</v>
      </c>
      <c r="B37" s="31"/>
      <c r="C37" s="32" t="s">
        <v>535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ht="40" customHeight="1">
      <c r="A38" s="31" t="s">
        <v>747</v>
      </c>
      <c r="B38" s="31"/>
      <c r="C38" s="32" t="s">
        <v>537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ht="50" customHeight="1">
      <c r="A39" s="31" t="s">
        <v>505</v>
      </c>
      <c r="B39" s="31"/>
      <c r="C39" s="32" t="s">
        <v>487</v>
      </c>
      <c r="D39" s="32" t="s">
        <v>53</v>
      </c>
      <c r="E39" s="32" t="s">
        <v>53</v>
      </c>
      <c r="F39" s="32" t="s">
        <v>53</v>
      </c>
      <c r="G39" s="18">
        <f>G28+G33+G36</f>
      </c>
      <c r="H39" s="18">
        <f>H28+H33+H36</f>
      </c>
      <c r="I39" s="18">
        <f>I28+I33+I36</f>
      </c>
    </row>
    <row r="40" ht="10" customHeight="1">
</row>
    <row r="41" ht="45" customHeight="1">
      <c r="A41" s="5" t="s">
        <v>721</v>
      </c>
      <c r="B41" s="5"/>
      <c r="C41" s="5"/>
      <c r="D41" s="5"/>
      <c r="E41" s="5"/>
      <c r="F41" s="5"/>
      <c r="G41" s="5"/>
      <c r="H41" s="5"/>
      <c r="I41" s="5"/>
    </row>
    <row r="42" ht="10" customHeight="1">
</row>
    <row r="43" ht="45" customHeight="1">
      <c r="A43" s="32" t="s">
        <v>41</v>
      </c>
      <c r="B43" s="32"/>
      <c r="C43" s="32" t="s">
        <v>649</v>
      </c>
      <c r="D43" s="32" t="s">
        <v>42</v>
      </c>
      <c r="E43" s="32" t="s">
        <v>45</v>
      </c>
      <c r="F43" s="32"/>
      <c r="G43" s="32"/>
    </row>
    <row r="44" ht="45" customHeight="1">
      <c r="A44" s="32"/>
      <c r="B44" s="0"/>
      <c r="C44" s="32"/>
      <c r="D44" s="32"/>
      <c r="E44" s="32" t="s">
        <v>468</v>
      </c>
      <c r="F44" s="32" t="s">
        <v>469</v>
      </c>
      <c r="G44" s="32" t="s">
        <v>470</v>
      </c>
    </row>
    <row r="45" ht="20" customHeight="1">
      <c r="A45" s="32" t="s">
        <v>369</v>
      </c>
      <c r="B45" s="32"/>
      <c r="C45" s="32" t="s">
        <v>471</v>
      </c>
      <c r="D45" s="32" t="s">
        <v>472</v>
      </c>
      <c r="E45" s="32" t="s">
        <v>473</v>
      </c>
      <c r="F45" s="32" t="s">
        <v>474</v>
      </c>
      <c r="G45" s="32" t="s">
        <v>475</v>
      </c>
    </row>
    <row r="46" ht="40" customHeight="1">
      <c r="A46" s="31" t="s">
        <v>748</v>
      </c>
      <c r="B46" s="31"/>
      <c r="C46" s="32" t="s">
        <v>179</v>
      </c>
      <c r="D46" s="32" t="s">
        <v>51</v>
      </c>
      <c r="E46" s="18">
        <v>11593347.9</v>
      </c>
      <c r="F46" s="18">
        <v>11593347.9</v>
      </c>
      <c r="G46" s="18">
        <v>11593347.9</v>
      </c>
    </row>
    <row r="47" ht="10" customHeight="1">
</row>
    <row r="48" ht="45" customHeight="1">
      <c r="A48" s="5" t="s">
        <v>652</v>
      </c>
      <c r="B48" s="5"/>
      <c r="C48" s="5"/>
      <c r="D48" s="5"/>
      <c r="E48" s="5"/>
      <c r="F48" s="5"/>
      <c r="G48" s="5"/>
      <c r="H48" s="5"/>
      <c r="I48" s="5"/>
    </row>
    <row r="49" ht="10" customHeight="1">
</row>
    <row r="50" ht="45" customHeight="1">
      <c r="A50" s="32" t="s">
        <v>41</v>
      </c>
      <c r="B50" s="32"/>
      <c r="C50" s="32" t="s">
        <v>42</v>
      </c>
      <c r="D50" s="32" t="s">
        <v>45</v>
      </c>
      <c r="E50" s="32"/>
      <c r="F50" s="32"/>
    </row>
    <row r="51" ht="45" customHeight="1">
      <c r="A51" s="32"/>
      <c r="B51" s="0"/>
      <c r="C51" s="32"/>
      <c r="D51" s="32" t="s">
        <v>468</v>
      </c>
      <c r="E51" s="32" t="s">
        <v>469</v>
      </c>
      <c r="F51" s="32" t="s">
        <v>470</v>
      </c>
    </row>
    <row r="52" ht="20" customHeight="1">
      <c r="A52" s="32" t="s">
        <v>369</v>
      </c>
      <c r="B52" s="32"/>
      <c r="C52" s="32" t="s">
        <v>471</v>
      </c>
      <c r="D52" s="32" t="s">
        <v>472</v>
      </c>
      <c r="E52" s="32" t="s">
        <v>473</v>
      </c>
      <c r="F52" s="32" t="s">
        <v>474</v>
      </c>
    </row>
    <row r="53" ht="20" customHeight="1">
      <c r="A53" s="31" t="s">
        <v>653</v>
      </c>
      <c r="B53" s="31"/>
      <c r="C53" s="32" t="s">
        <v>51</v>
      </c>
      <c r="D53" s="18">
        <v>439870.38</v>
      </c>
      <c r="E53" s="18">
        <v>439870.38</v>
      </c>
      <c r="F53" s="18">
        <v>439870.38</v>
      </c>
    </row>
    <row r="54" ht="20" customHeight="1">
      <c r="A54" s="31" t="s">
        <v>654</v>
      </c>
      <c r="B54" s="31"/>
      <c r="C54" s="32" t="s">
        <v>55</v>
      </c>
      <c r="D54" s="18">
        <v>11153477.52</v>
      </c>
      <c r="E54" s="18">
        <v>11153477.52</v>
      </c>
      <c r="F54" s="18">
        <v>11153477.52</v>
      </c>
    </row>
  </sheetData>
  <sheetProtection password="CC92" sheet="1" objects="1" scenarios="1"/>
  <mergeCells>
    <mergeCell ref="A2:I2"/>
    <mergeCell ref="A4:G4"/>
    <mergeCell ref="B7:G7"/>
    <mergeCell ref="B8:G8"/>
    <mergeCell ref="B9:G9"/>
    <mergeCell ref="A11:I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I23"/>
    <mergeCell ref="A25:B26"/>
    <mergeCell ref="C25:C26"/>
    <mergeCell ref="D25:F25"/>
    <mergeCell ref="G25:I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I41"/>
    <mergeCell ref="A43:B44"/>
    <mergeCell ref="C43:C44"/>
    <mergeCell ref="D43:D44"/>
    <mergeCell ref="E43:G43"/>
    <mergeCell ref="A45:B45"/>
    <mergeCell ref="A46:B46"/>
    <mergeCell ref="A48:I48"/>
    <mergeCell ref="A50:B51"/>
    <mergeCell ref="C50:C51"/>
    <mergeCell ref="D50:F50"/>
    <mergeCell ref="A52:B52"/>
    <mergeCell ref="A53:B53"/>
    <mergeCell ref="A54:B54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&amp;R&amp;L&amp;"Verdana,Полужирный"&amp;K000000&amp;R&amp;"Verdana,Полужирный"&amp;K00-014Подготовлено в ЭС РАМЗЭС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3" width="22.92" customWidth="1"/>
    <col min="4" max="4" width="45.84" customWidth="1"/>
    <col min="5" max="26" width="17.19" customWidth="1"/>
  </cols>
  <sheetData>
    <row r="1" ht="10" customHeight="1">
</row>
    <row r="2" ht="45" customHeight="1">
      <c r="A2" s="4" t="s">
        <v>749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23" t="s">
        <v>19</v>
      </c>
      <c r="Y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23" t="s">
        <v>23</v>
      </c>
      <c r="Y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23" t="s">
        <v>27</v>
      </c>
      <c r="Y6" s="32" t="s">
        <v>28</v>
      </c>
    </row>
    <row r="7" ht="6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3" t="s">
        <v>31</v>
      </c>
      <c r="Y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3"/>
      <c r="Y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3" t="s">
        <v>38</v>
      </c>
      <c r="Y9" s="32" t="s">
        <v>39</v>
      </c>
    </row>
    <row r="10" ht="10" customHeight="1">
</row>
    <row r="11" ht="45" customHeight="1">
      <c r="A11" s="5" t="s">
        <v>750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  <c r="G13" s="32"/>
    </row>
    <row r="14" ht="5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  <c r="G14" s="32" t="s">
        <v>751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  <c r="G15" s="32" t="s">
        <v>475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  <c r="G16" s="18">
        <v>0</v>
      </c>
    </row>
    <row r="17" ht="20" customHeight="1">
      <c r="A17" s="31" t="s">
        <v>476</v>
      </c>
      <c r="B17" s="31"/>
      <c r="C17" s="32" t="s">
        <v>479</v>
      </c>
      <c r="D17" s="18">
        <v>0</v>
      </c>
      <c r="E17" s="18">
        <v>0</v>
      </c>
      <c r="F17" s="18">
        <v>0</v>
      </c>
      <c r="G17" s="18">
        <v>0</v>
      </c>
    </row>
    <row r="18" ht="20" customHeight="1">
      <c r="A18" s="31" t="s">
        <v>752</v>
      </c>
      <c r="B18" s="31"/>
      <c r="C18" s="32" t="s">
        <v>481</v>
      </c>
      <c r="D18" s="18">
        <v>16030313.92</v>
      </c>
      <c r="E18" s="18">
        <v>15628216.02</v>
      </c>
      <c r="F18" s="18">
        <v>15659267.3</v>
      </c>
      <c r="G18" s="18">
        <v>0</v>
      </c>
    </row>
    <row r="19" ht="2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  <c r="G19" s="18">
        <v>0</v>
      </c>
    </row>
    <row r="20" ht="20" customHeight="1">
      <c r="A20" s="31" t="s">
        <v>482</v>
      </c>
      <c r="B20" s="31"/>
      <c r="C20" s="32" t="s">
        <v>485</v>
      </c>
      <c r="D20" s="18">
        <v>0</v>
      </c>
      <c r="E20" s="18">
        <v>0</v>
      </c>
      <c r="F20" s="18">
        <v>0</v>
      </c>
      <c r="G20" s="18">
        <v>0</v>
      </c>
    </row>
    <row r="21" ht="50" customHeight="1">
      <c r="A21" s="31" t="s">
        <v>753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  <c r="G21" s="18">
        <f>G16-G17+G18-G19+G20</f>
      </c>
    </row>
    <row r="22" ht="10" customHeight="1">
</row>
    <row r="23" ht="45" customHeight="1">
      <c r="A23" s="5" t="s">
        <v>754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0" customHeight="1">
</row>
    <row r="25" ht="20" customHeight="1">
      <c r="A25" s="32" t="s">
        <v>755</v>
      </c>
      <c r="B25" s="32"/>
      <c r="C25" s="32" t="s">
        <v>756</v>
      </c>
      <c r="D25" s="32"/>
      <c r="E25" s="32" t="s">
        <v>649</v>
      </c>
      <c r="F25" s="32" t="s">
        <v>757</v>
      </c>
      <c r="G25" s="32" t="s">
        <v>42</v>
      </c>
      <c r="H25" s="32" t="s">
        <v>758</v>
      </c>
      <c r="I25" s="32"/>
      <c r="J25" s="32"/>
      <c r="K25" s="32"/>
    </row>
    <row r="26" ht="200" customHeight="1">
      <c r="A26" s="32"/>
      <c r="B26" s="0"/>
      <c r="C26" s="32" t="s">
        <v>759</v>
      </c>
      <c r="D26" s="32" t="s">
        <v>760</v>
      </c>
      <c r="E26" s="32"/>
      <c r="F26" s="32"/>
      <c r="G26" s="32"/>
      <c r="H26" s="32" t="s">
        <v>468</v>
      </c>
      <c r="I26" s="32" t="s">
        <v>469</v>
      </c>
      <c r="J26" s="32" t="s">
        <v>470</v>
      </c>
      <c r="K26" s="32" t="s">
        <v>751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  <c r="G27" s="32" t="s">
        <v>475</v>
      </c>
      <c r="H27" s="32" t="s">
        <v>512</v>
      </c>
      <c r="I27" s="32" t="s">
        <v>513</v>
      </c>
      <c r="J27" s="32" t="s">
        <v>514</v>
      </c>
      <c r="K27" s="32" t="s">
        <v>515</v>
      </c>
    </row>
    <row r="28" ht="20" customHeight="1">
      <c r="A28" s="31" t="s">
        <v>761</v>
      </c>
      <c r="B28" s="31"/>
      <c r="C28" s="32"/>
      <c r="D28" s="32"/>
      <c r="E28" s="32" t="s">
        <v>160</v>
      </c>
      <c r="F28" s="32"/>
      <c r="G28" s="32" t="s">
        <v>662</v>
      </c>
      <c r="H28" s="18">
        <v>325235.91</v>
      </c>
      <c r="I28" s="18">
        <v>325235.91</v>
      </c>
      <c r="J28" s="18">
        <v>325235.91</v>
      </c>
      <c r="K28" s="18">
        <v>0</v>
      </c>
    </row>
    <row r="29" ht="20" customHeight="1">
      <c r="A29" s="7" t="s">
        <v>762</v>
      </c>
      <c r="B29" s="7"/>
      <c r="C29" s="7"/>
      <c r="D29" s="7"/>
      <c r="E29" s="7"/>
      <c r="F29" s="7"/>
      <c r="G29" s="25" t="s">
        <v>763</v>
      </c>
      <c r="H29" s="22">
        <f>SUBTOTAL(9,H28:H28)</f>
      </c>
      <c r="I29" s="22">
        <f>SUBTOTAL(9,I28:I28)</f>
      </c>
      <c r="J29" s="22">
        <f>SUBTOTAL(9,J28:J28)</f>
      </c>
      <c r="K29" s="22">
        <f>SUBTOTAL(9,K28:K28)</f>
      </c>
    </row>
    <row r="30" ht="40" customHeight="1">
      <c r="A30" s="31" t="s">
        <v>764</v>
      </c>
      <c r="B30" s="31"/>
      <c r="C30" s="32"/>
      <c r="D30" s="32"/>
      <c r="E30" s="32" t="s">
        <v>163</v>
      </c>
      <c r="F30" s="32"/>
      <c r="G30" s="32" t="s">
        <v>669</v>
      </c>
      <c r="H30" s="18">
        <v>1384845.71</v>
      </c>
      <c r="I30" s="18">
        <v>1384845.71</v>
      </c>
      <c r="J30" s="18">
        <v>1384845.71</v>
      </c>
      <c r="K30" s="18">
        <v>0</v>
      </c>
    </row>
    <row r="31" ht="20" customHeight="1">
      <c r="A31" s="7" t="s">
        <v>762</v>
      </c>
      <c r="B31" s="7"/>
      <c r="C31" s="7"/>
      <c r="D31" s="7"/>
      <c r="E31" s="7"/>
      <c r="F31" s="7"/>
      <c r="G31" s="25" t="s">
        <v>765</v>
      </c>
      <c r="H31" s="22">
        <f>SUBTOTAL(9,H30:H30)</f>
      </c>
      <c r="I31" s="22">
        <f>SUBTOTAL(9,I30:I30)</f>
      </c>
      <c r="J31" s="22">
        <f>SUBTOTAL(9,J30:J30)</f>
      </c>
      <c r="K31" s="22">
        <f>SUBTOTAL(9,K30:K30)</f>
      </c>
    </row>
    <row r="32" ht="40" customHeight="1">
      <c r="A32" s="31" t="s">
        <v>766</v>
      </c>
      <c r="B32" s="31"/>
      <c r="C32" s="32"/>
      <c r="D32" s="32"/>
      <c r="E32" s="32" t="s">
        <v>283</v>
      </c>
      <c r="F32" s="32"/>
      <c r="G32" s="32" t="s">
        <v>767</v>
      </c>
      <c r="H32" s="18">
        <v>4515807.9</v>
      </c>
      <c r="I32" s="18">
        <v>4515807.9</v>
      </c>
      <c r="J32" s="18">
        <v>4515807.9</v>
      </c>
      <c r="K32" s="18">
        <v>0</v>
      </c>
    </row>
    <row r="33" ht="20" customHeight="1">
      <c r="A33" s="7" t="s">
        <v>762</v>
      </c>
      <c r="B33" s="7"/>
      <c r="C33" s="7"/>
      <c r="D33" s="7"/>
      <c r="E33" s="7"/>
      <c r="F33" s="7"/>
      <c r="G33" s="25" t="s">
        <v>768</v>
      </c>
      <c r="H33" s="22">
        <f>SUBTOTAL(9,H32:H32)</f>
      </c>
      <c r="I33" s="22">
        <f>SUBTOTAL(9,I32:I32)</f>
      </c>
      <c r="J33" s="22">
        <f>SUBTOTAL(9,J32:J32)</f>
      </c>
      <c r="K33" s="22">
        <f>SUBTOTAL(9,K32:K32)</f>
      </c>
    </row>
    <row r="34" ht="40" customHeight="1">
      <c r="A34" s="31" t="s">
        <v>769</v>
      </c>
      <c r="B34" s="31"/>
      <c r="C34" s="32"/>
      <c r="D34" s="32"/>
      <c r="E34" s="32" t="s">
        <v>171</v>
      </c>
      <c r="F34" s="32"/>
      <c r="G34" s="32" t="s">
        <v>770</v>
      </c>
      <c r="H34" s="18">
        <v>514280.88</v>
      </c>
      <c r="I34" s="18">
        <v>517280.88</v>
      </c>
      <c r="J34" s="18">
        <v>517280.88</v>
      </c>
      <c r="K34" s="18">
        <v>0</v>
      </c>
    </row>
    <row r="35" ht="20" customHeight="1">
      <c r="A35" s="7" t="s">
        <v>762</v>
      </c>
      <c r="B35" s="7"/>
      <c r="C35" s="7"/>
      <c r="D35" s="7"/>
      <c r="E35" s="7"/>
      <c r="F35" s="7"/>
      <c r="G35" s="25" t="s">
        <v>771</v>
      </c>
      <c r="H35" s="22">
        <f>SUBTOTAL(9,H34:H34)</f>
      </c>
      <c r="I35" s="22">
        <f>SUBTOTAL(9,I34:I34)</f>
      </c>
      <c r="J35" s="22">
        <f>SUBTOTAL(9,J34:J34)</f>
      </c>
      <c r="K35" s="22">
        <f>SUBTOTAL(9,K34:K34)</f>
      </c>
    </row>
    <row r="36" ht="40" customHeight="1">
      <c r="A36" s="31" t="s">
        <v>772</v>
      </c>
      <c r="B36" s="31"/>
      <c r="C36" s="32"/>
      <c r="D36" s="32"/>
      <c r="E36" s="32" t="s">
        <v>166</v>
      </c>
      <c r="F36" s="32"/>
      <c r="G36" s="32" t="s">
        <v>773</v>
      </c>
      <c r="H36" s="18">
        <v>4211470.26</v>
      </c>
      <c r="I36" s="18">
        <v>3821657.12</v>
      </c>
      <c r="J36" s="18">
        <v>3821657.12</v>
      </c>
      <c r="K36" s="18">
        <v>0</v>
      </c>
    </row>
    <row r="37" ht="20" customHeight="1">
      <c r="A37" s="7" t="s">
        <v>762</v>
      </c>
      <c r="B37" s="7"/>
      <c r="C37" s="7"/>
      <c r="D37" s="7"/>
      <c r="E37" s="7"/>
      <c r="F37" s="7"/>
      <c r="G37" s="25" t="s">
        <v>774</v>
      </c>
      <c r="H37" s="22">
        <f>SUBTOTAL(9,H36:H36)</f>
      </c>
      <c r="I37" s="22">
        <f>SUBTOTAL(9,I36:I36)</f>
      </c>
      <c r="J37" s="22">
        <f>SUBTOTAL(9,J36:J36)</f>
      </c>
      <c r="K37" s="22">
        <f>SUBTOTAL(9,K36:K36)</f>
      </c>
    </row>
    <row r="38" ht="40" customHeight="1">
      <c r="A38" s="31" t="s">
        <v>772</v>
      </c>
      <c r="B38" s="31"/>
      <c r="C38" s="32"/>
      <c r="D38" s="32"/>
      <c r="E38" s="32" t="s">
        <v>289</v>
      </c>
      <c r="F38" s="32"/>
      <c r="G38" s="32" t="s">
        <v>775</v>
      </c>
      <c r="H38" s="18">
        <v>11434.87</v>
      </c>
      <c r="I38" s="18">
        <v>11434.87</v>
      </c>
      <c r="J38" s="18">
        <v>11434.87</v>
      </c>
      <c r="K38" s="18">
        <v>0</v>
      </c>
    </row>
    <row r="39" ht="20" customHeight="1">
      <c r="A39" s="7" t="s">
        <v>762</v>
      </c>
      <c r="B39" s="7"/>
      <c r="C39" s="7"/>
      <c r="D39" s="7"/>
      <c r="E39" s="7"/>
      <c r="F39" s="7"/>
      <c r="G39" s="25" t="s">
        <v>776</v>
      </c>
      <c r="H39" s="22">
        <f>SUBTOTAL(9,H38:H38)</f>
      </c>
      <c r="I39" s="22">
        <f>SUBTOTAL(9,I38:I38)</f>
      </c>
      <c r="J39" s="22">
        <f>SUBTOTAL(9,J38:J38)</f>
      </c>
      <c r="K39" s="22">
        <f>SUBTOTAL(9,K38:K38)</f>
      </c>
    </row>
    <row r="40" ht="40" customHeight="1">
      <c r="A40" s="31" t="s">
        <v>777</v>
      </c>
      <c r="B40" s="31"/>
      <c r="C40" s="32"/>
      <c r="D40" s="32"/>
      <c r="E40" s="32" t="s">
        <v>298</v>
      </c>
      <c r="F40" s="32"/>
      <c r="G40" s="32" t="s">
        <v>778</v>
      </c>
      <c r="H40" s="18">
        <v>2727629.9</v>
      </c>
      <c r="I40" s="18">
        <v>2727629.9</v>
      </c>
      <c r="J40" s="18">
        <v>2727629.9</v>
      </c>
      <c r="K40" s="18">
        <v>0</v>
      </c>
    </row>
    <row r="41" ht="20" customHeight="1">
      <c r="A41" s="7" t="s">
        <v>762</v>
      </c>
      <c r="B41" s="7"/>
      <c r="C41" s="7"/>
      <c r="D41" s="7"/>
      <c r="E41" s="7"/>
      <c r="F41" s="7"/>
      <c r="G41" s="25" t="s">
        <v>779</v>
      </c>
      <c r="H41" s="22">
        <f>SUBTOTAL(9,H40:H40)</f>
      </c>
      <c r="I41" s="22">
        <f>SUBTOTAL(9,I40:I40)</f>
      </c>
      <c r="J41" s="22">
        <f>SUBTOTAL(9,J40:J40)</f>
      </c>
      <c r="K41" s="22">
        <f>SUBTOTAL(9,K40:K40)</f>
      </c>
    </row>
    <row r="42" ht="40" customHeight="1">
      <c r="A42" s="31" t="s">
        <v>780</v>
      </c>
      <c r="B42" s="31"/>
      <c r="C42" s="32"/>
      <c r="D42" s="32"/>
      <c r="E42" s="32" t="s">
        <v>310</v>
      </c>
      <c r="F42" s="32"/>
      <c r="G42" s="32" t="s">
        <v>781</v>
      </c>
      <c r="H42" s="18">
        <v>140000</v>
      </c>
      <c r="I42" s="18">
        <v>140000</v>
      </c>
      <c r="J42" s="18">
        <v>140000</v>
      </c>
      <c r="K42" s="18">
        <v>0</v>
      </c>
    </row>
    <row r="43" ht="20" customHeight="1">
      <c r="A43" s="7" t="s">
        <v>762</v>
      </c>
      <c r="B43" s="7"/>
      <c r="C43" s="7"/>
      <c r="D43" s="7"/>
      <c r="E43" s="7"/>
      <c r="F43" s="7"/>
      <c r="G43" s="25" t="s">
        <v>782</v>
      </c>
      <c r="H43" s="22">
        <f>SUBTOTAL(9,H42:H42)</f>
      </c>
      <c r="I43" s="22">
        <f>SUBTOTAL(9,I42:I42)</f>
      </c>
      <c r="J43" s="22">
        <f>SUBTOTAL(9,J42:J42)</f>
      </c>
      <c r="K43" s="22">
        <f>SUBTOTAL(9,K42:K42)</f>
      </c>
    </row>
    <row r="44" ht="40" customHeight="1">
      <c r="A44" s="31" t="s">
        <v>783</v>
      </c>
      <c r="B44" s="31"/>
      <c r="C44" s="32"/>
      <c r="D44" s="32"/>
      <c r="E44" s="32" t="s">
        <v>316</v>
      </c>
      <c r="F44" s="32"/>
      <c r="G44" s="32" t="s">
        <v>784</v>
      </c>
      <c r="H44" s="18">
        <v>1495783</v>
      </c>
      <c r="I44" s="18">
        <v>1495783</v>
      </c>
      <c r="J44" s="18">
        <v>1495783</v>
      </c>
      <c r="K44" s="18">
        <v>0</v>
      </c>
    </row>
    <row r="45" ht="20" customHeight="1">
      <c r="A45" s="7" t="s">
        <v>762</v>
      </c>
      <c r="B45" s="7"/>
      <c r="C45" s="7"/>
      <c r="D45" s="7"/>
      <c r="E45" s="7"/>
      <c r="F45" s="7"/>
      <c r="G45" s="25" t="s">
        <v>785</v>
      </c>
      <c r="H45" s="22">
        <f>SUBTOTAL(9,H44:H44)</f>
      </c>
      <c r="I45" s="22">
        <f>SUBTOTAL(9,I44:I44)</f>
      </c>
      <c r="J45" s="22">
        <f>SUBTOTAL(9,J44:J44)</f>
      </c>
      <c r="K45" s="22">
        <f>SUBTOTAL(9,K44:K44)</f>
      </c>
    </row>
    <row r="46" ht="40" customHeight="1">
      <c r="A46" s="31" t="s">
        <v>786</v>
      </c>
      <c r="B46" s="31"/>
      <c r="C46" s="32"/>
      <c r="D46" s="32"/>
      <c r="E46" s="32" t="s">
        <v>319</v>
      </c>
      <c r="F46" s="32"/>
      <c r="G46" s="32" t="s">
        <v>787</v>
      </c>
      <c r="H46" s="18">
        <v>487030.49</v>
      </c>
      <c r="I46" s="18">
        <v>487030.49</v>
      </c>
      <c r="J46" s="18">
        <v>487030.49</v>
      </c>
      <c r="K46" s="18">
        <v>0</v>
      </c>
    </row>
    <row r="47" ht="20" customHeight="1">
      <c r="A47" s="7" t="s">
        <v>762</v>
      </c>
      <c r="B47" s="7"/>
      <c r="C47" s="7"/>
      <c r="D47" s="7"/>
      <c r="E47" s="7"/>
      <c r="F47" s="7"/>
      <c r="G47" s="25" t="s">
        <v>788</v>
      </c>
      <c r="H47" s="22">
        <f>SUBTOTAL(9,H46:H46)</f>
      </c>
      <c r="I47" s="22">
        <f>SUBTOTAL(9,I46:I46)</f>
      </c>
      <c r="J47" s="22">
        <f>SUBTOTAL(9,J46:J46)</f>
      </c>
      <c r="K47" s="22">
        <f>SUBTOTAL(9,K46:K46)</f>
      </c>
    </row>
    <row r="48" ht="60" customHeight="1">
      <c r="A48" s="31" t="s">
        <v>789</v>
      </c>
      <c r="B48" s="31"/>
      <c r="C48" s="32"/>
      <c r="D48" s="32"/>
      <c r="E48" s="32" t="s">
        <v>325</v>
      </c>
      <c r="F48" s="32"/>
      <c r="G48" s="32" t="s">
        <v>790</v>
      </c>
      <c r="H48" s="18">
        <v>216795</v>
      </c>
      <c r="I48" s="18">
        <v>201510.24</v>
      </c>
      <c r="J48" s="18">
        <v>232561.52</v>
      </c>
      <c r="K48" s="18">
        <v>0</v>
      </c>
    </row>
    <row r="49" ht="20" customHeight="1">
      <c r="A49" s="7" t="s">
        <v>762</v>
      </c>
      <c r="B49" s="7"/>
      <c r="C49" s="7"/>
      <c r="D49" s="7"/>
      <c r="E49" s="7"/>
      <c r="F49" s="7"/>
      <c r="G49" s="25" t="s">
        <v>791</v>
      </c>
      <c r="H49" s="22">
        <f>SUBTOTAL(9,H48:H48)</f>
      </c>
      <c r="I49" s="22">
        <f>SUBTOTAL(9,I48:I48)</f>
      </c>
      <c r="J49" s="22">
        <f>SUBTOTAL(9,J48:J48)</f>
      </c>
      <c r="K49" s="22">
        <f>SUBTOTAL(9,K48:K48)</f>
      </c>
    </row>
    <row r="50" ht="50" customHeight="1">
      <c r="A50" s="31" t="s">
        <v>546</v>
      </c>
      <c r="B50" s="31"/>
      <c r="C50" s="31"/>
      <c r="D50" s="31"/>
      <c r="E50" s="31"/>
      <c r="F50" s="31"/>
      <c r="G50" s="32" t="s">
        <v>785</v>
      </c>
      <c r="H50" s="22">
        <f>SUBTOTAL(9,H28:H49)</f>
      </c>
      <c r="I50" s="22">
        <f>SUBTOTAL(9,I28:I49)</f>
      </c>
      <c r="J50" s="22">
        <f>SUBTOTAL(9,J28:J49)</f>
      </c>
      <c r="K50" s="22">
        <f>SUBTOTAL(9,K28:K49)</f>
      </c>
    </row>
    <row r="51" ht="30" customHeight="1">
</row>
    <row r="52" ht="20" customHeight="1">
      <c r="A52" s="32" t="s">
        <v>42</v>
      </c>
      <c r="B52" s="32" t="s">
        <v>580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ht="20" customHeight="1">
      <c r="A53" s="32"/>
      <c r="B53" s="32" t="s">
        <v>792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ht="20" customHeight="1">
      <c r="A54" s="32"/>
      <c r="B54" s="32" t="s">
        <v>793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 t="s">
        <v>794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ht="25" customHeight="1">
      <c r="A55" s="32"/>
      <c r="B55" s="32" t="s">
        <v>795</v>
      </c>
      <c r="C55" s="32"/>
      <c r="D55" s="32"/>
      <c r="E55" s="32"/>
      <c r="F55" s="32" t="s">
        <v>796</v>
      </c>
      <c r="G55" s="32"/>
      <c r="H55" s="32"/>
      <c r="I55" s="32"/>
      <c r="J55" s="32" t="s">
        <v>797</v>
      </c>
      <c r="K55" s="32"/>
      <c r="L55" s="32"/>
      <c r="M55" s="32"/>
      <c r="N55" s="32" t="s">
        <v>795</v>
      </c>
      <c r="O55" s="32"/>
      <c r="P55" s="32"/>
      <c r="Q55" s="32"/>
      <c r="R55" s="32" t="s">
        <v>796</v>
      </c>
      <c r="S55" s="32"/>
      <c r="T55" s="32"/>
      <c r="U55" s="32"/>
      <c r="V55" s="32" t="s">
        <v>797</v>
      </c>
      <c r="W55" s="32"/>
      <c r="X55" s="32"/>
      <c r="Y55" s="32"/>
    </row>
    <row r="56" ht="120" customHeight="1">
      <c r="A56" s="32"/>
      <c r="B56" s="29" t="s">
        <v>798</v>
      </c>
      <c r="C56" s="29" t="s">
        <v>799</v>
      </c>
      <c r="D56" s="29" t="s">
        <v>800</v>
      </c>
      <c r="E56" s="29" t="s">
        <v>751</v>
      </c>
      <c r="F56" s="29" t="s">
        <v>798</v>
      </c>
      <c r="G56" s="29" t="s">
        <v>799</v>
      </c>
      <c r="H56" s="29" t="s">
        <v>800</v>
      </c>
      <c r="I56" s="29" t="s">
        <v>751</v>
      </c>
      <c r="J56" s="29" t="s">
        <v>798</v>
      </c>
      <c r="K56" s="29" t="s">
        <v>799</v>
      </c>
      <c r="L56" s="29" t="s">
        <v>800</v>
      </c>
      <c r="M56" s="29" t="s">
        <v>751</v>
      </c>
      <c r="N56" s="29" t="s">
        <v>798</v>
      </c>
      <c r="O56" s="29" t="s">
        <v>799</v>
      </c>
      <c r="P56" s="29" t="s">
        <v>800</v>
      </c>
      <c r="Q56" s="29" t="s">
        <v>751</v>
      </c>
      <c r="R56" s="29" t="s">
        <v>798</v>
      </c>
      <c r="S56" s="29" t="s">
        <v>799</v>
      </c>
      <c r="T56" s="29" t="s">
        <v>800</v>
      </c>
      <c r="U56" s="29" t="s">
        <v>751</v>
      </c>
      <c r="V56" s="29" t="s">
        <v>798</v>
      </c>
      <c r="W56" s="29" t="s">
        <v>799</v>
      </c>
      <c r="X56" s="29" t="s">
        <v>800</v>
      </c>
      <c r="Y56" s="29" t="s">
        <v>751</v>
      </c>
    </row>
    <row r="57" ht="20" customHeight="1">
      <c r="A57" s="32" t="s">
        <v>513</v>
      </c>
      <c r="B57" s="32" t="s">
        <v>516</v>
      </c>
      <c r="C57" s="32" t="s">
        <v>715</v>
      </c>
      <c r="D57" s="32" t="s">
        <v>716</v>
      </c>
      <c r="E57" s="32" t="s">
        <v>717</v>
      </c>
      <c r="F57" s="32" t="s">
        <v>801</v>
      </c>
      <c r="G57" s="32" t="s">
        <v>802</v>
      </c>
      <c r="H57" s="32" t="s">
        <v>803</v>
      </c>
      <c r="I57" s="32" t="s">
        <v>804</v>
      </c>
      <c r="J57" s="32" t="s">
        <v>805</v>
      </c>
      <c r="K57" s="32" t="s">
        <v>806</v>
      </c>
      <c r="L57" s="32" t="s">
        <v>807</v>
      </c>
      <c r="M57" s="32" t="s">
        <v>808</v>
      </c>
      <c r="N57" s="32" t="s">
        <v>809</v>
      </c>
      <c r="O57" s="32" t="s">
        <v>810</v>
      </c>
      <c r="P57" s="32" t="s">
        <v>811</v>
      </c>
      <c r="Q57" s="32" t="s">
        <v>812</v>
      </c>
      <c r="R57" s="32" t="s">
        <v>813</v>
      </c>
      <c r="S57" s="32" t="s">
        <v>814</v>
      </c>
      <c r="T57" s="32" t="s">
        <v>815</v>
      </c>
      <c r="U57" s="32" t="s">
        <v>816</v>
      </c>
      <c r="V57" s="32" t="s">
        <v>817</v>
      </c>
      <c r="W57" s="32" t="s">
        <v>818</v>
      </c>
      <c r="X57" s="32" t="s">
        <v>819</v>
      </c>
      <c r="Y57" s="32" t="s">
        <v>820</v>
      </c>
    </row>
    <row r="58" ht="20" customHeight="1">
      <c r="A58" s="32" t="s">
        <v>662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325235.91</v>
      </c>
      <c r="K58" s="18">
        <v>325235.91</v>
      </c>
      <c r="L58" s="18">
        <v>325235.91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</row>
    <row r="59" ht="20" customHeight="1">
      <c r="A59" s="25" t="s">
        <v>821</v>
      </c>
      <c r="B59" s="22">
        <f>SUBTOTAL(9,B58:B58)</f>
      </c>
      <c r="C59" s="22">
        <f>SUBTOTAL(9,C58:C58)</f>
      </c>
      <c r="D59" s="22">
        <f>SUBTOTAL(9,D58:D58)</f>
      </c>
      <c r="E59" s="22">
        <f>SUBTOTAL(9,E58:E58)</f>
      </c>
      <c r="F59" s="22">
        <f>SUBTOTAL(9,F58:F58)</f>
      </c>
      <c r="G59" s="22">
        <f>SUBTOTAL(9,G58:G58)</f>
      </c>
      <c r="H59" s="22">
        <f>SUBTOTAL(9,H58:H58)</f>
      </c>
      <c r="I59" s="22">
        <f>SUBTOTAL(9,I58:I58)</f>
      </c>
      <c r="J59" s="22">
        <f>SUBTOTAL(9,J58:J58)</f>
      </c>
      <c r="K59" s="22">
        <f>SUBTOTAL(9,K58:K58)</f>
      </c>
      <c r="L59" s="22">
        <f>SUBTOTAL(9,L58:L58)</f>
      </c>
      <c r="M59" s="22">
        <f>SUBTOTAL(9,M58:M58)</f>
      </c>
      <c r="N59" s="22">
        <f>SUBTOTAL(9,N58:N58)</f>
      </c>
      <c r="O59" s="22">
        <f>SUBTOTAL(9,O58:O58)</f>
      </c>
      <c r="P59" s="22">
        <f>SUBTOTAL(9,P58:P58)</f>
      </c>
      <c r="Q59" s="22">
        <f>SUBTOTAL(9,Q58:Q58)</f>
      </c>
      <c r="R59" s="22">
        <f>SUBTOTAL(9,R58:R58)</f>
      </c>
      <c r="S59" s="22">
        <f>SUBTOTAL(9,S58:S58)</f>
      </c>
      <c r="T59" s="22">
        <f>SUBTOTAL(9,T58:T58)</f>
      </c>
      <c r="U59" s="22">
        <f>SUBTOTAL(9,U58:U58)</f>
      </c>
      <c r="V59" s="22">
        <f>SUBTOTAL(9,V58:V58)</f>
      </c>
      <c r="W59" s="22">
        <f>SUBTOTAL(9,W58:W58)</f>
      </c>
      <c r="X59" s="22">
        <f>SUBTOTAL(9,X58:X58)</f>
      </c>
      <c r="Y59" s="22">
        <f>SUBTOTAL(9,Y58:Y58)</f>
      </c>
    </row>
    <row r="60" ht="20" customHeight="1">
      <c r="A60" s="32" t="s">
        <v>669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594545.71</v>
      </c>
      <c r="K60" s="18">
        <v>594545.71</v>
      </c>
      <c r="L60" s="18">
        <v>594545.71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</row>
    <row r="61" ht="20" customHeight="1">
      <c r="A61" s="25" t="s">
        <v>822</v>
      </c>
      <c r="B61" s="22">
        <f>SUBTOTAL(9,B60:B60)</f>
      </c>
      <c r="C61" s="22">
        <f>SUBTOTAL(9,C60:C60)</f>
      </c>
      <c r="D61" s="22">
        <f>SUBTOTAL(9,D60:D60)</f>
      </c>
      <c r="E61" s="22">
        <f>SUBTOTAL(9,E60:E60)</f>
      </c>
      <c r="F61" s="22">
        <f>SUBTOTAL(9,F60:F60)</f>
      </c>
      <c r="G61" s="22">
        <f>SUBTOTAL(9,G60:G60)</f>
      </c>
      <c r="H61" s="22">
        <f>SUBTOTAL(9,H60:H60)</f>
      </c>
      <c r="I61" s="22">
        <f>SUBTOTAL(9,I60:I60)</f>
      </c>
      <c r="J61" s="22">
        <f>SUBTOTAL(9,J60:J60)</f>
      </c>
      <c r="K61" s="22">
        <f>SUBTOTAL(9,K60:K60)</f>
      </c>
      <c r="L61" s="22">
        <f>SUBTOTAL(9,L60:L60)</f>
      </c>
      <c r="M61" s="22">
        <f>SUBTOTAL(9,M60:M60)</f>
      </c>
      <c r="N61" s="22">
        <f>SUBTOTAL(9,N60:N60)</f>
      </c>
      <c r="O61" s="22">
        <f>SUBTOTAL(9,O60:O60)</f>
      </c>
      <c r="P61" s="22">
        <f>SUBTOTAL(9,P60:P60)</f>
      </c>
      <c r="Q61" s="22">
        <f>SUBTOTAL(9,Q60:Q60)</f>
      </c>
      <c r="R61" s="22">
        <f>SUBTOTAL(9,R60:R60)</f>
      </c>
      <c r="S61" s="22">
        <f>SUBTOTAL(9,S60:S60)</f>
      </c>
      <c r="T61" s="22">
        <f>SUBTOTAL(9,T60:T60)</f>
      </c>
      <c r="U61" s="22">
        <f>SUBTOTAL(9,U60:U60)</f>
      </c>
      <c r="V61" s="22">
        <f>SUBTOTAL(9,V60:V60)</f>
      </c>
      <c r="W61" s="22">
        <f>SUBTOTAL(9,W60:W60)</f>
      </c>
      <c r="X61" s="22">
        <f>SUBTOTAL(9,X60:X60)</f>
      </c>
      <c r="Y61" s="22">
        <f>SUBTOTAL(9,Y60:Y60)</f>
      </c>
    </row>
    <row r="62" ht="20" customHeight="1">
      <c r="A62" s="32" t="s">
        <v>767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4103880.33</v>
      </c>
      <c r="K62" s="18">
        <v>4103880.33</v>
      </c>
      <c r="L62" s="18">
        <v>4103880.33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</row>
    <row r="63" ht="20" customHeight="1">
      <c r="A63" s="25" t="s">
        <v>823</v>
      </c>
      <c r="B63" s="22">
        <f>SUBTOTAL(9,B62:B62)</f>
      </c>
      <c r="C63" s="22">
        <f>SUBTOTAL(9,C62:C62)</f>
      </c>
      <c r="D63" s="22">
        <f>SUBTOTAL(9,D62:D62)</f>
      </c>
      <c r="E63" s="22">
        <f>SUBTOTAL(9,E62:E62)</f>
      </c>
      <c r="F63" s="22">
        <f>SUBTOTAL(9,F62:F62)</f>
      </c>
      <c r="G63" s="22">
        <f>SUBTOTAL(9,G62:G62)</f>
      </c>
      <c r="H63" s="22">
        <f>SUBTOTAL(9,H62:H62)</f>
      </c>
      <c r="I63" s="22">
        <f>SUBTOTAL(9,I62:I62)</f>
      </c>
      <c r="J63" s="22">
        <f>SUBTOTAL(9,J62:J62)</f>
      </c>
      <c r="K63" s="22">
        <f>SUBTOTAL(9,K62:K62)</f>
      </c>
      <c r="L63" s="22">
        <f>SUBTOTAL(9,L62:L62)</f>
      </c>
      <c r="M63" s="22">
        <f>SUBTOTAL(9,M62:M62)</f>
      </c>
      <c r="N63" s="22">
        <f>SUBTOTAL(9,N62:N62)</f>
      </c>
      <c r="O63" s="22">
        <f>SUBTOTAL(9,O62:O62)</f>
      </c>
      <c r="P63" s="22">
        <f>SUBTOTAL(9,P62:P62)</f>
      </c>
      <c r="Q63" s="22">
        <f>SUBTOTAL(9,Q62:Q62)</f>
      </c>
      <c r="R63" s="22">
        <f>SUBTOTAL(9,R62:R62)</f>
      </c>
      <c r="S63" s="22">
        <f>SUBTOTAL(9,S62:S62)</f>
      </c>
      <c r="T63" s="22">
        <f>SUBTOTAL(9,T62:T62)</f>
      </c>
      <c r="U63" s="22">
        <f>SUBTOTAL(9,U62:U62)</f>
      </c>
      <c r="V63" s="22">
        <f>SUBTOTAL(9,V62:V62)</f>
      </c>
      <c r="W63" s="22">
        <f>SUBTOTAL(9,W62:W62)</f>
      </c>
      <c r="X63" s="22">
        <f>SUBTOTAL(9,X62:X62)</f>
      </c>
      <c r="Y63" s="22">
        <f>SUBTOTAL(9,Y62:Y62)</f>
      </c>
    </row>
    <row r="64" ht="20" customHeight="1">
      <c r="A64" s="32" t="s">
        <v>770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454280.88</v>
      </c>
      <c r="K64" s="18">
        <v>454280.88</v>
      </c>
      <c r="L64" s="18">
        <v>454280.88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</row>
    <row r="65" ht="20" customHeight="1">
      <c r="A65" s="25" t="s">
        <v>824</v>
      </c>
      <c r="B65" s="22">
        <f>SUBTOTAL(9,B64:B64)</f>
      </c>
      <c r="C65" s="22">
        <f>SUBTOTAL(9,C64:C64)</f>
      </c>
      <c r="D65" s="22">
        <f>SUBTOTAL(9,D64:D64)</f>
      </c>
      <c r="E65" s="22">
        <f>SUBTOTAL(9,E64:E64)</f>
      </c>
      <c r="F65" s="22">
        <f>SUBTOTAL(9,F64:F64)</f>
      </c>
      <c r="G65" s="22">
        <f>SUBTOTAL(9,G64:G64)</f>
      </c>
      <c r="H65" s="22">
        <f>SUBTOTAL(9,H64:H64)</f>
      </c>
      <c r="I65" s="22">
        <f>SUBTOTAL(9,I64:I64)</f>
      </c>
      <c r="J65" s="22">
        <f>SUBTOTAL(9,J64:J64)</f>
      </c>
      <c r="K65" s="22">
        <f>SUBTOTAL(9,K64:K64)</f>
      </c>
      <c r="L65" s="22">
        <f>SUBTOTAL(9,L64:L64)</f>
      </c>
      <c r="M65" s="22">
        <f>SUBTOTAL(9,M64:M64)</f>
      </c>
      <c r="N65" s="22">
        <f>SUBTOTAL(9,N64:N64)</f>
      </c>
      <c r="O65" s="22">
        <f>SUBTOTAL(9,O64:O64)</f>
      </c>
      <c r="P65" s="22">
        <f>SUBTOTAL(9,P64:P64)</f>
      </c>
      <c r="Q65" s="22">
        <f>SUBTOTAL(9,Q64:Q64)</f>
      </c>
      <c r="R65" s="22">
        <f>SUBTOTAL(9,R64:R64)</f>
      </c>
      <c r="S65" s="22">
        <f>SUBTOTAL(9,S64:S64)</f>
      </c>
      <c r="T65" s="22">
        <f>SUBTOTAL(9,T64:T64)</f>
      </c>
      <c r="U65" s="22">
        <f>SUBTOTAL(9,U64:U64)</f>
      </c>
      <c r="V65" s="22">
        <f>SUBTOTAL(9,V64:V64)</f>
      </c>
      <c r="W65" s="22">
        <f>SUBTOTAL(9,W64:W64)</f>
      </c>
      <c r="X65" s="22">
        <f>SUBTOTAL(9,X64:X64)</f>
      </c>
      <c r="Y65" s="22">
        <f>SUBTOTAL(9,Y64:Y64)</f>
      </c>
    </row>
    <row r="66" ht="20" customHeight="1">
      <c r="A66" s="32" t="s">
        <v>773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2829663.21</v>
      </c>
      <c r="K66" s="18">
        <v>2780074.5</v>
      </c>
      <c r="L66" s="18">
        <v>2780074.5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</row>
    <row r="67" ht="20" customHeight="1">
      <c r="A67" s="25" t="s">
        <v>825</v>
      </c>
      <c r="B67" s="22">
        <f>SUBTOTAL(9,B66:B66)</f>
      </c>
      <c r="C67" s="22">
        <f>SUBTOTAL(9,C66:C66)</f>
      </c>
      <c r="D67" s="22">
        <f>SUBTOTAL(9,D66:D66)</f>
      </c>
      <c r="E67" s="22">
        <f>SUBTOTAL(9,E66:E66)</f>
      </c>
      <c r="F67" s="22">
        <f>SUBTOTAL(9,F66:F66)</f>
      </c>
      <c r="G67" s="22">
        <f>SUBTOTAL(9,G66:G66)</f>
      </c>
      <c r="H67" s="22">
        <f>SUBTOTAL(9,H66:H66)</f>
      </c>
      <c r="I67" s="22">
        <f>SUBTOTAL(9,I66:I66)</f>
      </c>
      <c r="J67" s="22">
        <f>SUBTOTAL(9,J66:J66)</f>
      </c>
      <c r="K67" s="22">
        <f>SUBTOTAL(9,K66:K66)</f>
      </c>
      <c r="L67" s="22">
        <f>SUBTOTAL(9,L66:L66)</f>
      </c>
      <c r="M67" s="22">
        <f>SUBTOTAL(9,M66:M66)</f>
      </c>
      <c r="N67" s="22">
        <f>SUBTOTAL(9,N66:N66)</f>
      </c>
      <c r="O67" s="22">
        <f>SUBTOTAL(9,O66:O66)</f>
      </c>
      <c r="P67" s="22">
        <f>SUBTOTAL(9,P66:P66)</f>
      </c>
      <c r="Q67" s="22">
        <f>SUBTOTAL(9,Q66:Q66)</f>
      </c>
      <c r="R67" s="22">
        <f>SUBTOTAL(9,R66:R66)</f>
      </c>
      <c r="S67" s="22">
        <f>SUBTOTAL(9,S66:S66)</f>
      </c>
      <c r="T67" s="22">
        <f>SUBTOTAL(9,T66:T66)</f>
      </c>
      <c r="U67" s="22">
        <f>SUBTOTAL(9,U66:U66)</f>
      </c>
      <c r="V67" s="22">
        <f>SUBTOTAL(9,V66:V66)</f>
      </c>
      <c r="W67" s="22">
        <f>SUBTOTAL(9,W66:W66)</f>
      </c>
      <c r="X67" s="22">
        <f>SUBTOTAL(9,X66:X66)</f>
      </c>
      <c r="Y67" s="22">
        <f>SUBTOTAL(9,Y66:Y66)</f>
      </c>
    </row>
    <row r="68" ht="20" customHeight="1">
      <c r="A68" s="32" t="s">
        <v>775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11434.87</v>
      </c>
      <c r="K68" s="18">
        <v>11434.87</v>
      </c>
      <c r="L68" s="18">
        <v>11434.87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</row>
    <row r="69" ht="20" customHeight="1">
      <c r="A69" s="25" t="s">
        <v>826</v>
      </c>
      <c r="B69" s="22">
        <f>SUBTOTAL(9,B68:B68)</f>
      </c>
      <c r="C69" s="22">
        <f>SUBTOTAL(9,C68:C68)</f>
      </c>
      <c r="D69" s="22">
        <f>SUBTOTAL(9,D68:D68)</f>
      </c>
      <c r="E69" s="22">
        <f>SUBTOTAL(9,E68:E68)</f>
      </c>
      <c r="F69" s="22">
        <f>SUBTOTAL(9,F68:F68)</f>
      </c>
      <c r="G69" s="22">
        <f>SUBTOTAL(9,G68:G68)</f>
      </c>
      <c r="H69" s="22">
        <f>SUBTOTAL(9,H68:H68)</f>
      </c>
      <c r="I69" s="22">
        <f>SUBTOTAL(9,I68:I68)</f>
      </c>
      <c r="J69" s="22">
        <f>SUBTOTAL(9,J68:J68)</f>
      </c>
      <c r="K69" s="22">
        <f>SUBTOTAL(9,K68:K68)</f>
      </c>
      <c r="L69" s="22">
        <f>SUBTOTAL(9,L68:L68)</f>
      </c>
      <c r="M69" s="22">
        <f>SUBTOTAL(9,M68:M68)</f>
      </c>
      <c r="N69" s="22">
        <f>SUBTOTAL(9,N68:N68)</f>
      </c>
      <c r="O69" s="22">
        <f>SUBTOTAL(9,O68:O68)</f>
      </c>
      <c r="P69" s="22">
        <f>SUBTOTAL(9,P68:P68)</f>
      </c>
      <c r="Q69" s="22">
        <f>SUBTOTAL(9,Q68:Q68)</f>
      </c>
      <c r="R69" s="22">
        <f>SUBTOTAL(9,R68:R68)</f>
      </c>
      <c r="S69" s="22">
        <f>SUBTOTAL(9,S68:S68)</f>
      </c>
      <c r="T69" s="22">
        <f>SUBTOTAL(9,T68:T68)</f>
      </c>
      <c r="U69" s="22">
        <f>SUBTOTAL(9,U68:U68)</f>
      </c>
      <c r="V69" s="22">
        <f>SUBTOTAL(9,V68:V68)</f>
      </c>
      <c r="W69" s="22">
        <f>SUBTOTAL(9,W68:W68)</f>
      </c>
      <c r="X69" s="22">
        <f>SUBTOTAL(9,X68:X68)</f>
      </c>
      <c r="Y69" s="22">
        <f>SUBTOTAL(9,Y68:Y68)</f>
      </c>
    </row>
    <row r="70" ht="20" customHeight="1">
      <c r="A70" s="32" t="s">
        <v>778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2527629.9</v>
      </c>
      <c r="K70" s="18">
        <v>2527629.9</v>
      </c>
      <c r="L70" s="18">
        <v>2527629.9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</row>
    <row r="71" ht="20" customHeight="1">
      <c r="A71" s="25" t="s">
        <v>827</v>
      </c>
      <c r="B71" s="22">
        <f>SUBTOTAL(9,B70:B70)</f>
      </c>
      <c r="C71" s="22">
        <f>SUBTOTAL(9,C70:C70)</f>
      </c>
      <c r="D71" s="22">
        <f>SUBTOTAL(9,D70:D70)</f>
      </c>
      <c r="E71" s="22">
        <f>SUBTOTAL(9,E70:E70)</f>
      </c>
      <c r="F71" s="22">
        <f>SUBTOTAL(9,F70:F70)</f>
      </c>
      <c r="G71" s="22">
        <f>SUBTOTAL(9,G70:G70)</f>
      </c>
      <c r="H71" s="22">
        <f>SUBTOTAL(9,H70:H70)</f>
      </c>
      <c r="I71" s="22">
        <f>SUBTOTAL(9,I70:I70)</f>
      </c>
      <c r="J71" s="22">
        <f>SUBTOTAL(9,J70:J70)</f>
      </c>
      <c r="K71" s="22">
        <f>SUBTOTAL(9,K70:K70)</f>
      </c>
      <c r="L71" s="22">
        <f>SUBTOTAL(9,L70:L70)</f>
      </c>
      <c r="M71" s="22">
        <f>SUBTOTAL(9,M70:M70)</f>
      </c>
      <c r="N71" s="22">
        <f>SUBTOTAL(9,N70:N70)</f>
      </c>
      <c r="O71" s="22">
        <f>SUBTOTAL(9,O70:O70)</f>
      </c>
      <c r="P71" s="22">
        <f>SUBTOTAL(9,P70:P70)</f>
      </c>
      <c r="Q71" s="22">
        <f>SUBTOTAL(9,Q70:Q70)</f>
      </c>
      <c r="R71" s="22">
        <f>SUBTOTAL(9,R70:R70)</f>
      </c>
      <c r="S71" s="22">
        <f>SUBTOTAL(9,S70:S70)</f>
      </c>
      <c r="T71" s="22">
        <f>SUBTOTAL(9,T70:T70)</f>
      </c>
      <c r="U71" s="22">
        <f>SUBTOTAL(9,U70:U70)</f>
      </c>
      <c r="V71" s="22">
        <f>SUBTOTAL(9,V70:V70)</f>
      </c>
      <c r="W71" s="22">
        <f>SUBTOTAL(9,W70:W70)</f>
      </c>
      <c r="X71" s="22">
        <f>SUBTOTAL(9,X70:X70)</f>
      </c>
      <c r="Y71" s="22">
        <f>SUBTOTAL(9,Y70:Y70)</f>
      </c>
    </row>
    <row r="72" ht="20" customHeight="1">
      <c r="A72" s="32" t="s">
        <v>781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140000</v>
      </c>
      <c r="K72" s="18">
        <v>140000</v>
      </c>
      <c r="L72" s="18">
        <v>140000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</row>
    <row r="73" ht="20" customHeight="1">
      <c r="A73" s="25" t="s">
        <v>828</v>
      </c>
      <c r="B73" s="22">
        <f>SUBTOTAL(9,B72:B72)</f>
      </c>
      <c r="C73" s="22">
        <f>SUBTOTAL(9,C72:C72)</f>
      </c>
      <c r="D73" s="22">
        <f>SUBTOTAL(9,D72:D72)</f>
      </c>
      <c r="E73" s="22">
        <f>SUBTOTAL(9,E72:E72)</f>
      </c>
      <c r="F73" s="22">
        <f>SUBTOTAL(9,F72:F72)</f>
      </c>
      <c r="G73" s="22">
        <f>SUBTOTAL(9,G72:G72)</f>
      </c>
      <c r="H73" s="22">
        <f>SUBTOTAL(9,H72:H72)</f>
      </c>
      <c r="I73" s="22">
        <f>SUBTOTAL(9,I72:I72)</f>
      </c>
      <c r="J73" s="22">
        <f>SUBTOTAL(9,J72:J72)</f>
      </c>
      <c r="K73" s="22">
        <f>SUBTOTAL(9,K72:K72)</f>
      </c>
      <c r="L73" s="22">
        <f>SUBTOTAL(9,L72:L72)</f>
      </c>
      <c r="M73" s="22">
        <f>SUBTOTAL(9,M72:M72)</f>
      </c>
      <c r="N73" s="22">
        <f>SUBTOTAL(9,N72:N72)</f>
      </c>
      <c r="O73" s="22">
        <f>SUBTOTAL(9,O72:O72)</f>
      </c>
      <c r="P73" s="22">
        <f>SUBTOTAL(9,P72:P72)</f>
      </c>
      <c r="Q73" s="22">
        <f>SUBTOTAL(9,Q72:Q72)</f>
      </c>
      <c r="R73" s="22">
        <f>SUBTOTAL(9,R72:R72)</f>
      </c>
      <c r="S73" s="22">
        <f>SUBTOTAL(9,S72:S72)</f>
      </c>
      <c r="T73" s="22">
        <f>SUBTOTAL(9,T72:T72)</f>
      </c>
      <c r="U73" s="22">
        <f>SUBTOTAL(9,U72:U72)</f>
      </c>
      <c r="V73" s="22">
        <f>SUBTOTAL(9,V72:V72)</f>
      </c>
      <c r="W73" s="22">
        <f>SUBTOTAL(9,W72:W72)</f>
      </c>
      <c r="X73" s="22">
        <f>SUBTOTAL(9,X72:X72)</f>
      </c>
      <c r="Y73" s="22">
        <f>SUBTOTAL(9,Y72:Y72)</f>
      </c>
    </row>
    <row r="74" ht="20" customHeight="1">
      <c r="A74" s="32" t="s">
        <v>784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1335783</v>
      </c>
      <c r="K74" s="18">
        <v>1335783</v>
      </c>
      <c r="L74" s="18">
        <v>1335783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</row>
    <row r="75" ht="20" customHeight="1">
      <c r="A75" s="25" t="s">
        <v>829</v>
      </c>
      <c r="B75" s="22">
        <f>SUBTOTAL(9,B74:B74)</f>
      </c>
      <c r="C75" s="22">
        <f>SUBTOTAL(9,C74:C74)</f>
      </c>
      <c r="D75" s="22">
        <f>SUBTOTAL(9,D74:D74)</f>
      </c>
      <c r="E75" s="22">
        <f>SUBTOTAL(9,E74:E74)</f>
      </c>
      <c r="F75" s="22">
        <f>SUBTOTAL(9,F74:F74)</f>
      </c>
      <c r="G75" s="22">
        <f>SUBTOTAL(9,G74:G74)</f>
      </c>
      <c r="H75" s="22">
        <f>SUBTOTAL(9,H74:H74)</f>
      </c>
      <c r="I75" s="22">
        <f>SUBTOTAL(9,I74:I74)</f>
      </c>
      <c r="J75" s="22">
        <f>SUBTOTAL(9,J74:J74)</f>
      </c>
      <c r="K75" s="22">
        <f>SUBTOTAL(9,K74:K74)</f>
      </c>
      <c r="L75" s="22">
        <f>SUBTOTAL(9,L74:L74)</f>
      </c>
      <c r="M75" s="22">
        <f>SUBTOTAL(9,M74:M74)</f>
      </c>
      <c r="N75" s="22">
        <f>SUBTOTAL(9,N74:N74)</f>
      </c>
      <c r="O75" s="22">
        <f>SUBTOTAL(9,O74:O74)</f>
      </c>
      <c r="P75" s="22">
        <f>SUBTOTAL(9,P74:P74)</f>
      </c>
      <c r="Q75" s="22">
        <f>SUBTOTAL(9,Q74:Q74)</f>
      </c>
      <c r="R75" s="22">
        <f>SUBTOTAL(9,R74:R74)</f>
      </c>
      <c r="S75" s="22">
        <f>SUBTOTAL(9,S74:S74)</f>
      </c>
      <c r="T75" s="22">
        <f>SUBTOTAL(9,T74:T74)</f>
      </c>
      <c r="U75" s="22">
        <f>SUBTOTAL(9,U74:U74)</f>
      </c>
      <c r="V75" s="22">
        <f>SUBTOTAL(9,V74:V74)</f>
      </c>
      <c r="W75" s="22">
        <f>SUBTOTAL(9,W74:W74)</f>
      </c>
      <c r="X75" s="22">
        <f>SUBTOTAL(9,X74:X74)</f>
      </c>
      <c r="Y75" s="22">
        <f>SUBTOTAL(9,Y74:Y74)</f>
      </c>
    </row>
    <row r="76" ht="20" customHeight="1">
      <c r="A76" s="32" t="s">
        <v>787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387030.49</v>
      </c>
      <c r="K76" s="18">
        <v>387030.49</v>
      </c>
      <c r="L76" s="18">
        <v>387030.49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</row>
    <row r="77" ht="20" customHeight="1">
      <c r="A77" s="25" t="s">
        <v>830</v>
      </c>
      <c r="B77" s="22">
        <f>SUBTOTAL(9,B76:B76)</f>
      </c>
      <c r="C77" s="22">
        <f>SUBTOTAL(9,C76:C76)</f>
      </c>
      <c r="D77" s="22">
        <f>SUBTOTAL(9,D76:D76)</f>
      </c>
      <c r="E77" s="22">
        <f>SUBTOTAL(9,E76:E76)</f>
      </c>
      <c r="F77" s="22">
        <f>SUBTOTAL(9,F76:F76)</f>
      </c>
      <c r="G77" s="22">
        <f>SUBTOTAL(9,G76:G76)</f>
      </c>
      <c r="H77" s="22">
        <f>SUBTOTAL(9,H76:H76)</f>
      </c>
      <c r="I77" s="22">
        <f>SUBTOTAL(9,I76:I76)</f>
      </c>
      <c r="J77" s="22">
        <f>SUBTOTAL(9,J76:J76)</f>
      </c>
      <c r="K77" s="22">
        <f>SUBTOTAL(9,K76:K76)</f>
      </c>
      <c r="L77" s="22">
        <f>SUBTOTAL(9,L76:L76)</f>
      </c>
      <c r="M77" s="22">
        <f>SUBTOTAL(9,M76:M76)</f>
      </c>
      <c r="N77" s="22">
        <f>SUBTOTAL(9,N76:N76)</f>
      </c>
      <c r="O77" s="22">
        <f>SUBTOTAL(9,O76:O76)</f>
      </c>
      <c r="P77" s="22">
        <f>SUBTOTAL(9,P76:P76)</f>
      </c>
      <c r="Q77" s="22">
        <f>SUBTOTAL(9,Q76:Q76)</f>
      </c>
      <c r="R77" s="22">
        <f>SUBTOTAL(9,R76:R76)</f>
      </c>
      <c r="S77" s="22">
        <f>SUBTOTAL(9,S76:S76)</f>
      </c>
      <c r="T77" s="22">
        <f>SUBTOTAL(9,T76:T76)</f>
      </c>
      <c r="U77" s="22">
        <f>SUBTOTAL(9,U76:U76)</f>
      </c>
      <c r="V77" s="22">
        <f>SUBTOTAL(9,V76:V76)</f>
      </c>
      <c r="W77" s="22">
        <f>SUBTOTAL(9,W76:W76)</f>
      </c>
      <c r="X77" s="22">
        <f>SUBTOTAL(9,X76:X76)</f>
      </c>
      <c r="Y77" s="22">
        <f>SUBTOTAL(9,Y76:Y76)</f>
      </c>
    </row>
    <row r="78" ht="20" customHeight="1">
      <c r="A78" s="32" t="s">
        <v>790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80000</v>
      </c>
      <c r="K78" s="18">
        <v>64715.24</v>
      </c>
      <c r="L78" s="18">
        <v>95766.52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</row>
    <row r="79" ht="20" customHeight="1">
      <c r="A79" s="25" t="s">
        <v>831</v>
      </c>
      <c r="B79" s="22">
        <f>SUBTOTAL(9,B78:B78)</f>
      </c>
      <c r="C79" s="22">
        <f>SUBTOTAL(9,C78:C78)</f>
      </c>
      <c r="D79" s="22">
        <f>SUBTOTAL(9,D78:D78)</f>
      </c>
      <c r="E79" s="22">
        <f>SUBTOTAL(9,E78:E78)</f>
      </c>
      <c r="F79" s="22">
        <f>SUBTOTAL(9,F78:F78)</f>
      </c>
      <c r="G79" s="22">
        <f>SUBTOTAL(9,G78:G78)</f>
      </c>
      <c r="H79" s="22">
        <f>SUBTOTAL(9,H78:H78)</f>
      </c>
      <c r="I79" s="22">
        <f>SUBTOTAL(9,I78:I78)</f>
      </c>
      <c r="J79" s="22">
        <f>SUBTOTAL(9,J78:J78)</f>
      </c>
      <c r="K79" s="22">
        <f>SUBTOTAL(9,K78:K78)</f>
      </c>
      <c r="L79" s="22">
        <f>SUBTOTAL(9,L78:L78)</f>
      </c>
      <c r="M79" s="22">
        <f>SUBTOTAL(9,M78:M78)</f>
      </c>
      <c r="N79" s="22">
        <f>SUBTOTAL(9,N78:N78)</f>
      </c>
      <c r="O79" s="22">
        <f>SUBTOTAL(9,O78:O78)</f>
      </c>
      <c r="P79" s="22">
        <f>SUBTOTAL(9,P78:P78)</f>
      </c>
      <c r="Q79" s="22">
        <f>SUBTOTAL(9,Q78:Q78)</f>
      </c>
      <c r="R79" s="22">
        <f>SUBTOTAL(9,R78:R78)</f>
      </c>
      <c r="S79" s="22">
        <f>SUBTOTAL(9,S78:S78)</f>
      </c>
      <c r="T79" s="22">
        <f>SUBTOTAL(9,T78:T78)</f>
      </c>
      <c r="U79" s="22">
        <f>SUBTOTAL(9,U78:U78)</f>
      </c>
      <c r="V79" s="22">
        <f>SUBTOTAL(9,V78:V78)</f>
      </c>
      <c r="W79" s="22">
        <f>SUBTOTAL(9,W78:W78)</f>
      </c>
      <c r="X79" s="22">
        <f>SUBTOTAL(9,X78:X78)</f>
      </c>
      <c r="Y79" s="22">
        <f>SUBTOTAL(9,Y78:Y78)</f>
      </c>
    </row>
    <row r="80" ht="50" customHeight="1">
      <c r="A80" s="25" t="s">
        <v>785</v>
      </c>
      <c r="B80" s="22">
        <f>SUBTOTAL(9,B58:B79)</f>
      </c>
      <c r="C80" s="22">
        <f>SUBTOTAL(9,C58:C79)</f>
      </c>
      <c r="D80" s="22">
        <f>SUBTOTAL(9,D58:D79)</f>
      </c>
      <c r="E80" s="22">
        <f>SUBTOTAL(9,E58:E79)</f>
      </c>
      <c r="F80" s="22">
        <f>SUBTOTAL(9,F58:F79)</f>
      </c>
      <c r="G80" s="22">
        <f>SUBTOTAL(9,G58:G79)</f>
      </c>
      <c r="H80" s="22">
        <f>SUBTOTAL(9,H58:H79)</f>
      </c>
      <c r="I80" s="22">
        <f>SUBTOTAL(9,I58:I79)</f>
      </c>
      <c r="J80" s="22">
        <f>SUBTOTAL(9,J58:J79)</f>
      </c>
      <c r="K80" s="22">
        <f>SUBTOTAL(9,K58:K79)</f>
      </c>
      <c r="L80" s="22">
        <f>SUBTOTAL(9,L58:L79)</f>
      </c>
      <c r="M80" s="22">
        <f>SUBTOTAL(9,M58:M79)</f>
      </c>
      <c r="N80" s="22">
        <f>SUBTOTAL(9,N58:N79)</f>
      </c>
      <c r="O80" s="22">
        <f>SUBTOTAL(9,O58:O79)</f>
      </c>
      <c r="P80" s="22">
        <f>SUBTOTAL(9,P58:P79)</f>
      </c>
      <c r="Q80" s="22">
        <f>SUBTOTAL(9,Q58:Q79)</f>
      </c>
      <c r="R80" s="22">
        <f>SUBTOTAL(9,R58:R79)</f>
      </c>
      <c r="S80" s="22">
        <f>SUBTOTAL(9,S58:S79)</f>
      </c>
      <c r="T80" s="22">
        <f>SUBTOTAL(9,T58:T79)</f>
      </c>
      <c r="U80" s="22">
        <f>SUBTOTAL(9,U58:U79)</f>
      </c>
      <c r="V80" s="22">
        <f>SUBTOTAL(9,V58:V79)</f>
      </c>
      <c r="W80" s="22">
        <f>SUBTOTAL(9,W58:W79)</f>
      </c>
      <c r="X80" s="22">
        <f>SUBTOTAL(9,X58:X79)</f>
      </c>
      <c r="Y80" s="22">
        <f>SUBTOTAL(9,Y58:Y79)</f>
      </c>
    </row>
    <row r="81" ht="30" customHeight="1">
</row>
    <row r="82" ht="20" customHeight="1">
      <c r="A82" s="32" t="s">
        <v>42</v>
      </c>
      <c r="B82" s="32" t="s">
        <v>580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ht="20" customHeight="1">
      <c r="A83" s="32"/>
      <c r="B83" s="32" t="s">
        <v>832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ht="25" customHeight="1">
      <c r="A84" s="32"/>
      <c r="B84" s="32" t="s">
        <v>833</v>
      </c>
      <c r="C84" s="32"/>
      <c r="D84" s="32"/>
      <c r="E84" s="32"/>
      <c r="F84" s="32" t="s">
        <v>796</v>
      </c>
      <c r="G84" s="32"/>
      <c r="H84" s="32"/>
      <c r="I84" s="32"/>
      <c r="J84" s="32" t="s">
        <v>797</v>
      </c>
      <c r="K84" s="32"/>
      <c r="L84" s="32"/>
      <c r="M84" s="32"/>
    </row>
    <row r="85" ht="120" customHeight="1">
      <c r="A85" s="32"/>
      <c r="B85" s="29" t="s">
        <v>798</v>
      </c>
      <c r="C85" s="29" t="s">
        <v>799</v>
      </c>
      <c r="D85" s="29" t="s">
        <v>800</v>
      </c>
      <c r="E85" s="29" t="s">
        <v>751</v>
      </c>
      <c r="F85" s="29" t="s">
        <v>798</v>
      </c>
      <c r="G85" s="29" t="s">
        <v>799</v>
      </c>
      <c r="H85" s="29" t="s">
        <v>800</v>
      </c>
      <c r="I85" s="29" t="s">
        <v>751</v>
      </c>
      <c r="J85" s="29" t="s">
        <v>798</v>
      </c>
      <c r="K85" s="29" t="s">
        <v>799</v>
      </c>
      <c r="L85" s="29" t="s">
        <v>800</v>
      </c>
      <c r="M85" s="29" t="s">
        <v>751</v>
      </c>
    </row>
    <row r="86" ht="20" customHeight="1">
      <c r="A86" s="32" t="s">
        <v>513</v>
      </c>
      <c r="B86" s="32" t="s">
        <v>834</v>
      </c>
      <c r="C86" s="32" t="s">
        <v>835</v>
      </c>
      <c r="D86" s="32" t="s">
        <v>836</v>
      </c>
      <c r="E86" s="32" t="s">
        <v>837</v>
      </c>
      <c r="F86" s="32" t="s">
        <v>838</v>
      </c>
      <c r="G86" s="32" t="s">
        <v>839</v>
      </c>
      <c r="H86" s="32" t="s">
        <v>840</v>
      </c>
      <c r="I86" s="32" t="s">
        <v>841</v>
      </c>
      <c r="J86" s="32" t="s">
        <v>842</v>
      </c>
      <c r="K86" s="32" t="s">
        <v>843</v>
      </c>
      <c r="L86" s="32" t="s">
        <v>844</v>
      </c>
      <c r="M86" s="32" t="s">
        <v>845</v>
      </c>
    </row>
    <row r="87" ht="20" customHeight="1">
      <c r="A87" s="32" t="s">
        <v>662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</row>
    <row r="88" ht="20" customHeight="1">
      <c r="A88" s="25" t="s">
        <v>846</v>
      </c>
      <c r="B88" s="22">
        <f>SUBTOTAL(9,B87:B87)</f>
      </c>
      <c r="C88" s="22">
        <f>SUBTOTAL(9,C87:C87)</f>
      </c>
      <c r="D88" s="22">
        <f>SUBTOTAL(9,D87:D87)</f>
      </c>
      <c r="E88" s="22">
        <f>SUBTOTAL(9,E87:E87)</f>
      </c>
      <c r="F88" s="22">
        <f>SUBTOTAL(9,F87:F87)</f>
      </c>
      <c r="G88" s="22">
        <f>SUBTOTAL(9,G87:G87)</f>
      </c>
      <c r="H88" s="22">
        <f>SUBTOTAL(9,H87:H87)</f>
      </c>
      <c r="I88" s="22">
        <f>SUBTOTAL(9,I87:I87)</f>
      </c>
      <c r="J88" s="22">
        <f>SUBTOTAL(9,J87:J87)</f>
      </c>
      <c r="K88" s="22">
        <f>SUBTOTAL(9,K87:K87)</f>
      </c>
      <c r="L88" s="22">
        <f>SUBTOTAL(9,L87:L87)</f>
      </c>
      <c r="M88" s="22">
        <f>SUBTOTAL(9,M87:M87)</f>
      </c>
    </row>
    <row r="89" ht="20" customHeight="1">
      <c r="A89" s="32" t="s">
        <v>669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790300</v>
      </c>
      <c r="K89" s="18">
        <v>790300</v>
      </c>
      <c r="L89" s="18">
        <v>790300</v>
      </c>
      <c r="M89" s="18">
        <v>0</v>
      </c>
    </row>
    <row r="90" ht="20" customHeight="1">
      <c r="A90" s="25" t="s">
        <v>847</v>
      </c>
      <c r="B90" s="22">
        <f>SUBTOTAL(9,B89:B89)</f>
      </c>
      <c r="C90" s="22">
        <f>SUBTOTAL(9,C89:C89)</f>
      </c>
      <c r="D90" s="22">
        <f>SUBTOTAL(9,D89:D89)</f>
      </c>
      <c r="E90" s="22">
        <f>SUBTOTAL(9,E89:E89)</f>
      </c>
      <c r="F90" s="22">
        <f>SUBTOTAL(9,F89:F89)</f>
      </c>
      <c r="G90" s="22">
        <f>SUBTOTAL(9,G89:G89)</f>
      </c>
      <c r="H90" s="22">
        <f>SUBTOTAL(9,H89:H89)</f>
      </c>
      <c r="I90" s="22">
        <f>SUBTOTAL(9,I89:I89)</f>
      </c>
      <c r="J90" s="22">
        <f>SUBTOTAL(9,J89:J89)</f>
      </c>
      <c r="K90" s="22">
        <f>SUBTOTAL(9,K89:K89)</f>
      </c>
      <c r="L90" s="22">
        <f>SUBTOTAL(9,L89:L89)</f>
      </c>
      <c r="M90" s="22">
        <f>SUBTOTAL(9,M89:M89)</f>
      </c>
    </row>
    <row r="91" ht="20" customHeight="1">
      <c r="A91" s="32" t="s">
        <v>767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411927.57</v>
      </c>
      <c r="K91" s="18">
        <v>411927.57</v>
      </c>
      <c r="L91" s="18">
        <v>411927.57</v>
      </c>
      <c r="M91" s="18">
        <v>0</v>
      </c>
    </row>
    <row r="92" ht="20" customHeight="1">
      <c r="A92" s="25" t="s">
        <v>848</v>
      </c>
      <c r="B92" s="22">
        <f>SUBTOTAL(9,B91:B91)</f>
      </c>
      <c r="C92" s="22">
        <f>SUBTOTAL(9,C91:C91)</f>
      </c>
      <c r="D92" s="22">
        <f>SUBTOTAL(9,D91:D91)</f>
      </c>
      <c r="E92" s="22">
        <f>SUBTOTAL(9,E91:E91)</f>
      </c>
      <c r="F92" s="22">
        <f>SUBTOTAL(9,F91:F91)</f>
      </c>
      <c r="G92" s="22">
        <f>SUBTOTAL(9,G91:G91)</f>
      </c>
      <c r="H92" s="22">
        <f>SUBTOTAL(9,H91:H91)</f>
      </c>
      <c r="I92" s="22">
        <f>SUBTOTAL(9,I91:I91)</f>
      </c>
      <c r="J92" s="22">
        <f>SUBTOTAL(9,J91:J91)</f>
      </c>
      <c r="K92" s="22">
        <f>SUBTOTAL(9,K91:K91)</f>
      </c>
      <c r="L92" s="22">
        <f>SUBTOTAL(9,L91:L91)</f>
      </c>
      <c r="M92" s="22">
        <f>SUBTOTAL(9,M91:M91)</f>
      </c>
    </row>
    <row r="93" ht="20" customHeight="1">
      <c r="A93" s="32" t="s">
        <v>770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60000</v>
      </c>
      <c r="K93" s="18">
        <v>63000</v>
      </c>
      <c r="L93" s="18">
        <v>63000</v>
      </c>
      <c r="M93" s="18">
        <v>0</v>
      </c>
    </row>
    <row r="94" ht="20" customHeight="1">
      <c r="A94" s="25" t="s">
        <v>849</v>
      </c>
      <c r="B94" s="22">
        <f>SUBTOTAL(9,B93:B93)</f>
      </c>
      <c r="C94" s="22">
        <f>SUBTOTAL(9,C93:C93)</f>
      </c>
      <c r="D94" s="22">
        <f>SUBTOTAL(9,D93:D93)</f>
      </c>
      <c r="E94" s="22">
        <f>SUBTOTAL(9,E93:E93)</f>
      </c>
      <c r="F94" s="22">
        <f>SUBTOTAL(9,F93:F93)</f>
      </c>
      <c r="G94" s="22">
        <f>SUBTOTAL(9,G93:G93)</f>
      </c>
      <c r="H94" s="22">
        <f>SUBTOTAL(9,H93:H93)</f>
      </c>
      <c r="I94" s="22">
        <f>SUBTOTAL(9,I93:I93)</f>
      </c>
      <c r="J94" s="22">
        <f>SUBTOTAL(9,J93:J93)</f>
      </c>
      <c r="K94" s="22">
        <f>SUBTOTAL(9,K93:K93)</f>
      </c>
      <c r="L94" s="22">
        <f>SUBTOTAL(9,L93:L93)</f>
      </c>
      <c r="M94" s="22">
        <f>SUBTOTAL(9,M93:M93)</f>
      </c>
    </row>
    <row r="95" ht="20" customHeight="1">
      <c r="A95" s="32" t="s">
        <v>773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1381807.05</v>
      </c>
      <c r="K95" s="18">
        <v>1041582.62</v>
      </c>
      <c r="L95" s="18">
        <v>1041582.62</v>
      </c>
      <c r="M95" s="18">
        <v>0</v>
      </c>
    </row>
    <row r="96" ht="20" customHeight="1">
      <c r="A96" s="25" t="s">
        <v>850</v>
      </c>
      <c r="B96" s="22">
        <f>SUBTOTAL(9,B95:B95)</f>
      </c>
      <c r="C96" s="22">
        <f>SUBTOTAL(9,C95:C95)</f>
      </c>
      <c r="D96" s="22">
        <f>SUBTOTAL(9,D95:D95)</f>
      </c>
      <c r="E96" s="22">
        <f>SUBTOTAL(9,E95:E95)</f>
      </c>
      <c r="F96" s="22">
        <f>SUBTOTAL(9,F95:F95)</f>
      </c>
      <c r="G96" s="22">
        <f>SUBTOTAL(9,G95:G95)</f>
      </c>
      <c r="H96" s="22">
        <f>SUBTOTAL(9,H95:H95)</f>
      </c>
      <c r="I96" s="22">
        <f>SUBTOTAL(9,I95:I95)</f>
      </c>
      <c r="J96" s="22">
        <f>SUBTOTAL(9,J95:J95)</f>
      </c>
      <c r="K96" s="22">
        <f>SUBTOTAL(9,K95:K95)</f>
      </c>
      <c r="L96" s="22">
        <f>SUBTOTAL(9,L95:L95)</f>
      </c>
      <c r="M96" s="22">
        <f>SUBTOTAL(9,M95:M95)</f>
      </c>
    </row>
    <row r="97" ht="20" customHeight="1">
      <c r="A97" s="32" t="s">
        <v>775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</row>
    <row r="98" ht="20" customHeight="1">
      <c r="A98" s="25" t="s">
        <v>851</v>
      </c>
      <c r="B98" s="22">
        <f>SUBTOTAL(9,B97:B97)</f>
      </c>
      <c r="C98" s="22">
        <f>SUBTOTAL(9,C97:C97)</f>
      </c>
      <c r="D98" s="22">
        <f>SUBTOTAL(9,D97:D97)</f>
      </c>
      <c r="E98" s="22">
        <f>SUBTOTAL(9,E97:E97)</f>
      </c>
      <c r="F98" s="22">
        <f>SUBTOTAL(9,F97:F97)</f>
      </c>
      <c r="G98" s="22">
        <f>SUBTOTAL(9,G97:G97)</f>
      </c>
      <c r="H98" s="22">
        <f>SUBTOTAL(9,H97:H97)</f>
      </c>
      <c r="I98" s="22">
        <f>SUBTOTAL(9,I97:I97)</f>
      </c>
      <c r="J98" s="22">
        <f>SUBTOTAL(9,J97:J97)</f>
      </c>
      <c r="K98" s="22">
        <f>SUBTOTAL(9,K97:K97)</f>
      </c>
      <c r="L98" s="22">
        <f>SUBTOTAL(9,L97:L97)</f>
      </c>
      <c r="M98" s="22">
        <f>SUBTOTAL(9,M97:M97)</f>
      </c>
    </row>
    <row r="99" ht="20" customHeight="1">
      <c r="A99" s="32" t="s">
        <v>778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200000</v>
      </c>
      <c r="K99" s="18">
        <v>200000</v>
      </c>
      <c r="L99" s="18">
        <v>200000</v>
      </c>
      <c r="M99" s="18">
        <v>0</v>
      </c>
    </row>
    <row r="100" ht="20" customHeight="1">
      <c r="A100" s="25" t="s">
        <v>852</v>
      </c>
      <c r="B100" s="22">
        <f>SUBTOTAL(9,B99:B99)</f>
      </c>
      <c r="C100" s="22">
        <f>SUBTOTAL(9,C99:C99)</f>
      </c>
      <c r="D100" s="22">
        <f>SUBTOTAL(9,D99:D99)</f>
      </c>
      <c r="E100" s="22">
        <f>SUBTOTAL(9,E99:E99)</f>
      </c>
      <c r="F100" s="22">
        <f>SUBTOTAL(9,F99:F99)</f>
      </c>
      <c r="G100" s="22">
        <f>SUBTOTAL(9,G99:G99)</f>
      </c>
      <c r="H100" s="22">
        <f>SUBTOTAL(9,H99:H99)</f>
      </c>
      <c r="I100" s="22">
        <f>SUBTOTAL(9,I99:I99)</f>
      </c>
      <c r="J100" s="22">
        <f>SUBTOTAL(9,J99:J99)</f>
      </c>
      <c r="K100" s="22">
        <f>SUBTOTAL(9,K99:K99)</f>
      </c>
      <c r="L100" s="22">
        <f>SUBTOTAL(9,L99:L99)</f>
      </c>
      <c r="M100" s="22">
        <f>SUBTOTAL(9,M99:M99)</f>
      </c>
    </row>
    <row r="101" ht="20" customHeight="1">
      <c r="A101" s="32" t="s">
        <v>781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</row>
    <row r="102" ht="20" customHeight="1">
      <c r="A102" s="25" t="s">
        <v>853</v>
      </c>
      <c r="B102" s="22">
        <f>SUBTOTAL(9,B101:B101)</f>
      </c>
      <c r="C102" s="22">
        <f>SUBTOTAL(9,C101:C101)</f>
      </c>
      <c r="D102" s="22">
        <f>SUBTOTAL(9,D101:D101)</f>
      </c>
      <c r="E102" s="22">
        <f>SUBTOTAL(9,E101:E101)</f>
      </c>
      <c r="F102" s="22">
        <f>SUBTOTAL(9,F101:F101)</f>
      </c>
      <c r="G102" s="22">
        <f>SUBTOTAL(9,G101:G101)</f>
      </c>
      <c r="H102" s="22">
        <f>SUBTOTAL(9,H101:H101)</f>
      </c>
      <c r="I102" s="22">
        <f>SUBTOTAL(9,I101:I101)</f>
      </c>
      <c r="J102" s="22">
        <f>SUBTOTAL(9,J101:J101)</f>
      </c>
      <c r="K102" s="22">
        <f>SUBTOTAL(9,K101:K101)</f>
      </c>
      <c r="L102" s="22">
        <f>SUBTOTAL(9,L101:L101)</f>
      </c>
      <c r="M102" s="22">
        <f>SUBTOTAL(9,M101:M101)</f>
      </c>
    </row>
    <row r="103" ht="20" customHeight="1">
      <c r="A103" s="32" t="s">
        <v>784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160000</v>
      </c>
      <c r="K103" s="18">
        <v>160000</v>
      </c>
      <c r="L103" s="18">
        <v>160000</v>
      </c>
      <c r="M103" s="18">
        <v>0</v>
      </c>
    </row>
    <row r="104" ht="20" customHeight="1">
      <c r="A104" s="25" t="s">
        <v>854</v>
      </c>
      <c r="B104" s="22">
        <f>SUBTOTAL(9,B103:B103)</f>
      </c>
      <c r="C104" s="22">
        <f>SUBTOTAL(9,C103:C103)</f>
      </c>
      <c r="D104" s="22">
        <f>SUBTOTAL(9,D103:D103)</f>
      </c>
      <c r="E104" s="22">
        <f>SUBTOTAL(9,E103:E103)</f>
      </c>
      <c r="F104" s="22">
        <f>SUBTOTAL(9,F103:F103)</f>
      </c>
      <c r="G104" s="22">
        <f>SUBTOTAL(9,G103:G103)</f>
      </c>
      <c r="H104" s="22">
        <f>SUBTOTAL(9,H103:H103)</f>
      </c>
      <c r="I104" s="22">
        <f>SUBTOTAL(9,I103:I103)</f>
      </c>
      <c r="J104" s="22">
        <f>SUBTOTAL(9,J103:J103)</f>
      </c>
      <c r="K104" s="22">
        <f>SUBTOTAL(9,K103:K103)</f>
      </c>
      <c r="L104" s="22">
        <f>SUBTOTAL(9,L103:L103)</f>
      </c>
      <c r="M104" s="22">
        <f>SUBTOTAL(9,M103:M103)</f>
      </c>
    </row>
    <row r="105" ht="20" customHeight="1">
      <c r="A105" s="32" t="s">
        <v>787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100000</v>
      </c>
      <c r="K105" s="18">
        <v>100000</v>
      </c>
      <c r="L105" s="18">
        <v>100000</v>
      </c>
      <c r="M105" s="18">
        <v>0</v>
      </c>
    </row>
    <row r="106" ht="20" customHeight="1">
      <c r="A106" s="25" t="s">
        <v>855</v>
      </c>
      <c r="B106" s="22">
        <f>SUBTOTAL(9,B105:B105)</f>
      </c>
      <c r="C106" s="22">
        <f>SUBTOTAL(9,C105:C105)</f>
      </c>
      <c r="D106" s="22">
        <f>SUBTOTAL(9,D105:D105)</f>
      </c>
      <c r="E106" s="22">
        <f>SUBTOTAL(9,E105:E105)</f>
      </c>
      <c r="F106" s="22">
        <f>SUBTOTAL(9,F105:F105)</f>
      </c>
      <c r="G106" s="22">
        <f>SUBTOTAL(9,G105:G105)</f>
      </c>
      <c r="H106" s="22">
        <f>SUBTOTAL(9,H105:H105)</f>
      </c>
      <c r="I106" s="22">
        <f>SUBTOTAL(9,I105:I105)</f>
      </c>
      <c r="J106" s="22">
        <f>SUBTOTAL(9,J105:J105)</f>
      </c>
      <c r="K106" s="22">
        <f>SUBTOTAL(9,K105:K105)</f>
      </c>
      <c r="L106" s="22">
        <f>SUBTOTAL(9,L105:L105)</f>
      </c>
      <c r="M106" s="22">
        <f>SUBTOTAL(9,M105:M105)</f>
      </c>
    </row>
    <row r="107" ht="20" customHeight="1">
      <c r="A107" s="32" t="s">
        <v>790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136795</v>
      </c>
      <c r="K107" s="18">
        <v>136795</v>
      </c>
      <c r="L107" s="18">
        <v>136795</v>
      </c>
      <c r="M107" s="18">
        <v>0</v>
      </c>
    </row>
    <row r="108" ht="20" customHeight="1">
      <c r="A108" s="25" t="s">
        <v>856</v>
      </c>
      <c r="B108" s="22">
        <f>SUBTOTAL(9,B107:B107)</f>
      </c>
      <c r="C108" s="22">
        <f>SUBTOTAL(9,C107:C107)</f>
      </c>
      <c r="D108" s="22">
        <f>SUBTOTAL(9,D107:D107)</f>
      </c>
      <c r="E108" s="22">
        <f>SUBTOTAL(9,E107:E107)</f>
      </c>
      <c r="F108" s="22">
        <f>SUBTOTAL(9,F107:F107)</f>
      </c>
      <c r="G108" s="22">
        <f>SUBTOTAL(9,G107:G107)</f>
      </c>
      <c r="H108" s="22">
        <f>SUBTOTAL(9,H107:H107)</f>
      </c>
      <c r="I108" s="22">
        <f>SUBTOTAL(9,I107:I107)</f>
      </c>
      <c r="J108" s="22">
        <f>SUBTOTAL(9,J107:J107)</f>
      </c>
      <c r="K108" s="22">
        <f>SUBTOTAL(9,K107:K107)</f>
      </c>
      <c r="L108" s="22">
        <f>SUBTOTAL(9,L107:L107)</f>
      </c>
      <c r="M108" s="22">
        <f>SUBTOTAL(9,M107:M107)</f>
      </c>
    </row>
    <row r="109" ht="50" customHeight="1">
      <c r="A109" s="25" t="s">
        <v>785</v>
      </c>
      <c r="B109" s="22">
        <f>SUBTOTAL(9,B87:B108)</f>
      </c>
      <c r="C109" s="22">
        <f>SUBTOTAL(9,C87:C108)</f>
      </c>
      <c r="D109" s="22">
        <f>SUBTOTAL(9,D87:D108)</f>
      </c>
      <c r="E109" s="22">
        <f>SUBTOTAL(9,E87:E108)</f>
      </c>
      <c r="F109" s="22">
        <f>SUBTOTAL(9,F87:F108)</f>
      </c>
      <c r="G109" s="22">
        <f>SUBTOTAL(9,G87:G108)</f>
      </c>
      <c r="H109" s="22">
        <f>SUBTOTAL(9,H87:H108)</f>
      </c>
      <c r="I109" s="22">
        <f>SUBTOTAL(9,I87:I108)</f>
      </c>
      <c r="J109" s="22">
        <f>SUBTOTAL(9,J87:J108)</f>
      </c>
      <c r="K109" s="22">
        <f>SUBTOTAL(9,K87:K108)</f>
      </c>
      <c r="L109" s="22">
        <f>SUBTOTAL(9,L87:L108)</f>
      </c>
      <c r="M109" s="22">
        <f>SUBTOTAL(9,M87:M108)</f>
      </c>
    </row>
    <row r="110" ht="10" customHeight="1">
</row>
    <row r="111" ht="45" customHeight="1">
      <c r="A111" s="5" t="s">
        <v>857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10" customHeight="1">
</row>
    <row r="113" ht="20" customHeight="1">
      <c r="A113" s="32" t="s">
        <v>858</v>
      </c>
      <c r="B113" s="32"/>
      <c r="C113" s="29" t="s">
        <v>859</v>
      </c>
      <c r="D113" s="29" t="s">
        <v>860</v>
      </c>
      <c r="E113" s="29" t="s">
        <v>649</v>
      </c>
      <c r="F113" s="29" t="s">
        <v>42</v>
      </c>
      <c r="G113" s="32" t="s">
        <v>861</v>
      </c>
      <c r="H113" s="32"/>
      <c r="I113" s="32"/>
      <c r="J113" s="32" t="s">
        <v>862</v>
      </c>
      <c r="K113" s="32"/>
      <c r="L113" s="32"/>
      <c r="M113" s="32" t="s">
        <v>863</v>
      </c>
      <c r="N113" s="32"/>
      <c r="O113" s="32"/>
      <c r="P113" s="32" t="s">
        <v>864</v>
      </c>
      <c r="Q113" s="32"/>
      <c r="R113" s="32"/>
    </row>
    <row r="114" ht="80" customHeight="1">
      <c r="A114" s="32"/>
      <c r="B114" s="0"/>
      <c r="C114" s="29"/>
      <c r="D114" s="29"/>
      <c r="E114" s="29"/>
      <c r="F114" s="29"/>
      <c r="G114" s="29" t="s">
        <v>468</v>
      </c>
      <c r="H114" s="29" t="s">
        <v>469</v>
      </c>
      <c r="I114" s="29" t="s">
        <v>470</v>
      </c>
      <c r="J114" s="29" t="s">
        <v>468</v>
      </c>
      <c r="K114" s="29" t="s">
        <v>469</v>
      </c>
      <c r="L114" s="29" t="s">
        <v>470</v>
      </c>
      <c r="M114" s="29" t="s">
        <v>468</v>
      </c>
      <c r="N114" s="29" t="s">
        <v>469</v>
      </c>
      <c r="O114" s="29" t="s">
        <v>470</v>
      </c>
      <c r="P114" s="29" t="s">
        <v>468</v>
      </c>
      <c r="Q114" s="29" t="s">
        <v>469</v>
      </c>
      <c r="R114" s="29" t="s">
        <v>470</v>
      </c>
    </row>
    <row r="115" ht="20" customHeight="1">
      <c r="A115" s="32" t="s">
        <v>369</v>
      </c>
      <c r="B115" s="32"/>
      <c r="C115" s="32" t="s">
        <v>471</v>
      </c>
      <c r="D115" s="32" t="s">
        <v>472</v>
      </c>
      <c r="E115" s="32" t="s">
        <v>473</v>
      </c>
      <c r="F115" s="32" t="s">
        <v>474</v>
      </c>
      <c r="G115" s="32" t="s">
        <v>475</v>
      </c>
      <c r="H115" s="32" t="s">
        <v>512</v>
      </c>
      <c r="I115" s="32" t="s">
        <v>513</v>
      </c>
      <c r="J115" s="32" t="s">
        <v>514</v>
      </c>
      <c r="K115" s="32" t="s">
        <v>515</v>
      </c>
      <c r="L115" s="32" t="s">
        <v>516</v>
      </c>
      <c r="M115" s="32" t="s">
        <v>715</v>
      </c>
      <c r="N115" s="32" t="s">
        <v>716</v>
      </c>
      <c r="O115" s="32" t="s">
        <v>717</v>
      </c>
      <c r="P115" s="32" t="s">
        <v>801</v>
      </c>
      <c r="Q115" s="32" t="s">
        <v>802</v>
      </c>
      <c r="R115" s="32" t="s">
        <v>803</v>
      </c>
    </row>
    <row r="116" ht="40" customHeight="1">
      <c r="A116" s="31" t="s">
        <v>865</v>
      </c>
      <c r="B116" s="31"/>
      <c r="C116" s="32"/>
      <c r="D116" s="32" t="s">
        <v>866</v>
      </c>
      <c r="E116" s="32" t="s">
        <v>160</v>
      </c>
      <c r="F116" s="32" t="s">
        <v>662</v>
      </c>
      <c r="G116" s="18">
        <v>1</v>
      </c>
      <c r="H116" s="18">
        <v>1</v>
      </c>
      <c r="I116" s="18">
        <v>1</v>
      </c>
      <c r="J116" s="18">
        <v>325235.91</v>
      </c>
      <c r="K116" s="18">
        <v>325235.91</v>
      </c>
      <c r="L116" s="18">
        <v>325235.91</v>
      </c>
      <c r="M116" s="18">
        <v>1</v>
      </c>
      <c r="N116" s="18">
        <v>1</v>
      </c>
      <c r="O116" s="18">
        <v>1</v>
      </c>
      <c r="P116" s="18">
        <v>325235.91</v>
      </c>
      <c r="Q116" s="18">
        <v>325235.91</v>
      </c>
      <c r="R116" s="18">
        <v>325235.91</v>
      </c>
    </row>
    <row r="117" ht="20" customHeight="1">
      <c r="A117" s="7" t="s">
        <v>762</v>
      </c>
      <c r="B117" s="7"/>
      <c r="C117" s="7"/>
      <c r="D117" s="7"/>
      <c r="E117" s="7"/>
      <c r="F117" s="25" t="s">
        <v>763</v>
      </c>
      <c r="G117" s="25" t="s">
        <v>53</v>
      </c>
      <c r="H117" s="25" t="s">
        <v>53</v>
      </c>
      <c r="I117" s="25" t="s">
        <v>53</v>
      </c>
      <c r="J117" s="25" t="s">
        <v>53</v>
      </c>
      <c r="K117" s="25" t="s">
        <v>53</v>
      </c>
      <c r="L117" s="25" t="s">
        <v>53</v>
      </c>
      <c r="M117" s="25" t="s">
        <v>53</v>
      </c>
      <c r="N117" s="25" t="s">
        <v>53</v>
      </c>
      <c r="O117" s="25" t="s">
        <v>53</v>
      </c>
      <c r="P117" s="22">
        <f>SUBTOTAL(9,P116:P116)</f>
      </c>
      <c r="Q117" s="22">
        <f>SUBTOTAL(9,Q116:Q116)</f>
      </c>
      <c r="R117" s="22">
        <f>SUBTOTAL(9,R116:R116)</f>
      </c>
    </row>
    <row r="118" ht="60" customHeight="1">
      <c r="A118" s="31" t="s">
        <v>867</v>
      </c>
      <c r="B118" s="31"/>
      <c r="C118" s="32"/>
      <c r="D118" s="32" t="s">
        <v>866</v>
      </c>
      <c r="E118" s="32" t="s">
        <v>163</v>
      </c>
      <c r="F118" s="32" t="s">
        <v>669</v>
      </c>
      <c r="G118" s="18">
        <v>10</v>
      </c>
      <c r="H118" s="18">
        <v>10</v>
      </c>
      <c r="I118" s="18">
        <v>10</v>
      </c>
      <c r="J118" s="18">
        <v>79030</v>
      </c>
      <c r="K118" s="18">
        <v>79030</v>
      </c>
      <c r="L118" s="18">
        <v>79030</v>
      </c>
      <c r="M118" s="18">
        <v>1</v>
      </c>
      <c r="N118" s="18">
        <v>1</v>
      </c>
      <c r="O118" s="18">
        <v>1</v>
      </c>
      <c r="P118" s="18">
        <v>790300</v>
      </c>
      <c r="Q118" s="18">
        <v>790300</v>
      </c>
      <c r="R118" s="18">
        <v>790300</v>
      </c>
    </row>
    <row r="119" ht="40" customHeight="1">
      <c r="A119" s="31" t="s">
        <v>868</v>
      </c>
      <c r="B119" s="31"/>
      <c r="C119" s="32"/>
      <c r="D119" s="32" t="s">
        <v>866</v>
      </c>
      <c r="E119" s="32" t="s">
        <v>163</v>
      </c>
      <c r="F119" s="32" t="s">
        <v>671</v>
      </c>
      <c r="G119" s="18">
        <v>1</v>
      </c>
      <c r="H119" s="18">
        <v>1</v>
      </c>
      <c r="I119" s="18">
        <v>1</v>
      </c>
      <c r="J119" s="18">
        <v>594545.71</v>
      </c>
      <c r="K119" s="18">
        <v>594545.71</v>
      </c>
      <c r="L119" s="18">
        <v>594545.71</v>
      </c>
      <c r="M119" s="18">
        <v>1</v>
      </c>
      <c r="N119" s="18">
        <v>1</v>
      </c>
      <c r="O119" s="18">
        <v>1</v>
      </c>
      <c r="P119" s="18">
        <v>594545.71</v>
      </c>
      <c r="Q119" s="18">
        <v>594545.71</v>
      </c>
      <c r="R119" s="18">
        <v>594545.71</v>
      </c>
    </row>
    <row r="120" ht="20" customHeight="1">
      <c r="A120" s="7" t="s">
        <v>762</v>
      </c>
      <c r="B120" s="7"/>
      <c r="C120" s="7"/>
      <c r="D120" s="7"/>
      <c r="E120" s="7"/>
      <c r="F120" s="25" t="s">
        <v>765</v>
      </c>
      <c r="G120" s="25" t="s">
        <v>53</v>
      </c>
      <c r="H120" s="25" t="s">
        <v>53</v>
      </c>
      <c r="I120" s="25" t="s">
        <v>53</v>
      </c>
      <c r="J120" s="25" t="s">
        <v>53</v>
      </c>
      <c r="K120" s="25" t="s">
        <v>53</v>
      </c>
      <c r="L120" s="25" t="s">
        <v>53</v>
      </c>
      <c r="M120" s="25" t="s">
        <v>53</v>
      </c>
      <c r="N120" s="25" t="s">
        <v>53</v>
      </c>
      <c r="O120" s="25" t="s">
        <v>53</v>
      </c>
      <c r="P120" s="22">
        <f>SUBTOTAL(9,P118:P119)</f>
      </c>
      <c r="Q120" s="22">
        <f>SUBTOTAL(9,Q118:Q119)</f>
      </c>
      <c r="R120" s="22">
        <f>SUBTOTAL(9,R118:R119)</f>
      </c>
    </row>
    <row r="121" ht="40" customHeight="1">
      <c r="A121" s="31" t="s">
        <v>869</v>
      </c>
      <c r="B121" s="31"/>
      <c r="C121" s="32"/>
      <c r="D121" s="32" t="s">
        <v>870</v>
      </c>
      <c r="E121" s="32" t="s">
        <v>283</v>
      </c>
      <c r="F121" s="32" t="s">
        <v>767</v>
      </c>
      <c r="G121" s="18">
        <v>1</v>
      </c>
      <c r="H121" s="18">
        <v>1</v>
      </c>
      <c r="I121" s="18">
        <v>1</v>
      </c>
      <c r="J121" s="18">
        <v>411927.57</v>
      </c>
      <c r="K121" s="18">
        <v>411927.57</v>
      </c>
      <c r="L121" s="18">
        <v>411927.57</v>
      </c>
      <c r="M121" s="18">
        <v>1</v>
      </c>
      <c r="N121" s="18">
        <v>1</v>
      </c>
      <c r="O121" s="18">
        <v>1</v>
      </c>
      <c r="P121" s="18">
        <v>411927.57</v>
      </c>
      <c r="Q121" s="18">
        <v>411927.57</v>
      </c>
      <c r="R121" s="18">
        <v>411927.57</v>
      </c>
    </row>
    <row r="122" ht="40" customHeight="1">
      <c r="A122" s="31" t="s">
        <v>871</v>
      </c>
      <c r="B122" s="31"/>
      <c r="C122" s="32"/>
      <c r="D122" s="32" t="s">
        <v>870</v>
      </c>
      <c r="E122" s="32" t="s">
        <v>283</v>
      </c>
      <c r="F122" s="32" t="s">
        <v>872</v>
      </c>
      <c r="G122" s="18">
        <v>1</v>
      </c>
      <c r="H122" s="18">
        <v>1</v>
      </c>
      <c r="I122" s="18">
        <v>1</v>
      </c>
      <c r="J122" s="18">
        <v>4103880.33</v>
      </c>
      <c r="K122" s="18">
        <v>4103880.33</v>
      </c>
      <c r="L122" s="18">
        <v>4103880.33</v>
      </c>
      <c r="M122" s="18">
        <v>1</v>
      </c>
      <c r="N122" s="18">
        <v>1</v>
      </c>
      <c r="O122" s="18">
        <v>1</v>
      </c>
      <c r="P122" s="18">
        <v>4103880.33</v>
      </c>
      <c r="Q122" s="18">
        <v>4103880.33</v>
      </c>
      <c r="R122" s="18">
        <v>4103880.33</v>
      </c>
    </row>
    <row r="123" ht="20" customHeight="1">
      <c r="A123" s="7" t="s">
        <v>762</v>
      </c>
      <c r="B123" s="7"/>
      <c r="C123" s="7"/>
      <c r="D123" s="7"/>
      <c r="E123" s="7"/>
      <c r="F123" s="25" t="s">
        <v>768</v>
      </c>
      <c r="G123" s="25" t="s">
        <v>53</v>
      </c>
      <c r="H123" s="25" t="s">
        <v>53</v>
      </c>
      <c r="I123" s="25" t="s">
        <v>53</v>
      </c>
      <c r="J123" s="25" t="s">
        <v>53</v>
      </c>
      <c r="K123" s="25" t="s">
        <v>53</v>
      </c>
      <c r="L123" s="25" t="s">
        <v>53</v>
      </c>
      <c r="M123" s="25" t="s">
        <v>53</v>
      </c>
      <c r="N123" s="25" t="s">
        <v>53</v>
      </c>
      <c r="O123" s="25" t="s">
        <v>53</v>
      </c>
      <c r="P123" s="22">
        <f>SUBTOTAL(9,P121:P122)</f>
      </c>
      <c r="Q123" s="22">
        <f>SUBTOTAL(9,Q121:Q122)</f>
      </c>
      <c r="R123" s="22">
        <f>SUBTOTAL(9,R121:R122)</f>
      </c>
    </row>
    <row r="124" ht="40" customHeight="1">
      <c r="A124" s="31" t="s">
        <v>873</v>
      </c>
      <c r="B124" s="31"/>
      <c r="C124" s="32"/>
      <c r="D124" s="32" t="s">
        <v>866</v>
      </c>
      <c r="E124" s="32" t="s">
        <v>171</v>
      </c>
      <c r="F124" s="32" t="s">
        <v>770</v>
      </c>
      <c r="G124" s="18">
        <v>2</v>
      </c>
      <c r="H124" s="18">
        <v>2</v>
      </c>
      <c r="I124" s="18">
        <v>2</v>
      </c>
      <c r="J124" s="18">
        <v>30000</v>
      </c>
      <c r="K124" s="18">
        <v>31500</v>
      </c>
      <c r="L124" s="18">
        <v>31500</v>
      </c>
      <c r="M124" s="18">
        <v>1</v>
      </c>
      <c r="N124" s="18">
        <v>1</v>
      </c>
      <c r="O124" s="18">
        <v>1</v>
      </c>
      <c r="P124" s="18">
        <v>60000</v>
      </c>
      <c r="Q124" s="18">
        <v>63000</v>
      </c>
      <c r="R124" s="18">
        <v>63000</v>
      </c>
    </row>
    <row r="125" ht="40" customHeight="1">
      <c r="A125" s="31" t="s">
        <v>874</v>
      </c>
      <c r="B125" s="31"/>
      <c r="C125" s="32"/>
      <c r="D125" s="32" t="s">
        <v>866</v>
      </c>
      <c r="E125" s="32" t="s">
        <v>171</v>
      </c>
      <c r="F125" s="32" t="s">
        <v>875</v>
      </c>
      <c r="G125" s="18">
        <v>10</v>
      </c>
      <c r="H125" s="18">
        <v>10</v>
      </c>
      <c r="I125" s="18">
        <v>10</v>
      </c>
      <c r="J125" s="18">
        <v>45428.088</v>
      </c>
      <c r="K125" s="18">
        <v>45428.088</v>
      </c>
      <c r="L125" s="18">
        <v>45428.088</v>
      </c>
      <c r="M125" s="18">
        <v>1</v>
      </c>
      <c r="N125" s="18">
        <v>1</v>
      </c>
      <c r="O125" s="18">
        <v>1</v>
      </c>
      <c r="P125" s="18">
        <v>454280.88</v>
      </c>
      <c r="Q125" s="18">
        <v>454280.88</v>
      </c>
      <c r="R125" s="18">
        <v>454280.88</v>
      </c>
    </row>
    <row r="126" ht="20" customHeight="1">
      <c r="A126" s="7" t="s">
        <v>762</v>
      </c>
      <c r="B126" s="7"/>
      <c r="C126" s="7"/>
      <c r="D126" s="7"/>
      <c r="E126" s="7"/>
      <c r="F126" s="25" t="s">
        <v>771</v>
      </c>
      <c r="G126" s="25" t="s">
        <v>53</v>
      </c>
      <c r="H126" s="25" t="s">
        <v>53</v>
      </c>
      <c r="I126" s="25" t="s">
        <v>53</v>
      </c>
      <c r="J126" s="25" t="s">
        <v>53</v>
      </c>
      <c r="K126" s="25" t="s">
        <v>53</v>
      </c>
      <c r="L126" s="25" t="s">
        <v>53</v>
      </c>
      <c r="M126" s="25" t="s">
        <v>53</v>
      </c>
      <c r="N126" s="25" t="s">
        <v>53</v>
      </c>
      <c r="O126" s="25" t="s">
        <v>53</v>
      </c>
      <c r="P126" s="22">
        <f>SUBTOTAL(9,P124:P125)</f>
      </c>
      <c r="Q126" s="22">
        <f>SUBTOTAL(9,Q124:Q125)</f>
      </c>
      <c r="R126" s="22">
        <f>SUBTOTAL(9,R124:R125)</f>
      </c>
    </row>
    <row r="127" ht="40" customHeight="1">
      <c r="A127" s="31" t="s">
        <v>876</v>
      </c>
      <c r="B127" s="31"/>
      <c r="C127" s="32"/>
      <c r="D127" s="32" t="s">
        <v>866</v>
      </c>
      <c r="E127" s="32" t="s">
        <v>166</v>
      </c>
      <c r="F127" s="32" t="s">
        <v>773</v>
      </c>
      <c r="G127" s="18">
        <v>1</v>
      </c>
      <c r="H127" s="18">
        <v>1</v>
      </c>
      <c r="I127" s="18">
        <v>1</v>
      </c>
      <c r="J127" s="18">
        <v>1</v>
      </c>
      <c r="K127" s="18">
        <v>1</v>
      </c>
      <c r="L127" s="18">
        <v>1</v>
      </c>
      <c r="M127" s="18">
        <v>1</v>
      </c>
      <c r="N127" s="18">
        <v>1</v>
      </c>
      <c r="O127" s="18">
        <v>1</v>
      </c>
      <c r="P127" s="18">
        <v>1381807.05</v>
      </c>
      <c r="Q127" s="18">
        <v>1041582.62</v>
      </c>
      <c r="R127" s="18">
        <v>1041582.62</v>
      </c>
    </row>
    <row r="128" ht="40" customHeight="1">
      <c r="A128" s="31" t="s">
        <v>877</v>
      </c>
      <c r="B128" s="31"/>
      <c r="C128" s="32"/>
      <c r="D128" s="32" t="s">
        <v>866</v>
      </c>
      <c r="E128" s="32" t="s">
        <v>166</v>
      </c>
      <c r="F128" s="32" t="s">
        <v>878</v>
      </c>
      <c r="G128" s="18">
        <v>1</v>
      </c>
      <c r="H128" s="18">
        <v>1</v>
      </c>
      <c r="I128" s="18">
        <v>1</v>
      </c>
      <c r="J128" s="18">
        <v>1</v>
      </c>
      <c r="K128" s="18">
        <v>1</v>
      </c>
      <c r="L128" s="18">
        <v>1</v>
      </c>
      <c r="M128" s="18">
        <v>1</v>
      </c>
      <c r="N128" s="18">
        <v>1</v>
      </c>
      <c r="O128" s="18">
        <v>1</v>
      </c>
      <c r="P128" s="18">
        <v>2829663.21</v>
      </c>
      <c r="Q128" s="18">
        <v>2780074.5</v>
      </c>
      <c r="R128" s="18">
        <v>2780074.5</v>
      </c>
    </row>
    <row r="129" ht="20" customHeight="1">
      <c r="A129" s="7" t="s">
        <v>762</v>
      </c>
      <c r="B129" s="7"/>
      <c r="C129" s="7"/>
      <c r="D129" s="7"/>
      <c r="E129" s="7"/>
      <c r="F129" s="25" t="s">
        <v>774</v>
      </c>
      <c r="G129" s="25" t="s">
        <v>53</v>
      </c>
      <c r="H129" s="25" t="s">
        <v>53</v>
      </c>
      <c r="I129" s="25" t="s">
        <v>53</v>
      </c>
      <c r="J129" s="25" t="s">
        <v>53</v>
      </c>
      <c r="K129" s="25" t="s">
        <v>53</v>
      </c>
      <c r="L129" s="25" t="s">
        <v>53</v>
      </c>
      <c r="M129" s="25" t="s">
        <v>53</v>
      </c>
      <c r="N129" s="25" t="s">
        <v>53</v>
      </c>
      <c r="O129" s="25" t="s">
        <v>53</v>
      </c>
      <c r="P129" s="22">
        <f>SUBTOTAL(9,P127:P128)</f>
      </c>
      <c r="Q129" s="22">
        <f>SUBTOTAL(9,Q127:Q128)</f>
      </c>
      <c r="R129" s="22">
        <f>SUBTOTAL(9,R127:R128)</f>
      </c>
    </row>
    <row r="130" ht="40" customHeight="1">
      <c r="A130" s="31" t="s">
        <v>877</v>
      </c>
      <c r="B130" s="31"/>
      <c r="C130" s="32"/>
      <c r="D130" s="32" t="s">
        <v>866</v>
      </c>
      <c r="E130" s="32" t="s">
        <v>289</v>
      </c>
      <c r="F130" s="32" t="s">
        <v>775</v>
      </c>
      <c r="G130" s="18">
        <v>1</v>
      </c>
      <c r="H130" s="18">
        <v>1</v>
      </c>
      <c r="I130" s="18">
        <v>1</v>
      </c>
      <c r="J130" s="18">
        <v>1</v>
      </c>
      <c r="K130" s="18">
        <v>1</v>
      </c>
      <c r="L130" s="18">
        <v>1</v>
      </c>
      <c r="M130" s="18">
        <v>1</v>
      </c>
      <c r="N130" s="18">
        <v>1</v>
      </c>
      <c r="O130" s="18">
        <v>1</v>
      </c>
      <c r="P130" s="18">
        <v>11434.87</v>
      </c>
      <c r="Q130" s="18">
        <v>11434.87</v>
      </c>
      <c r="R130" s="18">
        <v>11434.87</v>
      </c>
    </row>
    <row r="131" ht="20" customHeight="1">
      <c r="A131" s="7" t="s">
        <v>762</v>
      </c>
      <c r="B131" s="7"/>
      <c r="C131" s="7"/>
      <c r="D131" s="7"/>
      <c r="E131" s="7"/>
      <c r="F131" s="25" t="s">
        <v>776</v>
      </c>
      <c r="G131" s="25" t="s">
        <v>53</v>
      </c>
      <c r="H131" s="25" t="s">
        <v>53</v>
      </c>
      <c r="I131" s="25" t="s">
        <v>53</v>
      </c>
      <c r="J131" s="25" t="s">
        <v>53</v>
      </c>
      <c r="K131" s="25" t="s">
        <v>53</v>
      </c>
      <c r="L131" s="25" t="s">
        <v>53</v>
      </c>
      <c r="M131" s="25" t="s">
        <v>53</v>
      </c>
      <c r="N131" s="25" t="s">
        <v>53</v>
      </c>
      <c r="O131" s="25" t="s">
        <v>53</v>
      </c>
      <c r="P131" s="22">
        <f>SUBTOTAL(9,P130:P130)</f>
      </c>
      <c r="Q131" s="22">
        <f>SUBTOTAL(9,Q130:Q130)</f>
      </c>
      <c r="R131" s="22">
        <f>SUBTOTAL(9,R130:R130)</f>
      </c>
    </row>
    <row r="132" ht="60" customHeight="1">
      <c r="A132" s="31" t="s">
        <v>879</v>
      </c>
      <c r="B132" s="31"/>
      <c r="C132" s="32"/>
      <c r="D132" s="32" t="s">
        <v>866</v>
      </c>
      <c r="E132" s="32" t="s">
        <v>298</v>
      </c>
      <c r="F132" s="32" t="s">
        <v>778</v>
      </c>
      <c r="G132" s="18">
        <v>1</v>
      </c>
      <c r="H132" s="18">
        <v>1</v>
      </c>
      <c r="I132" s="18">
        <v>1</v>
      </c>
      <c r="J132" s="18">
        <v>200000</v>
      </c>
      <c r="K132" s="18">
        <v>200000</v>
      </c>
      <c r="L132" s="18">
        <v>200000</v>
      </c>
      <c r="M132" s="18">
        <v>1</v>
      </c>
      <c r="N132" s="18">
        <v>1</v>
      </c>
      <c r="O132" s="18">
        <v>1</v>
      </c>
      <c r="P132" s="18">
        <v>200000</v>
      </c>
      <c r="Q132" s="18">
        <v>200000</v>
      </c>
      <c r="R132" s="18">
        <v>200000</v>
      </c>
    </row>
    <row r="133" ht="40" customHeight="1">
      <c r="A133" s="31" t="s">
        <v>880</v>
      </c>
      <c r="B133" s="31"/>
      <c r="C133" s="32"/>
      <c r="D133" s="32" t="s">
        <v>866</v>
      </c>
      <c r="E133" s="32" t="s">
        <v>298</v>
      </c>
      <c r="F133" s="32" t="s">
        <v>881</v>
      </c>
      <c r="G133" s="18">
        <v>1</v>
      </c>
      <c r="H133" s="18">
        <v>1</v>
      </c>
      <c r="I133" s="18">
        <v>1</v>
      </c>
      <c r="J133" s="18">
        <v>2527629.9</v>
      </c>
      <c r="K133" s="18">
        <v>2527629.9</v>
      </c>
      <c r="L133" s="18">
        <v>2527629.9</v>
      </c>
      <c r="M133" s="18">
        <v>1</v>
      </c>
      <c r="N133" s="18">
        <v>1</v>
      </c>
      <c r="O133" s="18">
        <v>1</v>
      </c>
      <c r="P133" s="18">
        <v>2527629.9</v>
      </c>
      <c r="Q133" s="18">
        <v>2527629.9</v>
      </c>
      <c r="R133" s="18">
        <v>2527629.9</v>
      </c>
    </row>
    <row r="134" ht="20" customHeight="1">
      <c r="A134" s="7" t="s">
        <v>762</v>
      </c>
      <c r="B134" s="7"/>
      <c r="C134" s="7"/>
      <c r="D134" s="7"/>
      <c r="E134" s="7"/>
      <c r="F134" s="25" t="s">
        <v>779</v>
      </c>
      <c r="G134" s="25" t="s">
        <v>53</v>
      </c>
      <c r="H134" s="25" t="s">
        <v>53</v>
      </c>
      <c r="I134" s="25" t="s">
        <v>53</v>
      </c>
      <c r="J134" s="25" t="s">
        <v>53</v>
      </c>
      <c r="K134" s="25" t="s">
        <v>53</v>
      </c>
      <c r="L134" s="25" t="s">
        <v>53</v>
      </c>
      <c r="M134" s="25" t="s">
        <v>53</v>
      </c>
      <c r="N134" s="25" t="s">
        <v>53</v>
      </c>
      <c r="O134" s="25" t="s">
        <v>53</v>
      </c>
      <c r="P134" s="22">
        <f>SUBTOTAL(9,P132:P133)</f>
      </c>
      <c r="Q134" s="22">
        <f>SUBTOTAL(9,Q132:Q133)</f>
      </c>
      <c r="R134" s="22">
        <f>SUBTOTAL(9,R132:R133)</f>
      </c>
    </row>
    <row r="135" ht="40" customHeight="1">
      <c r="A135" s="31" t="s">
        <v>882</v>
      </c>
      <c r="B135" s="31"/>
      <c r="C135" s="32"/>
      <c r="D135" s="32" t="s">
        <v>866</v>
      </c>
      <c r="E135" s="32" t="s">
        <v>310</v>
      </c>
      <c r="F135" s="32" t="s">
        <v>781</v>
      </c>
      <c r="G135" s="18">
        <v>1</v>
      </c>
      <c r="H135" s="18">
        <v>1</v>
      </c>
      <c r="I135" s="18">
        <v>1</v>
      </c>
      <c r="J135" s="18">
        <v>140000</v>
      </c>
      <c r="K135" s="18">
        <v>140000</v>
      </c>
      <c r="L135" s="18">
        <v>140000</v>
      </c>
      <c r="M135" s="18">
        <v>1</v>
      </c>
      <c r="N135" s="18">
        <v>1</v>
      </c>
      <c r="O135" s="18">
        <v>1</v>
      </c>
      <c r="P135" s="18">
        <v>140000</v>
      </c>
      <c r="Q135" s="18">
        <v>140000</v>
      </c>
      <c r="R135" s="18">
        <v>140000</v>
      </c>
    </row>
    <row r="136" ht="20" customHeight="1">
      <c r="A136" s="7" t="s">
        <v>762</v>
      </c>
      <c r="B136" s="7"/>
      <c r="C136" s="7"/>
      <c r="D136" s="7"/>
      <c r="E136" s="7"/>
      <c r="F136" s="25" t="s">
        <v>782</v>
      </c>
      <c r="G136" s="25" t="s">
        <v>53</v>
      </c>
      <c r="H136" s="25" t="s">
        <v>53</v>
      </c>
      <c r="I136" s="25" t="s">
        <v>53</v>
      </c>
      <c r="J136" s="25" t="s">
        <v>53</v>
      </c>
      <c r="K136" s="25" t="s">
        <v>53</v>
      </c>
      <c r="L136" s="25" t="s">
        <v>53</v>
      </c>
      <c r="M136" s="25" t="s">
        <v>53</v>
      </c>
      <c r="N136" s="25" t="s">
        <v>53</v>
      </c>
      <c r="O136" s="25" t="s">
        <v>53</v>
      </c>
      <c r="P136" s="22">
        <f>SUBTOTAL(9,P135:P135)</f>
      </c>
      <c r="Q136" s="22">
        <f>SUBTOTAL(9,Q135:Q135)</f>
      </c>
      <c r="R136" s="22">
        <f>SUBTOTAL(9,R135:R135)</f>
      </c>
    </row>
    <row r="137" ht="40" customHeight="1">
      <c r="A137" s="31" t="s">
        <v>883</v>
      </c>
      <c r="B137" s="31"/>
      <c r="C137" s="32"/>
      <c r="D137" s="32" t="s">
        <v>866</v>
      </c>
      <c r="E137" s="32" t="s">
        <v>316</v>
      </c>
      <c r="F137" s="32" t="s">
        <v>784</v>
      </c>
      <c r="G137" s="18">
        <v>1</v>
      </c>
      <c r="H137" s="18">
        <v>1</v>
      </c>
      <c r="I137" s="18">
        <v>1</v>
      </c>
      <c r="J137" s="18">
        <v>160000</v>
      </c>
      <c r="K137" s="18">
        <v>160000</v>
      </c>
      <c r="L137" s="18">
        <v>160000</v>
      </c>
      <c r="M137" s="18">
        <v>1</v>
      </c>
      <c r="N137" s="18">
        <v>1</v>
      </c>
      <c r="O137" s="18">
        <v>1</v>
      </c>
      <c r="P137" s="18">
        <v>160000</v>
      </c>
      <c r="Q137" s="18">
        <v>160000</v>
      </c>
      <c r="R137" s="18">
        <v>160000</v>
      </c>
    </row>
    <row r="138" ht="40" customHeight="1">
      <c r="A138" s="31" t="s">
        <v>884</v>
      </c>
      <c r="B138" s="31"/>
      <c r="C138" s="32"/>
      <c r="D138" s="32" t="s">
        <v>866</v>
      </c>
      <c r="E138" s="32" t="s">
        <v>316</v>
      </c>
      <c r="F138" s="32" t="s">
        <v>885</v>
      </c>
      <c r="G138" s="18">
        <v>1</v>
      </c>
      <c r="H138" s="18">
        <v>1</v>
      </c>
      <c r="I138" s="18">
        <v>1</v>
      </c>
      <c r="J138" s="18">
        <v>1335783</v>
      </c>
      <c r="K138" s="18">
        <v>1335783</v>
      </c>
      <c r="L138" s="18">
        <v>1335783</v>
      </c>
      <c r="M138" s="18">
        <v>1</v>
      </c>
      <c r="N138" s="18">
        <v>1</v>
      </c>
      <c r="O138" s="18">
        <v>1</v>
      </c>
      <c r="P138" s="18">
        <v>1335783</v>
      </c>
      <c r="Q138" s="18">
        <v>1335783</v>
      </c>
      <c r="R138" s="18">
        <v>1335783</v>
      </c>
    </row>
    <row r="139" ht="20" customHeight="1">
      <c r="A139" s="7" t="s">
        <v>762</v>
      </c>
      <c r="B139" s="7"/>
      <c r="C139" s="7"/>
      <c r="D139" s="7"/>
      <c r="E139" s="7"/>
      <c r="F139" s="25" t="s">
        <v>785</v>
      </c>
      <c r="G139" s="25" t="s">
        <v>53</v>
      </c>
      <c r="H139" s="25" t="s">
        <v>53</v>
      </c>
      <c r="I139" s="25" t="s">
        <v>53</v>
      </c>
      <c r="J139" s="25" t="s">
        <v>53</v>
      </c>
      <c r="K139" s="25" t="s">
        <v>53</v>
      </c>
      <c r="L139" s="25" t="s">
        <v>53</v>
      </c>
      <c r="M139" s="25" t="s">
        <v>53</v>
      </c>
      <c r="N139" s="25" t="s">
        <v>53</v>
      </c>
      <c r="O139" s="25" t="s">
        <v>53</v>
      </c>
      <c r="P139" s="22">
        <f>SUBTOTAL(9,P137:P138)</f>
      </c>
      <c r="Q139" s="22">
        <f>SUBTOTAL(9,Q137:Q138)</f>
      </c>
      <c r="R139" s="22">
        <f>SUBTOTAL(9,R137:R138)</f>
      </c>
    </row>
    <row r="140" ht="60" customHeight="1">
      <c r="A140" s="31" t="s">
        <v>886</v>
      </c>
      <c r="B140" s="31"/>
      <c r="C140" s="32"/>
      <c r="D140" s="32" t="s">
        <v>866</v>
      </c>
      <c r="E140" s="32" t="s">
        <v>319</v>
      </c>
      <c r="F140" s="32" t="s">
        <v>787</v>
      </c>
      <c r="G140" s="18">
        <v>1</v>
      </c>
      <c r="H140" s="18">
        <v>1</v>
      </c>
      <c r="I140" s="18">
        <v>1</v>
      </c>
      <c r="J140" s="18">
        <v>100000</v>
      </c>
      <c r="K140" s="18">
        <v>100000</v>
      </c>
      <c r="L140" s="18">
        <v>100000</v>
      </c>
      <c r="M140" s="18">
        <v>1</v>
      </c>
      <c r="N140" s="18">
        <v>1</v>
      </c>
      <c r="O140" s="18">
        <v>1</v>
      </c>
      <c r="P140" s="18">
        <v>100000</v>
      </c>
      <c r="Q140" s="18">
        <v>100000</v>
      </c>
      <c r="R140" s="18">
        <v>100000</v>
      </c>
    </row>
    <row r="141" ht="40" customHeight="1">
      <c r="A141" s="31" t="s">
        <v>887</v>
      </c>
      <c r="B141" s="31"/>
      <c r="C141" s="32"/>
      <c r="D141" s="32" t="s">
        <v>866</v>
      </c>
      <c r="E141" s="32" t="s">
        <v>319</v>
      </c>
      <c r="F141" s="32" t="s">
        <v>888</v>
      </c>
      <c r="G141" s="18">
        <v>1</v>
      </c>
      <c r="H141" s="18">
        <v>1</v>
      </c>
      <c r="I141" s="18">
        <v>1</v>
      </c>
      <c r="J141" s="18">
        <v>387030.49</v>
      </c>
      <c r="K141" s="18">
        <v>387030.49</v>
      </c>
      <c r="L141" s="18">
        <v>387030.49</v>
      </c>
      <c r="M141" s="18">
        <v>1</v>
      </c>
      <c r="N141" s="18">
        <v>1</v>
      </c>
      <c r="O141" s="18">
        <v>1</v>
      </c>
      <c r="P141" s="18">
        <v>387030.49</v>
      </c>
      <c r="Q141" s="18">
        <v>387030.49</v>
      </c>
      <c r="R141" s="18">
        <v>387030.49</v>
      </c>
    </row>
    <row r="142" ht="20" customHeight="1">
      <c r="A142" s="7" t="s">
        <v>762</v>
      </c>
      <c r="B142" s="7"/>
      <c r="C142" s="7"/>
      <c r="D142" s="7"/>
      <c r="E142" s="7"/>
      <c r="F142" s="25" t="s">
        <v>788</v>
      </c>
      <c r="G142" s="25" t="s">
        <v>53</v>
      </c>
      <c r="H142" s="25" t="s">
        <v>53</v>
      </c>
      <c r="I142" s="25" t="s">
        <v>53</v>
      </c>
      <c r="J142" s="25" t="s">
        <v>53</v>
      </c>
      <c r="K142" s="25" t="s">
        <v>53</v>
      </c>
      <c r="L142" s="25" t="s">
        <v>53</v>
      </c>
      <c r="M142" s="25" t="s">
        <v>53</v>
      </c>
      <c r="N142" s="25" t="s">
        <v>53</v>
      </c>
      <c r="O142" s="25" t="s">
        <v>53</v>
      </c>
      <c r="P142" s="22">
        <f>SUBTOTAL(9,P140:P141)</f>
      </c>
      <c r="Q142" s="22">
        <f>SUBTOTAL(9,Q140:Q141)</f>
      </c>
      <c r="R142" s="22">
        <f>SUBTOTAL(9,R140:R141)</f>
      </c>
    </row>
    <row r="143" ht="60" customHeight="1">
      <c r="A143" s="31" t="s">
        <v>889</v>
      </c>
      <c r="B143" s="31"/>
      <c r="C143" s="32"/>
      <c r="D143" s="32" t="s">
        <v>866</v>
      </c>
      <c r="E143" s="32" t="s">
        <v>325</v>
      </c>
      <c r="F143" s="32" t="s">
        <v>790</v>
      </c>
      <c r="G143" s="18">
        <v>1</v>
      </c>
      <c r="H143" s="18">
        <v>1</v>
      </c>
      <c r="I143" s="18">
        <v>1</v>
      </c>
      <c r="J143" s="18">
        <v>80000</v>
      </c>
      <c r="K143" s="18">
        <v>64715.24</v>
      </c>
      <c r="L143" s="18">
        <v>95766.52</v>
      </c>
      <c r="M143" s="18">
        <v>1</v>
      </c>
      <c r="N143" s="18">
        <v>1</v>
      </c>
      <c r="O143" s="18">
        <v>1</v>
      </c>
      <c r="P143" s="18">
        <v>80000</v>
      </c>
      <c r="Q143" s="18">
        <v>64715.24</v>
      </c>
      <c r="R143" s="18">
        <v>95766.52</v>
      </c>
    </row>
    <row r="144" ht="80" customHeight="1">
      <c r="A144" s="31" t="s">
        <v>890</v>
      </c>
      <c r="B144" s="31"/>
      <c r="C144" s="32"/>
      <c r="D144" s="32" t="s">
        <v>866</v>
      </c>
      <c r="E144" s="32" t="s">
        <v>325</v>
      </c>
      <c r="F144" s="32" t="s">
        <v>891</v>
      </c>
      <c r="G144" s="18">
        <v>1</v>
      </c>
      <c r="H144" s="18">
        <v>1</v>
      </c>
      <c r="I144" s="18">
        <v>1</v>
      </c>
      <c r="J144" s="18">
        <v>136795</v>
      </c>
      <c r="K144" s="18">
        <v>136795</v>
      </c>
      <c r="L144" s="18">
        <v>136795</v>
      </c>
      <c r="M144" s="18">
        <v>1</v>
      </c>
      <c r="N144" s="18">
        <v>1</v>
      </c>
      <c r="O144" s="18">
        <v>1</v>
      </c>
      <c r="P144" s="18">
        <v>136795</v>
      </c>
      <c r="Q144" s="18">
        <v>136795</v>
      </c>
      <c r="R144" s="18">
        <v>136795</v>
      </c>
    </row>
    <row r="145" ht="20" customHeight="1">
      <c r="A145" s="7" t="s">
        <v>762</v>
      </c>
      <c r="B145" s="7"/>
      <c r="C145" s="7"/>
      <c r="D145" s="7"/>
      <c r="E145" s="7"/>
      <c r="F145" s="25" t="s">
        <v>791</v>
      </c>
      <c r="G145" s="25" t="s">
        <v>53</v>
      </c>
      <c r="H145" s="25" t="s">
        <v>53</v>
      </c>
      <c r="I145" s="25" t="s">
        <v>53</v>
      </c>
      <c r="J145" s="25" t="s">
        <v>53</v>
      </c>
      <c r="K145" s="25" t="s">
        <v>53</v>
      </c>
      <c r="L145" s="25" t="s">
        <v>53</v>
      </c>
      <c r="M145" s="25" t="s">
        <v>53</v>
      </c>
      <c r="N145" s="25" t="s">
        <v>53</v>
      </c>
      <c r="O145" s="25" t="s">
        <v>53</v>
      </c>
      <c r="P145" s="22">
        <f>SUBTOTAL(9,P143:P144)</f>
      </c>
      <c r="Q145" s="22">
        <f>SUBTOTAL(9,Q143:Q144)</f>
      </c>
      <c r="R145" s="22">
        <f>SUBTOTAL(9,R143:R144)</f>
      </c>
    </row>
    <row r="146" ht="50" customHeight="1">
      <c r="A146" s="27" t="s">
        <v>546</v>
      </c>
      <c r="B146" s="27"/>
      <c r="C146" s="27"/>
      <c r="D146" s="27"/>
      <c r="E146" s="27"/>
      <c r="F146" s="25" t="s">
        <v>785</v>
      </c>
      <c r="G146" s="25" t="s">
        <v>53</v>
      </c>
      <c r="H146" s="25" t="s">
        <v>53</v>
      </c>
      <c r="I146" s="25" t="s">
        <v>53</v>
      </c>
      <c r="J146" s="25" t="s">
        <v>53</v>
      </c>
      <c r="K146" s="25" t="s">
        <v>53</v>
      </c>
      <c r="L146" s="25" t="s">
        <v>53</v>
      </c>
      <c r="M146" s="25" t="s">
        <v>53</v>
      </c>
      <c r="N146" s="25" t="s">
        <v>53</v>
      </c>
      <c r="O146" s="25" t="s">
        <v>53</v>
      </c>
      <c r="P146" s="22">
        <f>SUBTOTAL(9,P116:P145)</f>
      </c>
      <c r="Q146" s="22">
        <f>SUBTOTAL(9,Q116:Q145)</f>
      </c>
      <c r="R146" s="22">
        <f>SUBTOTAL(9,R116:R145)</f>
      </c>
    </row>
    <row r="147" ht="10" customHeight="1">
</row>
    <row r="148" ht="45" customHeight="1">
      <c r="A148" s="5" t="s">
        <v>652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0" customHeight="1">
</row>
    <row r="150" ht="45" customHeight="1">
      <c r="A150" s="32" t="s">
        <v>41</v>
      </c>
      <c r="B150" s="32"/>
      <c r="C150" s="32" t="s">
        <v>42</v>
      </c>
      <c r="D150" s="32" t="s">
        <v>45</v>
      </c>
      <c r="E150" s="32"/>
      <c r="F150" s="32"/>
    </row>
    <row r="151" ht="45" customHeight="1">
      <c r="A151" s="32"/>
      <c r="B151" s="0"/>
      <c r="C151" s="32"/>
      <c r="D151" s="32" t="s">
        <v>468</v>
      </c>
      <c r="E151" s="32" t="s">
        <v>469</v>
      </c>
      <c r="F151" s="32" t="s">
        <v>470</v>
      </c>
    </row>
    <row r="152" ht="20" customHeight="1">
      <c r="A152" s="32" t="s">
        <v>369</v>
      </c>
      <c r="B152" s="32"/>
      <c r="C152" s="32" t="s">
        <v>471</v>
      </c>
      <c r="D152" s="32" t="s">
        <v>472</v>
      </c>
      <c r="E152" s="32" t="s">
        <v>473</v>
      </c>
      <c r="F152" s="32" t="s">
        <v>474</v>
      </c>
    </row>
    <row r="153" ht="20" customHeight="1">
      <c r="A153" s="31" t="s">
        <v>653</v>
      </c>
      <c r="B153" s="31"/>
      <c r="C153" s="32" t="s">
        <v>51</v>
      </c>
      <c r="D153" s="18">
        <v>3240829.62</v>
      </c>
      <c r="E153" s="18">
        <v>2903605.19</v>
      </c>
      <c r="F153" s="18">
        <v>2903605.19</v>
      </c>
    </row>
    <row r="154" ht="20" customHeight="1">
      <c r="A154" s="31" t="s">
        <v>654</v>
      </c>
      <c r="B154" s="31"/>
      <c r="C154" s="32" t="s">
        <v>55</v>
      </c>
      <c r="D154" s="18">
        <v>12789484.3</v>
      </c>
      <c r="E154" s="18">
        <v>12724610.83</v>
      </c>
      <c r="F154" s="18">
        <v>12755662.11</v>
      </c>
    </row>
  </sheetData>
  <sheetProtection password="CC92" sheet="1" objects="1" scenarios="1"/>
  <mergeCells>
    <mergeCell ref="A2:Y2"/>
    <mergeCell ref="A4:W4"/>
    <mergeCell ref="B7:W7"/>
    <mergeCell ref="B8:W8"/>
    <mergeCell ref="B9:W9"/>
    <mergeCell ref="A11:Y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Y23"/>
    <mergeCell ref="A25:B26"/>
    <mergeCell ref="C25:D25"/>
    <mergeCell ref="E25:E26"/>
    <mergeCell ref="F25:F26"/>
    <mergeCell ref="G25:G26"/>
    <mergeCell ref="H25:K25"/>
    <mergeCell ref="A27:B27"/>
    <mergeCell ref="A28:B28"/>
    <mergeCell ref="A29:F29"/>
    <mergeCell ref="A30:B30"/>
    <mergeCell ref="A31:F31"/>
    <mergeCell ref="A32:B32"/>
    <mergeCell ref="A33:F33"/>
    <mergeCell ref="A34:B34"/>
    <mergeCell ref="A35:F35"/>
    <mergeCell ref="A36:B36"/>
    <mergeCell ref="A37:F37"/>
    <mergeCell ref="A38:B38"/>
    <mergeCell ref="A39:F39"/>
    <mergeCell ref="A40:B40"/>
    <mergeCell ref="A41:F41"/>
    <mergeCell ref="A42:B42"/>
    <mergeCell ref="A43:F43"/>
    <mergeCell ref="A44:B44"/>
    <mergeCell ref="A45:F45"/>
    <mergeCell ref="A46:B46"/>
    <mergeCell ref="A47:F47"/>
    <mergeCell ref="A48:B48"/>
    <mergeCell ref="A49:F49"/>
    <mergeCell ref="A50:F50"/>
    <mergeCell ref="A52:A56"/>
    <mergeCell ref="B52:Y52"/>
    <mergeCell ref="B53:Y53"/>
    <mergeCell ref="B54:M54"/>
    <mergeCell ref="N54:Y54"/>
    <mergeCell ref="B55:E55"/>
    <mergeCell ref="F55:I55"/>
    <mergeCell ref="J55:M55"/>
    <mergeCell ref="N55:Q55"/>
    <mergeCell ref="R55:U55"/>
    <mergeCell ref="V55:Y55"/>
    <mergeCell ref="A82:A85"/>
    <mergeCell ref="B82:M82"/>
    <mergeCell ref="B83:M83"/>
    <mergeCell ref="B84:E84"/>
    <mergeCell ref="F84:I84"/>
    <mergeCell ref="J84:M84"/>
    <mergeCell ref="A111:Y111"/>
    <mergeCell ref="A113:B114"/>
    <mergeCell ref="C113:C114"/>
    <mergeCell ref="D113:D114"/>
    <mergeCell ref="E113:E114"/>
    <mergeCell ref="F113:F114"/>
    <mergeCell ref="G113:I113"/>
    <mergeCell ref="J113:L113"/>
    <mergeCell ref="M113:O113"/>
    <mergeCell ref="P113:R113"/>
    <mergeCell ref="A115:B115"/>
    <mergeCell ref="A116:B116"/>
    <mergeCell ref="A117:E117"/>
    <mergeCell ref="A118:B118"/>
    <mergeCell ref="A119:B119"/>
    <mergeCell ref="A120:E120"/>
    <mergeCell ref="A121:B121"/>
    <mergeCell ref="A122:B122"/>
    <mergeCell ref="A123:E123"/>
    <mergeCell ref="A124:B124"/>
    <mergeCell ref="A125:B125"/>
    <mergeCell ref="A126:E126"/>
    <mergeCell ref="A127:B127"/>
    <mergeCell ref="A128:B128"/>
    <mergeCell ref="A129:E129"/>
    <mergeCell ref="A130:B130"/>
    <mergeCell ref="A131:E131"/>
    <mergeCell ref="A132:B132"/>
    <mergeCell ref="A133:B133"/>
    <mergeCell ref="A134:E134"/>
    <mergeCell ref="A135:B135"/>
    <mergeCell ref="A136:E136"/>
    <mergeCell ref="A137:B137"/>
    <mergeCell ref="A138:B138"/>
    <mergeCell ref="A139:E139"/>
    <mergeCell ref="A140:B140"/>
    <mergeCell ref="A141:B141"/>
    <mergeCell ref="A142:E142"/>
    <mergeCell ref="A143:B143"/>
    <mergeCell ref="A144:B144"/>
    <mergeCell ref="A145:E145"/>
    <mergeCell ref="A146:E146"/>
    <mergeCell ref="A148:Y148"/>
    <mergeCell ref="A150:B151"/>
    <mergeCell ref="C150:C151"/>
    <mergeCell ref="D150:F150"/>
    <mergeCell ref="A152:B152"/>
    <mergeCell ref="A153:B153"/>
    <mergeCell ref="A154:B154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&amp;R&amp;L&amp;"Verdana,Полужирный"&amp;K000000&amp;R&amp;"Verdana,Полужирный"&amp;K00-014Подготовлено в ЭС РАМЗЭС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8" width="17.19" customWidth="1"/>
  </cols>
  <sheetData>
    <row r="1" ht="10" customHeight="1">
</row>
    <row r="2" ht="45" customHeight="1">
      <c r="A2" s="4" t="s">
        <v>892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23" t="s">
        <v>19</v>
      </c>
      <c r="R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23" t="s">
        <v>23</v>
      </c>
      <c r="R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23" t="s">
        <v>27</v>
      </c>
      <c r="R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3" t="s">
        <v>31</v>
      </c>
      <c r="R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3"/>
      <c r="R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3" t="s">
        <v>38</v>
      </c>
      <c r="R9" s="32" t="s">
        <v>39</v>
      </c>
    </row>
    <row r="10" ht="10" customHeight="1">
</row>
    <row r="11" ht="45" customHeight="1">
      <c r="A11" s="5" t="s">
        <v>893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555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40" customHeight="1">
      <c r="A18" s="31" t="s">
        <v>894</v>
      </c>
      <c r="B18" s="31"/>
      <c r="C18" s="32" t="s">
        <v>481</v>
      </c>
      <c r="D18" s="18">
        <v>5236</v>
      </c>
      <c r="E18" s="18">
        <v>5236</v>
      </c>
      <c r="F18" s="18">
        <v>5236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557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895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896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40" customHeight="1">
      <c r="A28" s="31" t="s">
        <v>897</v>
      </c>
      <c r="B28" s="31"/>
      <c r="C28" s="32" t="s">
        <v>477</v>
      </c>
      <c r="D28" s="18">
        <v>0</v>
      </c>
      <c r="E28" s="18">
        <v>0</v>
      </c>
      <c r="F28" s="18">
        <v>0</v>
      </c>
    </row>
    <row r="29" ht="60" customHeight="1">
      <c r="A29" s="31" t="s">
        <v>898</v>
      </c>
      <c r="B29" s="31"/>
      <c r="C29" s="32" t="s">
        <v>479</v>
      </c>
      <c r="D29" s="18">
        <v>0</v>
      </c>
      <c r="E29" s="18">
        <v>0</v>
      </c>
      <c r="F29" s="18">
        <v>0</v>
      </c>
    </row>
    <row r="30" ht="20" customHeight="1">
      <c r="A30" s="31" t="s">
        <v>899</v>
      </c>
      <c r="B30" s="31"/>
      <c r="C30" s="32" t="s">
        <v>481</v>
      </c>
      <c r="D30" s="18">
        <v>0</v>
      </c>
      <c r="E30" s="18">
        <v>0</v>
      </c>
      <c r="F30" s="18">
        <v>0</v>
      </c>
    </row>
    <row r="31" ht="60" customHeight="1">
      <c r="A31" s="31" t="s">
        <v>900</v>
      </c>
      <c r="B31" s="31"/>
      <c r="C31" s="32" t="s">
        <v>483</v>
      </c>
      <c r="D31" s="18">
        <v>5236</v>
      </c>
      <c r="E31" s="18">
        <v>5236</v>
      </c>
      <c r="F31" s="18">
        <v>5236</v>
      </c>
    </row>
    <row r="32" ht="20" customHeight="1">
      <c r="A32" s="31" t="s">
        <v>901</v>
      </c>
      <c r="B32" s="31"/>
      <c r="C32" s="32" t="s">
        <v>485</v>
      </c>
      <c r="D32" s="18">
        <v>0</v>
      </c>
      <c r="E32" s="18">
        <v>0</v>
      </c>
      <c r="F32" s="18">
        <v>0</v>
      </c>
    </row>
    <row r="33" ht="20" customHeight="1">
      <c r="A33" s="31" t="s">
        <v>570</v>
      </c>
      <c r="B33" s="31"/>
      <c r="C33" s="32" t="s">
        <v>684</v>
      </c>
      <c r="D33" s="18">
        <v>0</v>
      </c>
      <c r="E33" s="18">
        <v>0</v>
      </c>
      <c r="F33" s="18">
        <v>0</v>
      </c>
    </row>
    <row r="34" ht="50" customHeight="1">
      <c r="A34" s="31" t="s">
        <v>505</v>
      </c>
      <c r="B34" s="31"/>
      <c r="C34" s="32" t="s">
        <v>487</v>
      </c>
      <c r="D34" s="18">
        <f>SUM(D28:D33)</f>
      </c>
      <c r="E34" s="18">
        <f>SUM(E28:E33)</f>
      </c>
      <c r="F34" s="18">
        <f>SUM(F28:F33)</f>
      </c>
    </row>
    <row r="35" ht="10" customHeight="1">
</row>
    <row r="36" ht="45" customHeight="1">
      <c r="A36" s="5" t="s">
        <v>902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ht="45" customHeight="1">
      <c r="A37" s="5" t="s">
        <v>903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ht="10" customHeight="1">
</row>
    <row r="39" ht="60" customHeight="1">
      <c r="A39" s="32" t="s">
        <v>904</v>
      </c>
      <c r="B39" s="32"/>
      <c r="C39" s="32" t="s">
        <v>905</v>
      </c>
      <c r="D39" s="32" t="s">
        <v>906</v>
      </c>
      <c r="E39" s="32" t="s">
        <v>42</v>
      </c>
      <c r="F39" s="32" t="s">
        <v>907</v>
      </c>
      <c r="G39" s="32"/>
      <c r="H39" s="32" t="s">
        <v>908</v>
      </c>
      <c r="I39" s="32" t="s">
        <v>909</v>
      </c>
      <c r="J39" s="32" t="s">
        <v>910</v>
      </c>
      <c r="K39" s="32" t="s">
        <v>911</v>
      </c>
      <c r="L39" s="32"/>
      <c r="M39" s="32" t="s">
        <v>912</v>
      </c>
      <c r="N39" s="32"/>
      <c r="O39" s="32" t="s">
        <v>913</v>
      </c>
      <c r="P39" s="32"/>
      <c r="Q39" s="32"/>
      <c r="R39" s="32" t="s">
        <v>910</v>
      </c>
    </row>
    <row r="40" ht="100" customHeight="1">
      <c r="A40" s="32"/>
      <c r="B40" s="0"/>
      <c r="C40" s="32"/>
      <c r="D40" s="32"/>
      <c r="E40" s="32"/>
      <c r="F40" s="32" t="s">
        <v>914</v>
      </c>
      <c r="G40" s="32" t="s">
        <v>915</v>
      </c>
      <c r="H40" s="32"/>
      <c r="I40" s="32"/>
      <c r="J40" s="32"/>
      <c r="K40" s="32" t="s">
        <v>916</v>
      </c>
      <c r="L40" s="32" t="s">
        <v>917</v>
      </c>
      <c r="M40" s="32" t="s">
        <v>918</v>
      </c>
      <c r="N40" s="32" t="s">
        <v>919</v>
      </c>
      <c r="O40" s="32" t="s">
        <v>920</v>
      </c>
      <c r="P40" s="32" t="s">
        <v>921</v>
      </c>
      <c r="Q40" s="32" t="s">
        <v>922</v>
      </c>
      <c r="R40" s="32"/>
    </row>
    <row r="41" ht="20" customHeight="1">
      <c r="A41" s="32" t="s">
        <v>369</v>
      </c>
      <c r="B41" s="32"/>
      <c r="C41" s="32" t="s">
        <v>471</v>
      </c>
      <c r="D41" s="32" t="s">
        <v>472</v>
      </c>
      <c r="E41" s="32" t="s">
        <v>473</v>
      </c>
      <c r="F41" s="32" t="s">
        <v>474</v>
      </c>
      <c r="G41" s="32" t="s">
        <v>475</v>
      </c>
      <c r="H41" s="32" t="s">
        <v>512</v>
      </c>
      <c r="I41" s="32" t="s">
        <v>513</v>
      </c>
      <c r="J41" s="32" t="s">
        <v>514</v>
      </c>
      <c r="K41" s="32" t="s">
        <v>515</v>
      </c>
      <c r="L41" s="32" t="s">
        <v>516</v>
      </c>
      <c r="M41" s="32" t="s">
        <v>715</v>
      </c>
      <c r="N41" s="32" t="s">
        <v>716</v>
      </c>
      <c r="O41" s="32" t="s">
        <v>717</v>
      </c>
      <c r="P41" s="32" t="s">
        <v>801</v>
      </c>
      <c r="Q41" s="32" t="s">
        <v>802</v>
      </c>
      <c r="R41" s="32" t="s">
        <v>803</v>
      </c>
    </row>
    <row r="42" ht="20" customHeight="1">
      <c r="A42" s="32" t="s">
        <v>53</v>
      </c>
      <c r="B42" s="32"/>
      <c r="C42" s="32" t="s">
        <v>53</v>
      </c>
      <c r="D42" s="32" t="s">
        <v>53</v>
      </c>
      <c r="E42" s="32" t="s">
        <v>53</v>
      </c>
      <c r="F42" s="32" t="s">
        <v>53</v>
      </c>
      <c r="G42" s="32" t="s">
        <v>53</v>
      </c>
      <c r="H42" s="32" t="s">
        <v>53</v>
      </c>
      <c r="I42" s="32" t="s">
        <v>53</v>
      </c>
      <c r="J42" s="32" t="s">
        <v>53</v>
      </c>
      <c r="K42" s="32" t="s">
        <v>53</v>
      </c>
      <c r="L42" s="32" t="s">
        <v>53</v>
      </c>
      <c r="M42" s="32" t="s">
        <v>53</v>
      </c>
      <c r="N42" s="32" t="s">
        <v>53</v>
      </c>
      <c r="O42" s="32" t="s">
        <v>53</v>
      </c>
      <c r="P42" s="32" t="s">
        <v>53</v>
      </c>
      <c r="Q42" s="32" t="s">
        <v>53</v>
      </c>
      <c r="R42" s="32" t="s">
        <v>53</v>
      </c>
    </row>
    <row r="43" ht="10" customHeight="1">
</row>
    <row r="44" ht="45" customHeight="1">
      <c r="A44" s="5" t="s">
        <v>902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ht="45" customHeight="1">
      <c r="A45" s="5" t="s">
        <v>923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ht="10" customHeight="1">
</row>
    <row r="47" ht="60" customHeight="1">
      <c r="A47" s="32" t="s">
        <v>904</v>
      </c>
      <c r="B47" s="32"/>
      <c r="C47" s="32" t="s">
        <v>905</v>
      </c>
      <c r="D47" s="32" t="s">
        <v>906</v>
      </c>
      <c r="E47" s="32" t="s">
        <v>42</v>
      </c>
      <c r="F47" s="32" t="s">
        <v>907</v>
      </c>
      <c r="G47" s="32"/>
      <c r="H47" s="32" t="s">
        <v>908</v>
      </c>
      <c r="I47" s="32" t="s">
        <v>909</v>
      </c>
      <c r="J47" s="32" t="s">
        <v>910</v>
      </c>
      <c r="K47" s="32" t="s">
        <v>911</v>
      </c>
      <c r="L47" s="32"/>
      <c r="M47" s="32" t="s">
        <v>912</v>
      </c>
      <c r="N47" s="32"/>
      <c r="O47" s="32" t="s">
        <v>913</v>
      </c>
      <c r="P47" s="32"/>
      <c r="Q47" s="32"/>
      <c r="R47" s="32" t="s">
        <v>910</v>
      </c>
    </row>
    <row r="48" ht="100" customHeight="1">
      <c r="A48" s="32"/>
      <c r="B48" s="0"/>
      <c r="C48" s="32"/>
      <c r="D48" s="32"/>
      <c r="E48" s="32"/>
      <c r="F48" s="32" t="s">
        <v>914</v>
      </c>
      <c r="G48" s="32" t="s">
        <v>915</v>
      </c>
      <c r="H48" s="32"/>
      <c r="I48" s="32"/>
      <c r="J48" s="32"/>
      <c r="K48" s="32" t="s">
        <v>916</v>
      </c>
      <c r="L48" s="32" t="s">
        <v>917</v>
      </c>
      <c r="M48" s="32" t="s">
        <v>918</v>
      </c>
      <c r="N48" s="32" t="s">
        <v>919</v>
      </c>
      <c r="O48" s="32" t="s">
        <v>920</v>
      </c>
      <c r="P48" s="32" t="s">
        <v>921</v>
      </c>
      <c r="Q48" s="32" t="s">
        <v>922</v>
      </c>
      <c r="R48" s="32"/>
    </row>
    <row r="49" ht="20" customHeight="1">
      <c r="A49" s="32" t="s">
        <v>369</v>
      </c>
      <c r="B49" s="32"/>
      <c r="C49" s="32" t="s">
        <v>471</v>
      </c>
      <c r="D49" s="32" t="s">
        <v>472</v>
      </c>
      <c r="E49" s="32" t="s">
        <v>473</v>
      </c>
      <c r="F49" s="32" t="s">
        <v>474</v>
      </c>
      <c r="G49" s="32" t="s">
        <v>475</v>
      </c>
      <c r="H49" s="32" t="s">
        <v>512</v>
      </c>
      <c r="I49" s="32" t="s">
        <v>513</v>
      </c>
      <c r="J49" s="32" t="s">
        <v>514</v>
      </c>
      <c r="K49" s="32" t="s">
        <v>515</v>
      </c>
      <c r="L49" s="32" t="s">
        <v>516</v>
      </c>
      <c r="M49" s="32" t="s">
        <v>715</v>
      </c>
      <c r="N49" s="32" t="s">
        <v>716</v>
      </c>
      <c r="O49" s="32" t="s">
        <v>717</v>
      </c>
      <c r="P49" s="32" t="s">
        <v>801</v>
      </c>
      <c r="Q49" s="32" t="s">
        <v>802</v>
      </c>
      <c r="R49" s="32" t="s">
        <v>803</v>
      </c>
    </row>
    <row r="50" ht="20" customHeight="1">
      <c r="A50" s="32" t="s">
        <v>53</v>
      </c>
      <c r="B50" s="32"/>
      <c r="C50" s="32" t="s">
        <v>53</v>
      </c>
      <c r="D50" s="32" t="s">
        <v>53</v>
      </c>
      <c r="E50" s="32" t="s">
        <v>53</v>
      </c>
      <c r="F50" s="32" t="s">
        <v>53</v>
      </c>
      <c r="G50" s="32" t="s">
        <v>53</v>
      </c>
      <c r="H50" s="32" t="s">
        <v>53</v>
      </c>
      <c r="I50" s="32" t="s">
        <v>53</v>
      </c>
      <c r="J50" s="32" t="s">
        <v>53</v>
      </c>
      <c r="K50" s="32" t="s">
        <v>53</v>
      </c>
      <c r="L50" s="32" t="s">
        <v>53</v>
      </c>
      <c r="M50" s="32" t="s">
        <v>53</v>
      </c>
      <c r="N50" s="32" t="s">
        <v>53</v>
      </c>
      <c r="O50" s="32" t="s">
        <v>53</v>
      </c>
      <c r="P50" s="32" t="s">
        <v>53</v>
      </c>
      <c r="Q50" s="32" t="s">
        <v>53</v>
      </c>
      <c r="R50" s="32" t="s">
        <v>53</v>
      </c>
    </row>
    <row r="51" ht="10" customHeight="1">
</row>
    <row r="52" ht="45" customHeight="1">
      <c r="A52" s="5" t="s">
        <v>902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ht="45" customHeight="1">
      <c r="A53" s="5" t="s">
        <v>924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ht="10" customHeight="1">
</row>
    <row r="55" ht="60" customHeight="1">
      <c r="A55" s="32" t="s">
        <v>904</v>
      </c>
      <c r="B55" s="32"/>
      <c r="C55" s="32" t="s">
        <v>905</v>
      </c>
      <c r="D55" s="32" t="s">
        <v>906</v>
      </c>
      <c r="E55" s="32" t="s">
        <v>42</v>
      </c>
      <c r="F55" s="32" t="s">
        <v>907</v>
      </c>
      <c r="G55" s="32"/>
      <c r="H55" s="32" t="s">
        <v>908</v>
      </c>
      <c r="I55" s="32" t="s">
        <v>909</v>
      </c>
      <c r="J55" s="32" t="s">
        <v>910</v>
      </c>
      <c r="K55" s="32" t="s">
        <v>911</v>
      </c>
      <c r="L55" s="32"/>
      <c r="M55" s="32" t="s">
        <v>912</v>
      </c>
      <c r="N55" s="32"/>
      <c r="O55" s="32" t="s">
        <v>913</v>
      </c>
      <c r="P55" s="32"/>
      <c r="Q55" s="32"/>
      <c r="R55" s="32" t="s">
        <v>910</v>
      </c>
    </row>
    <row r="56" ht="100" customHeight="1">
      <c r="A56" s="32"/>
      <c r="B56" s="0"/>
      <c r="C56" s="32"/>
      <c r="D56" s="32"/>
      <c r="E56" s="32"/>
      <c r="F56" s="32" t="s">
        <v>914</v>
      </c>
      <c r="G56" s="32" t="s">
        <v>915</v>
      </c>
      <c r="H56" s="32"/>
      <c r="I56" s="32"/>
      <c r="J56" s="32"/>
      <c r="K56" s="32" t="s">
        <v>916</v>
      </c>
      <c r="L56" s="32" t="s">
        <v>917</v>
      </c>
      <c r="M56" s="32" t="s">
        <v>918</v>
      </c>
      <c r="N56" s="32" t="s">
        <v>919</v>
      </c>
      <c r="O56" s="32" t="s">
        <v>920</v>
      </c>
      <c r="P56" s="32" t="s">
        <v>921</v>
      </c>
      <c r="Q56" s="32" t="s">
        <v>922</v>
      </c>
      <c r="R56" s="32"/>
    </row>
    <row r="57" ht="20" customHeight="1">
      <c r="A57" s="32" t="s">
        <v>369</v>
      </c>
      <c r="B57" s="32"/>
      <c r="C57" s="32" t="s">
        <v>471</v>
      </c>
      <c r="D57" s="32" t="s">
        <v>472</v>
      </c>
      <c r="E57" s="32" t="s">
        <v>473</v>
      </c>
      <c r="F57" s="32" t="s">
        <v>474</v>
      </c>
      <c r="G57" s="32" t="s">
        <v>475</v>
      </c>
      <c r="H57" s="32" t="s">
        <v>512</v>
      </c>
      <c r="I57" s="32" t="s">
        <v>513</v>
      </c>
      <c r="J57" s="32" t="s">
        <v>514</v>
      </c>
      <c r="K57" s="32" t="s">
        <v>515</v>
      </c>
      <c r="L57" s="32" t="s">
        <v>516</v>
      </c>
      <c r="M57" s="32" t="s">
        <v>715</v>
      </c>
      <c r="N57" s="32" t="s">
        <v>716</v>
      </c>
      <c r="O57" s="32" t="s">
        <v>717</v>
      </c>
      <c r="P57" s="32" t="s">
        <v>801</v>
      </c>
      <c r="Q57" s="32" t="s">
        <v>802</v>
      </c>
      <c r="R57" s="32" t="s">
        <v>803</v>
      </c>
    </row>
    <row r="58" ht="20" customHeight="1">
      <c r="A58" s="32" t="s">
        <v>53</v>
      </c>
      <c r="B58" s="32"/>
      <c r="C58" s="32" t="s">
        <v>53</v>
      </c>
      <c r="D58" s="32" t="s">
        <v>53</v>
      </c>
      <c r="E58" s="32" t="s">
        <v>53</v>
      </c>
      <c r="F58" s="32" t="s">
        <v>53</v>
      </c>
      <c r="G58" s="32" t="s">
        <v>53</v>
      </c>
      <c r="H58" s="32" t="s">
        <v>53</v>
      </c>
      <c r="I58" s="32" t="s">
        <v>53</v>
      </c>
      <c r="J58" s="32" t="s">
        <v>53</v>
      </c>
      <c r="K58" s="32" t="s">
        <v>53</v>
      </c>
      <c r="L58" s="32" t="s">
        <v>53</v>
      </c>
      <c r="M58" s="32" t="s">
        <v>53</v>
      </c>
      <c r="N58" s="32" t="s">
        <v>53</v>
      </c>
      <c r="O58" s="32" t="s">
        <v>53</v>
      </c>
      <c r="P58" s="32" t="s">
        <v>53</v>
      </c>
      <c r="Q58" s="32" t="s">
        <v>53</v>
      </c>
      <c r="R58" s="32" t="s">
        <v>53</v>
      </c>
    </row>
    <row r="59" ht="10" customHeight="1">
</row>
    <row r="60" ht="45" customHeight="1">
      <c r="A60" s="5" t="s">
        <v>925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ht="45" customHeight="1">
      <c r="A61" s="5" t="s">
        <v>926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ht="10" customHeight="1">
</row>
    <row r="63" ht="60" customHeight="1">
      <c r="A63" s="32" t="s">
        <v>904</v>
      </c>
      <c r="B63" s="32"/>
      <c r="C63" s="32" t="s">
        <v>905</v>
      </c>
      <c r="D63" s="32" t="s">
        <v>906</v>
      </c>
      <c r="E63" s="32" t="s">
        <v>42</v>
      </c>
      <c r="F63" s="32" t="s">
        <v>927</v>
      </c>
      <c r="G63" s="32"/>
      <c r="H63" s="32"/>
      <c r="I63" s="32"/>
      <c r="J63" s="32" t="s">
        <v>909</v>
      </c>
      <c r="K63" s="32" t="s">
        <v>928</v>
      </c>
      <c r="L63" s="32" t="s">
        <v>929</v>
      </c>
      <c r="M63" s="32" t="s">
        <v>930</v>
      </c>
      <c r="N63" s="32" t="s">
        <v>931</v>
      </c>
      <c r="O63" s="32" t="s">
        <v>912</v>
      </c>
      <c r="P63" s="32" t="s">
        <v>932</v>
      </c>
      <c r="Q63" s="32" t="s">
        <v>933</v>
      </c>
    </row>
    <row r="64" ht="45" customHeight="1">
      <c r="A64" s="32"/>
      <c r="B64" s="0"/>
      <c r="C64" s="32"/>
      <c r="D64" s="32"/>
      <c r="E64" s="32"/>
      <c r="F64" s="32" t="s">
        <v>934</v>
      </c>
      <c r="G64" s="32"/>
      <c r="H64" s="32" t="s">
        <v>935</v>
      </c>
      <c r="I64" s="32"/>
      <c r="J64" s="32"/>
      <c r="K64" s="32"/>
      <c r="L64" s="32"/>
      <c r="M64" s="32"/>
      <c r="N64" s="32"/>
      <c r="O64" s="32"/>
      <c r="P64" s="32"/>
      <c r="Q64" s="32"/>
    </row>
    <row r="65" ht="45" customHeight="1">
      <c r="A65" s="32"/>
      <c r="B65" s="0"/>
      <c r="C65" s="32"/>
      <c r="D65" s="32"/>
      <c r="E65" s="32"/>
      <c r="F65" s="32" t="s">
        <v>914</v>
      </c>
      <c r="G65" s="32" t="s">
        <v>915</v>
      </c>
      <c r="H65" s="32" t="s">
        <v>914</v>
      </c>
      <c r="I65" s="32" t="s">
        <v>915</v>
      </c>
      <c r="J65" s="32"/>
      <c r="K65" s="32"/>
      <c r="L65" s="32"/>
      <c r="M65" s="32"/>
      <c r="N65" s="32"/>
      <c r="O65" s="32"/>
      <c r="P65" s="32"/>
      <c r="Q65" s="32"/>
    </row>
    <row r="66" ht="20" customHeight="1">
      <c r="A66" s="32" t="s">
        <v>369</v>
      </c>
      <c r="B66" s="32"/>
      <c r="C66" s="32" t="s">
        <v>471</v>
      </c>
      <c r="D66" s="32" t="s">
        <v>472</v>
      </c>
      <c r="E66" s="32" t="s">
        <v>473</v>
      </c>
      <c r="F66" s="32" t="s">
        <v>474</v>
      </c>
      <c r="G66" s="32" t="s">
        <v>475</v>
      </c>
      <c r="H66" s="32" t="s">
        <v>512</v>
      </c>
      <c r="I66" s="32" t="s">
        <v>513</v>
      </c>
      <c r="J66" s="32" t="s">
        <v>514</v>
      </c>
      <c r="K66" s="32" t="s">
        <v>515</v>
      </c>
      <c r="L66" s="32" t="s">
        <v>516</v>
      </c>
      <c r="M66" s="32" t="s">
        <v>715</v>
      </c>
      <c r="N66" s="32" t="s">
        <v>716</v>
      </c>
      <c r="O66" s="32" t="s">
        <v>717</v>
      </c>
      <c r="P66" s="32" t="s">
        <v>801</v>
      </c>
      <c r="Q66" s="32" t="s">
        <v>802</v>
      </c>
    </row>
    <row r="67" ht="20" customHeight="1">
      <c r="A67" s="32" t="s">
        <v>53</v>
      </c>
      <c r="B67" s="32"/>
      <c r="C67" s="32" t="s">
        <v>53</v>
      </c>
      <c r="D67" s="32" t="s">
        <v>53</v>
      </c>
      <c r="E67" s="32" t="s">
        <v>53</v>
      </c>
      <c r="F67" s="32" t="s">
        <v>53</v>
      </c>
      <c r="G67" s="32" t="s">
        <v>53</v>
      </c>
      <c r="H67" s="32" t="s">
        <v>53</v>
      </c>
      <c r="I67" s="32" t="s">
        <v>53</v>
      </c>
      <c r="J67" s="32" t="s">
        <v>53</v>
      </c>
      <c r="K67" s="32" t="s">
        <v>53</v>
      </c>
      <c r="L67" s="32" t="s">
        <v>53</v>
      </c>
      <c r="M67" s="32" t="s">
        <v>53</v>
      </c>
      <c r="N67" s="32" t="s">
        <v>53</v>
      </c>
      <c r="O67" s="32" t="s">
        <v>53</v>
      </c>
      <c r="P67" s="32" t="s">
        <v>53</v>
      </c>
      <c r="Q67" s="32" t="s">
        <v>53</v>
      </c>
    </row>
    <row r="68" ht="10" customHeight="1">
</row>
    <row r="69" ht="45" customHeight="1">
      <c r="A69" s="5" t="s">
        <v>936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ht="10" customHeight="1">
</row>
    <row r="71" ht="60" customHeight="1">
      <c r="A71" s="32" t="s">
        <v>904</v>
      </c>
      <c r="B71" s="32"/>
      <c r="C71" s="32" t="s">
        <v>905</v>
      </c>
      <c r="D71" s="32" t="s">
        <v>906</v>
      </c>
      <c r="E71" s="32" t="s">
        <v>42</v>
      </c>
      <c r="F71" s="32" t="s">
        <v>927</v>
      </c>
      <c r="G71" s="32"/>
      <c r="H71" s="32"/>
      <c r="I71" s="32"/>
      <c r="J71" s="32" t="s">
        <v>909</v>
      </c>
      <c r="K71" s="32" t="s">
        <v>928</v>
      </c>
      <c r="L71" s="32" t="s">
        <v>929</v>
      </c>
      <c r="M71" s="32" t="s">
        <v>930</v>
      </c>
      <c r="N71" s="32" t="s">
        <v>931</v>
      </c>
      <c r="O71" s="32" t="s">
        <v>912</v>
      </c>
      <c r="P71" s="32" t="s">
        <v>932</v>
      </c>
      <c r="Q71" s="32" t="s">
        <v>933</v>
      </c>
    </row>
    <row r="72" ht="45" customHeight="1">
      <c r="A72" s="32"/>
      <c r="B72" s="0"/>
      <c r="C72" s="32"/>
      <c r="D72" s="32"/>
      <c r="E72" s="32"/>
      <c r="F72" s="32" t="s">
        <v>934</v>
      </c>
      <c r="G72" s="32"/>
      <c r="H72" s="32" t="s">
        <v>935</v>
      </c>
      <c r="I72" s="32"/>
      <c r="J72" s="32"/>
      <c r="K72" s="32"/>
      <c r="L72" s="32"/>
      <c r="M72" s="32"/>
      <c r="N72" s="32"/>
      <c r="O72" s="32"/>
      <c r="P72" s="32"/>
      <c r="Q72" s="32"/>
    </row>
    <row r="73" ht="45" customHeight="1">
      <c r="A73" s="32"/>
      <c r="B73" s="0"/>
      <c r="C73" s="32"/>
      <c r="D73" s="32"/>
      <c r="E73" s="32"/>
      <c r="F73" s="32" t="s">
        <v>914</v>
      </c>
      <c r="G73" s="32" t="s">
        <v>915</v>
      </c>
      <c r="H73" s="32" t="s">
        <v>914</v>
      </c>
      <c r="I73" s="32" t="s">
        <v>915</v>
      </c>
      <c r="J73" s="32"/>
      <c r="K73" s="32"/>
      <c r="L73" s="32"/>
      <c r="M73" s="32"/>
      <c r="N73" s="32"/>
      <c r="O73" s="32"/>
      <c r="P73" s="32"/>
      <c r="Q73" s="32"/>
    </row>
    <row r="74" ht="20" customHeight="1">
      <c r="A74" s="32" t="s">
        <v>369</v>
      </c>
      <c r="B74" s="32"/>
      <c r="C74" s="32" t="s">
        <v>471</v>
      </c>
      <c r="D74" s="32" t="s">
        <v>472</v>
      </c>
      <c r="E74" s="32" t="s">
        <v>473</v>
      </c>
      <c r="F74" s="32" t="s">
        <v>474</v>
      </c>
      <c r="G74" s="32" t="s">
        <v>475</v>
      </c>
      <c r="H74" s="32" t="s">
        <v>512</v>
      </c>
      <c r="I74" s="32" t="s">
        <v>513</v>
      </c>
      <c r="J74" s="32" t="s">
        <v>514</v>
      </c>
      <c r="K74" s="32" t="s">
        <v>515</v>
      </c>
      <c r="L74" s="32" t="s">
        <v>516</v>
      </c>
      <c r="M74" s="32" t="s">
        <v>715</v>
      </c>
      <c r="N74" s="32" t="s">
        <v>716</v>
      </c>
      <c r="O74" s="32" t="s">
        <v>717</v>
      </c>
      <c r="P74" s="32" t="s">
        <v>801</v>
      </c>
      <c r="Q74" s="32" t="s">
        <v>802</v>
      </c>
    </row>
    <row r="75" ht="20" customHeight="1">
      <c r="A75" s="32" t="s">
        <v>53</v>
      </c>
      <c r="B75" s="32"/>
      <c r="C75" s="32" t="s">
        <v>53</v>
      </c>
      <c r="D75" s="32" t="s">
        <v>53</v>
      </c>
      <c r="E75" s="32" t="s">
        <v>53</v>
      </c>
      <c r="F75" s="32" t="s">
        <v>53</v>
      </c>
      <c r="G75" s="32" t="s">
        <v>53</v>
      </c>
      <c r="H75" s="32" t="s">
        <v>53</v>
      </c>
      <c r="I75" s="32" t="s">
        <v>53</v>
      </c>
      <c r="J75" s="32" t="s">
        <v>53</v>
      </c>
      <c r="K75" s="32" t="s">
        <v>53</v>
      </c>
      <c r="L75" s="32" t="s">
        <v>53</v>
      </c>
      <c r="M75" s="32" t="s">
        <v>53</v>
      </c>
      <c r="N75" s="32" t="s">
        <v>53</v>
      </c>
      <c r="O75" s="32" t="s">
        <v>53</v>
      </c>
      <c r="P75" s="32" t="s">
        <v>53</v>
      </c>
      <c r="Q75" s="32" t="s">
        <v>53</v>
      </c>
    </row>
    <row r="76" ht="10" customHeight="1">
</row>
    <row r="77" ht="45" customHeight="1">
      <c r="A77" s="5" t="s">
        <v>937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ht="10" customHeight="1">
</row>
    <row r="79" ht="60" customHeight="1">
      <c r="A79" s="32" t="s">
        <v>904</v>
      </c>
      <c r="B79" s="32"/>
      <c r="C79" s="32" t="s">
        <v>905</v>
      </c>
      <c r="D79" s="32" t="s">
        <v>906</v>
      </c>
      <c r="E79" s="32" t="s">
        <v>42</v>
      </c>
      <c r="F79" s="32" t="s">
        <v>927</v>
      </c>
      <c r="G79" s="32"/>
      <c r="H79" s="32"/>
      <c r="I79" s="32"/>
      <c r="J79" s="32" t="s">
        <v>909</v>
      </c>
      <c r="K79" s="32" t="s">
        <v>928</v>
      </c>
      <c r="L79" s="32" t="s">
        <v>929</v>
      </c>
      <c r="M79" s="32" t="s">
        <v>930</v>
      </c>
      <c r="N79" s="32" t="s">
        <v>931</v>
      </c>
      <c r="O79" s="32" t="s">
        <v>912</v>
      </c>
      <c r="P79" s="32" t="s">
        <v>932</v>
      </c>
      <c r="Q79" s="32" t="s">
        <v>933</v>
      </c>
    </row>
    <row r="80" ht="45" customHeight="1">
      <c r="A80" s="32"/>
      <c r="B80" s="0"/>
      <c r="C80" s="32"/>
      <c r="D80" s="32"/>
      <c r="E80" s="32"/>
      <c r="F80" s="32" t="s">
        <v>934</v>
      </c>
      <c r="G80" s="32"/>
      <c r="H80" s="32" t="s">
        <v>935</v>
      </c>
      <c r="I80" s="32"/>
      <c r="J80" s="32"/>
      <c r="K80" s="32"/>
      <c r="L80" s="32"/>
      <c r="M80" s="32"/>
      <c r="N80" s="32"/>
      <c r="O80" s="32"/>
      <c r="P80" s="32"/>
      <c r="Q80" s="32"/>
    </row>
    <row r="81" ht="45" customHeight="1">
      <c r="A81" s="32"/>
      <c r="B81" s="0"/>
      <c r="C81" s="32"/>
      <c r="D81" s="32"/>
      <c r="E81" s="32"/>
      <c r="F81" s="32" t="s">
        <v>914</v>
      </c>
      <c r="G81" s="32" t="s">
        <v>915</v>
      </c>
      <c r="H81" s="32" t="s">
        <v>914</v>
      </c>
      <c r="I81" s="32" t="s">
        <v>915</v>
      </c>
      <c r="J81" s="32"/>
      <c r="K81" s="32"/>
      <c r="L81" s="32"/>
      <c r="M81" s="32"/>
      <c r="N81" s="32"/>
      <c r="O81" s="32"/>
      <c r="P81" s="32"/>
      <c r="Q81" s="32"/>
    </row>
    <row r="82" ht="20" customHeight="1">
      <c r="A82" s="32" t="s">
        <v>369</v>
      </c>
      <c r="B82" s="32"/>
      <c r="C82" s="32" t="s">
        <v>471</v>
      </c>
      <c r="D82" s="32" t="s">
        <v>472</v>
      </c>
      <c r="E82" s="32" t="s">
        <v>473</v>
      </c>
      <c r="F82" s="32" t="s">
        <v>474</v>
      </c>
      <c r="G82" s="32" t="s">
        <v>475</v>
      </c>
      <c r="H82" s="32" t="s">
        <v>512</v>
      </c>
      <c r="I82" s="32" t="s">
        <v>513</v>
      </c>
      <c r="J82" s="32" t="s">
        <v>514</v>
      </c>
      <c r="K82" s="32" t="s">
        <v>515</v>
      </c>
      <c r="L82" s="32" t="s">
        <v>516</v>
      </c>
      <c r="M82" s="32" t="s">
        <v>715</v>
      </c>
      <c r="N82" s="32" t="s">
        <v>716</v>
      </c>
      <c r="O82" s="32" t="s">
        <v>717</v>
      </c>
      <c r="P82" s="32" t="s">
        <v>801</v>
      </c>
      <c r="Q82" s="32" t="s">
        <v>802</v>
      </c>
    </row>
    <row r="83" ht="20" customHeight="1">
      <c r="A83" s="32" t="s">
        <v>53</v>
      </c>
      <c r="B83" s="32"/>
      <c r="C83" s="32" t="s">
        <v>53</v>
      </c>
      <c r="D83" s="32" t="s">
        <v>53</v>
      </c>
      <c r="E83" s="32" t="s">
        <v>53</v>
      </c>
      <c r="F83" s="32" t="s">
        <v>53</v>
      </c>
      <c r="G83" s="32" t="s">
        <v>53</v>
      </c>
      <c r="H83" s="32" t="s">
        <v>53</v>
      </c>
      <c r="I83" s="32" t="s">
        <v>53</v>
      </c>
      <c r="J83" s="32" t="s">
        <v>53</v>
      </c>
      <c r="K83" s="32" t="s">
        <v>53</v>
      </c>
      <c r="L83" s="32" t="s">
        <v>53</v>
      </c>
      <c r="M83" s="32" t="s">
        <v>53</v>
      </c>
      <c r="N83" s="32" t="s">
        <v>53</v>
      </c>
      <c r="O83" s="32" t="s">
        <v>53</v>
      </c>
      <c r="P83" s="32" t="s">
        <v>53</v>
      </c>
      <c r="Q83" s="32" t="s">
        <v>53</v>
      </c>
    </row>
    <row r="84" ht="10" customHeight="1">
</row>
    <row r="85" ht="45" customHeight="1">
      <c r="A85" s="5" t="s">
        <v>938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ht="45" customHeight="1">
      <c r="A86" s="5" t="s">
        <v>939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ht="10" customHeight="1">
</row>
    <row r="88" ht="60" customHeight="1">
      <c r="A88" s="32" t="s">
        <v>940</v>
      </c>
      <c r="B88" s="32"/>
      <c r="C88" s="32" t="s">
        <v>941</v>
      </c>
      <c r="D88" s="32"/>
      <c r="E88" s="32"/>
      <c r="F88" s="32"/>
      <c r="G88" s="32"/>
      <c r="H88" s="32" t="s">
        <v>42</v>
      </c>
      <c r="I88" s="32" t="s">
        <v>942</v>
      </c>
      <c r="J88" s="32" t="s">
        <v>943</v>
      </c>
      <c r="K88" s="32" t="s">
        <v>944</v>
      </c>
      <c r="L88" s="32" t="s">
        <v>945</v>
      </c>
      <c r="M88" s="32" t="s">
        <v>912</v>
      </c>
      <c r="N88" s="32" t="s">
        <v>946</v>
      </c>
      <c r="O88" s="32" t="s">
        <v>933</v>
      </c>
    </row>
    <row r="89" ht="45" customHeight="1">
      <c r="A89" s="32"/>
      <c r="B89" s="0"/>
      <c r="C89" s="32" t="s">
        <v>947</v>
      </c>
      <c r="D89" s="32" t="s">
        <v>948</v>
      </c>
      <c r="E89" s="32" t="s">
        <v>949</v>
      </c>
      <c r="F89" s="32" t="s">
        <v>950</v>
      </c>
      <c r="G89" s="32" t="s">
        <v>951</v>
      </c>
      <c r="H89" s="32"/>
      <c r="I89" s="32"/>
      <c r="J89" s="32"/>
      <c r="K89" s="32"/>
      <c r="L89" s="32"/>
      <c r="M89" s="32"/>
      <c r="N89" s="32"/>
      <c r="O89" s="32"/>
    </row>
    <row r="90" ht="20" customHeight="1">
      <c r="A90" s="32" t="s">
        <v>369</v>
      </c>
      <c r="B90" s="32"/>
      <c r="C90" s="32" t="s">
        <v>471</v>
      </c>
      <c r="D90" s="32" t="s">
        <v>472</v>
      </c>
      <c r="E90" s="32" t="s">
        <v>473</v>
      </c>
      <c r="F90" s="32" t="s">
        <v>474</v>
      </c>
      <c r="G90" s="32" t="s">
        <v>475</v>
      </c>
      <c r="H90" s="32" t="s">
        <v>512</v>
      </c>
      <c r="I90" s="32" t="s">
        <v>513</v>
      </c>
      <c r="J90" s="32" t="s">
        <v>514</v>
      </c>
      <c r="K90" s="32" t="s">
        <v>515</v>
      </c>
      <c r="L90" s="32" t="s">
        <v>516</v>
      </c>
      <c r="M90" s="32" t="s">
        <v>715</v>
      </c>
      <c r="N90" s="32" t="s">
        <v>716</v>
      </c>
      <c r="O90" s="32" t="s">
        <v>717</v>
      </c>
    </row>
    <row r="91" ht="20" customHeight="1">
      <c r="A91" s="32" t="s">
        <v>53</v>
      </c>
      <c r="B91" s="32"/>
      <c r="C91" s="32" t="s">
        <v>53</v>
      </c>
      <c r="D91" s="32" t="s">
        <v>53</v>
      </c>
      <c r="E91" s="32" t="s">
        <v>53</v>
      </c>
      <c r="F91" s="32" t="s">
        <v>53</v>
      </c>
      <c r="G91" s="32" t="s">
        <v>53</v>
      </c>
      <c r="H91" s="32" t="s">
        <v>53</v>
      </c>
      <c r="I91" s="32" t="s">
        <v>53</v>
      </c>
      <c r="J91" s="32" t="s">
        <v>53</v>
      </c>
      <c r="K91" s="32" t="s">
        <v>53</v>
      </c>
      <c r="L91" s="32" t="s">
        <v>53</v>
      </c>
      <c r="M91" s="32" t="s">
        <v>53</v>
      </c>
      <c r="N91" s="32" t="s">
        <v>53</v>
      </c>
      <c r="O91" s="32" t="s">
        <v>53</v>
      </c>
    </row>
    <row r="92" ht="10" customHeight="1">
</row>
    <row r="93" ht="60" customHeight="1">
      <c r="A93" s="32" t="s">
        <v>940</v>
      </c>
      <c r="B93" s="32"/>
      <c r="C93" s="32" t="s">
        <v>42</v>
      </c>
      <c r="D93" s="32" t="s">
        <v>952</v>
      </c>
      <c r="E93" s="32" t="s">
        <v>953</v>
      </c>
      <c r="F93" s="32" t="s">
        <v>954</v>
      </c>
      <c r="G93" s="32"/>
      <c r="H93" s="32"/>
      <c r="I93" s="32"/>
      <c r="J93" s="32"/>
      <c r="K93" s="32"/>
      <c r="L93" s="32"/>
      <c r="M93" s="32" t="s">
        <v>955</v>
      </c>
      <c r="N93" s="32"/>
      <c r="O93" s="32" t="s">
        <v>956</v>
      </c>
    </row>
    <row r="94" ht="45" customHeight="1">
      <c r="A94" s="32"/>
      <c r="B94" s="0"/>
      <c r="C94" s="32"/>
      <c r="D94" s="32"/>
      <c r="E94" s="32"/>
      <c r="F94" s="32" t="s">
        <v>957</v>
      </c>
      <c r="G94" s="32"/>
      <c r="H94" s="32" t="s">
        <v>958</v>
      </c>
      <c r="I94" s="32"/>
      <c r="J94" s="32"/>
      <c r="K94" s="32" t="s">
        <v>959</v>
      </c>
      <c r="L94" s="32"/>
      <c r="M94" s="32"/>
      <c r="N94" s="0"/>
      <c r="O94" s="32"/>
    </row>
    <row r="95" ht="45" customHeight="1">
      <c r="A95" s="32"/>
      <c r="B95" s="0"/>
      <c r="C95" s="32"/>
      <c r="D95" s="32"/>
      <c r="E95" s="32"/>
      <c r="F95" s="32" t="s">
        <v>960</v>
      </c>
      <c r="G95" s="32" t="s">
        <v>642</v>
      </c>
      <c r="H95" s="32" t="s">
        <v>960</v>
      </c>
      <c r="I95" s="32" t="s">
        <v>961</v>
      </c>
      <c r="J95" s="32" t="s">
        <v>642</v>
      </c>
      <c r="K95" s="32" t="s">
        <v>960</v>
      </c>
      <c r="L95" s="32" t="s">
        <v>642</v>
      </c>
      <c r="M95" s="32" t="s">
        <v>960</v>
      </c>
      <c r="N95" s="32" t="s">
        <v>642</v>
      </c>
      <c r="O95" s="32"/>
    </row>
    <row r="96" ht="20" customHeight="1">
      <c r="A96" s="32" t="s">
        <v>369</v>
      </c>
      <c r="B96" s="32"/>
      <c r="C96" s="32" t="s">
        <v>801</v>
      </c>
      <c r="D96" s="32" t="s">
        <v>802</v>
      </c>
      <c r="E96" s="32" t="s">
        <v>803</v>
      </c>
      <c r="F96" s="32" t="s">
        <v>804</v>
      </c>
      <c r="G96" s="32" t="s">
        <v>805</v>
      </c>
      <c r="H96" s="32" t="s">
        <v>806</v>
      </c>
      <c r="I96" s="32" t="s">
        <v>807</v>
      </c>
      <c r="J96" s="32" t="s">
        <v>808</v>
      </c>
      <c r="K96" s="32" t="s">
        <v>809</v>
      </c>
      <c r="L96" s="32" t="s">
        <v>810</v>
      </c>
      <c r="M96" s="32" t="s">
        <v>811</v>
      </c>
      <c r="N96" s="32" t="s">
        <v>812</v>
      </c>
      <c r="O96" s="32" t="s">
        <v>813</v>
      </c>
    </row>
    <row r="97" ht="20" customHeight="1">
      <c r="A97" s="32" t="s">
        <v>53</v>
      </c>
      <c r="B97" s="32"/>
      <c r="C97" s="32" t="s">
        <v>53</v>
      </c>
      <c r="D97" s="32" t="s">
        <v>53</v>
      </c>
      <c r="E97" s="32" t="s">
        <v>53</v>
      </c>
      <c r="F97" s="32" t="s">
        <v>53</v>
      </c>
      <c r="G97" s="32" t="s">
        <v>53</v>
      </c>
      <c r="H97" s="32" t="s">
        <v>53</v>
      </c>
      <c r="I97" s="32" t="s">
        <v>53</v>
      </c>
      <c r="J97" s="32" t="s">
        <v>53</v>
      </c>
      <c r="K97" s="32" t="s">
        <v>53</v>
      </c>
      <c r="L97" s="32" t="s">
        <v>53</v>
      </c>
      <c r="M97" s="32" t="s">
        <v>53</v>
      </c>
      <c r="N97" s="32" t="s">
        <v>53</v>
      </c>
      <c r="O97" s="32" t="s">
        <v>53</v>
      </c>
    </row>
    <row r="98" ht="10" customHeight="1">
</row>
    <row r="99" ht="45" customHeight="1">
      <c r="A99" s="5" t="s">
        <v>962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ht="10" customHeight="1">
</row>
    <row r="101" ht="60" customHeight="1">
      <c r="A101" s="32" t="s">
        <v>940</v>
      </c>
      <c r="B101" s="32"/>
      <c r="C101" s="32" t="s">
        <v>941</v>
      </c>
      <c r="D101" s="32"/>
      <c r="E101" s="32"/>
      <c r="F101" s="32"/>
      <c r="G101" s="32"/>
      <c r="H101" s="32" t="s">
        <v>42</v>
      </c>
      <c r="I101" s="32" t="s">
        <v>942</v>
      </c>
      <c r="J101" s="32" t="s">
        <v>943</v>
      </c>
      <c r="K101" s="32" t="s">
        <v>944</v>
      </c>
      <c r="L101" s="32" t="s">
        <v>945</v>
      </c>
      <c r="M101" s="32" t="s">
        <v>912</v>
      </c>
      <c r="N101" s="32" t="s">
        <v>946</v>
      </c>
      <c r="O101" s="32" t="s">
        <v>933</v>
      </c>
    </row>
    <row r="102" ht="45" customHeight="1">
      <c r="A102" s="32"/>
      <c r="B102" s="0"/>
      <c r="C102" s="32" t="s">
        <v>947</v>
      </c>
      <c r="D102" s="32" t="s">
        <v>948</v>
      </c>
      <c r="E102" s="32" t="s">
        <v>949</v>
      </c>
      <c r="F102" s="32" t="s">
        <v>950</v>
      </c>
      <c r="G102" s="32" t="s">
        <v>951</v>
      </c>
      <c r="H102" s="32"/>
      <c r="I102" s="32"/>
      <c r="J102" s="32"/>
      <c r="K102" s="32"/>
      <c r="L102" s="32"/>
      <c r="M102" s="32"/>
      <c r="N102" s="32"/>
      <c r="O102" s="32"/>
    </row>
    <row r="103" ht="20" customHeight="1">
      <c r="A103" s="32" t="s">
        <v>369</v>
      </c>
      <c r="B103" s="32"/>
      <c r="C103" s="32" t="s">
        <v>471</v>
      </c>
      <c r="D103" s="32" t="s">
        <v>472</v>
      </c>
      <c r="E103" s="32" t="s">
        <v>473</v>
      </c>
      <c r="F103" s="32" t="s">
        <v>474</v>
      </c>
      <c r="G103" s="32" t="s">
        <v>475</v>
      </c>
      <c r="H103" s="32" t="s">
        <v>512</v>
      </c>
      <c r="I103" s="32" t="s">
        <v>513</v>
      </c>
      <c r="J103" s="32" t="s">
        <v>514</v>
      </c>
      <c r="K103" s="32" t="s">
        <v>515</v>
      </c>
      <c r="L103" s="32" t="s">
        <v>516</v>
      </c>
      <c r="M103" s="32" t="s">
        <v>715</v>
      </c>
      <c r="N103" s="32" t="s">
        <v>716</v>
      </c>
      <c r="O103" s="32" t="s">
        <v>717</v>
      </c>
    </row>
    <row r="104" ht="20" customHeight="1">
      <c r="A104" s="32" t="s">
        <v>53</v>
      </c>
      <c r="B104" s="32"/>
      <c r="C104" s="32" t="s">
        <v>53</v>
      </c>
      <c r="D104" s="32" t="s">
        <v>53</v>
      </c>
      <c r="E104" s="32" t="s">
        <v>53</v>
      </c>
      <c r="F104" s="32" t="s">
        <v>53</v>
      </c>
      <c r="G104" s="32" t="s">
        <v>53</v>
      </c>
      <c r="H104" s="32" t="s">
        <v>53</v>
      </c>
      <c r="I104" s="32" t="s">
        <v>53</v>
      </c>
      <c r="J104" s="32" t="s">
        <v>53</v>
      </c>
      <c r="K104" s="32" t="s">
        <v>53</v>
      </c>
      <c r="L104" s="32" t="s">
        <v>53</v>
      </c>
      <c r="M104" s="32" t="s">
        <v>53</v>
      </c>
      <c r="N104" s="32" t="s">
        <v>53</v>
      </c>
      <c r="O104" s="32" t="s">
        <v>53</v>
      </c>
    </row>
    <row r="105" ht="10" customHeight="1">
</row>
    <row r="106" ht="60" customHeight="1">
      <c r="A106" s="32" t="s">
        <v>940</v>
      </c>
      <c r="B106" s="32"/>
      <c r="C106" s="32" t="s">
        <v>42</v>
      </c>
      <c r="D106" s="32" t="s">
        <v>952</v>
      </c>
      <c r="E106" s="32" t="s">
        <v>953</v>
      </c>
      <c r="F106" s="32" t="s">
        <v>954</v>
      </c>
      <c r="G106" s="32"/>
      <c r="H106" s="32"/>
      <c r="I106" s="32"/>
      <c r="J106" s="32"/>
      <c r="K106" s="32"/>
      <c r="L106" s="32"/>
      <c r="M106" s="32" t="s">
        <v>955</v>
      </c>
      <c r="N106" s="32"/>
      <c r="O106" s="32" t="s">
        <v>956</v>
      </c>
    </row>
    <row r="107" ht="45" customHeight="1">
      <c r="A107" s="32"/>
      <c r="B107" s="0"/>
      <c r="C107" s="32"/>
      <c r="D107" s="32"/>
      <c r="E107" s="32"/>
      <c r="F107" s="32" t="s">
        <v>957</v>
      </c>
      <c r="G107" s="32"/>
      <c r="H107" s="32" t="s">
        <v>958</v>
      </c>
      <c r="I107" s="32"/>
      <c r="J107" s="32"/>
      <c r="K107" s="32" t="s">
        <v>959</v>
      </c>
      <c r="L107" s="32"/>
      <c r="M107" s="32"/>
      <c r="N107" s="0"/>
      <c r="O107" s="32"/>
    </row>
    <row r="108" ht="45" customHeight="1">
      <c r="A108" s="32"/>
      <c r="B108" s="0"/>
      <c r="C108" s="32"/>
      <c r="D108" s="32"/>
      <c r="E108" s="32"/>
      <c r="F108" s="32" t="s">
        <v>960</v>
      </c>
      <c r="G108" s="32" t="s">
        <v>642</v>
      </c>
      <c r="H108" s="32" t="s">
        <v>960</v>
      </c>
      <c r="I108" s="32" t="s">
        <v>961</v>
      </c>
      <c r="J108" s="32" t="s">
        <v>642</v>
      </c>
      <c r="K108" s="32" t="s">
        <v>960</v>
      </c>
      <c r="L108" s="32" t="s">
        <v>642</v>
      </c>
      <c r="M108" s="32" t="s">
        <v>960</v>
      </c>
      <c r="N108" s="32" t="s">
        <v>642</v>
      </c>
      <c r="O108" s="32"/>
    </row>
    <row r="109" ht="20" customHeight="1">
      <c r="A109" s="32" t="s">
        <v>369</v>
      </c>
      <c r="B109" s="32"/>
      <c r="C109" s="32" t="s">
        <v>801</v>
      </c>
      <c r="D109" s="32" t="s">
        <v>802</v>
      </c>
      <c r="E109" s="32" t="s">
        <v>803</v>
      </c>
      <c r="F109" s="32" t="s">
        <v>804</v>
      </c>
      <c r="G109" s="32" t="s">
        <v>805</v>
      </c>
      <c r="H109" s="32" t="s">
        <v>806</v>
      </c>
      <c r="I109" s="32" t="s">
        <v>807</v>
      </c>
      <c r="J109" s="32" t="s">
        <v>808</v>
      </c>
      <c r="K109" s="32" t="s">
        <v>809</v>
      </c>
      <c r="L109" s="32" t="s">
        <v>810</v>
      </c>
      <c r="M109" s="32" t="s">
        <v>811</v>
      </c>
      <c r="N109" s="32" t="s">
        <v>812</v>
      </c>
      <c r="O109" s="32" t="s">
        <v>813</v>
      </c>
    </row>
    <row r="110" ht="20" customHeight="1">
      <c r="A110" s="32" t="s">
        <v>53</v>
      </c>
      <c r="B110" s="32"/>
      <c r="C110" s="32" t="s">
        <v>53</v>
      </c>
      <c r="D110" s="32" t="s">
        <v>53</v>
      </c>
      <c r="E110" s="32" t="s">
        <v>53</v>
      </c>
      <c r="F110" s="32" t="s">
        <v>53</v>
      </c>
      <c r="G110" s="32" t="s">
        <v>53</v>
      </c>
      <c r="H110" s="32" t="s">
        <v>53</v>
      </c>
      <c r="I110" s="32" t="s">
        <v>53</v>
      </c>
      <c r="J110" s="32" t="s">
        <v>53</v>
      </c>
      <c r="K110" s="32" t="s">
        <v>53</v>
      </c>
      <c r="L110" s="32" t="s">
        <v>53</v>
      </c>
      <c r="M110" s="32" t="s">
        <v>53</v>
      </c>
      <c r="N110" s="32" t="s">
        <v>53</v>
      </c>
      <c r="O110" s="32" t="s">
        <v>53</v>
      </c>
    </row>
    <row r="111" ht="10" customHeight="1">
</row>
    <row r="112" ht="45" customHeight="1">
      <c r="A112" s="5" t="s">
        <v>963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ht="10" customHeight="1">
</row>
    <row r="114" ht="60" customHeight="1">
      <c r="A114" s="32" t="s">
        <v>940</v>
      </c>
      <c r="B114" s="32"/>
      <c r="C114" s="32" t="s">
        <v>941</v>
      </c>
      <c r="D114" s="32"/>
      <c r="E114" s="32"/>
      <c r="F114" s="32"/>
      <c r="G114" s="32"/>
      <c r="H114" s="32" t="s">
        <v>42</v>
      </c>
      <c r="I114" s="32" t="s">
        <v>942</v>
      </c>
      <c r="J114" s="32" t="s">
        <v>943</v>
      </c>
      <c r="K114" s="32" t="s">
        <v>944</v>
      </c>
      <c r="L114" s="32" t="s">
        <v>945</v>
      </c>
      <c r="M114" s="32" t="s">
        <v>912</v>
      </c>
      <c r="N114" s="32" t="s">
        <v>946</v>
      </c>
      <c r="O114" s="32" t="s">
        <v>933</v>
      </c>
    </row>
    <row r="115" ht="45" customHeight="1">
      <c r="A115" s="32"/>
      <c r="B115" s="0"/>
      <c r="C115" s="32" t="s">
        <v>947</v>
      </c>
      <c r="D115" s="32" t="s">
        <v>948</v>
      </c>
      <c r="E115" s="32" t="s">
        <v>949</v>
      </c>
      <c r="F115" s="32" t="s">
        <v>950</v>
      </c>
      <c r="G115" s="32" t="s">
        <v>951</v>
      </c>
      <c r="H115" s="32"/>
      <c r="I115" s="32"/>
      <c r="J115" s="32"/>
      <c r="K115" s="32"/>
      <c r="L115" s="32"/>
      <c r="M115" s="32"/>
      <c r="N115" s="32"/>
      <c r="O115" s="32"/>
    </row>
    <row r="116" ht="20" customHeight="1">
      <c r="A116" s="32" t="s">
        <v>369</v>
      </c>
      <c r="B116" s="32"/>
      <c r="C116" s="32" t="s">
        <v>471</v>
      </c>
      <c r="D116" s="32" t="s">
        <v>472</v>
      </c>
      <c r="E116" s="32" t="s">
        <v>473</v>
      </c>
      <c r="F116" s="32" t="s">
        <v>474</v>
      </c>
      <c r="G116" s="32" t="s">
        <v>475</v>
      </c>
      <c r="H116" s="32" t="s">
        <v>512</v>
      </c>
      <c r="I116" s="32" t="s">
        <v>513</v>
      </c>
      <c r="J116" s="32" t="s">
        <v>514</v>
      </c>
      <c r="K116" s="32" t="s">
        <v>515</v>
      </c>
      <c r="L116" s="32" t="s">
        <v>516</v>
      </c>
      <c r="M116" s="32" t="s">
        <v>715</v>
      </c>
      <c r="N116" s="32" t="s">
        <v>716</v>
      </c>
      <c r="O116" s="32" t="s">
        <v>717</v>
      </c>
    </row>
    <row r="117" ht="20" customHeight="1">
      <c r="A117" s="32" t="s">
        <v>53</v>
      </c>
      <c r="B117" s="32"/>
      <c r="C117" s="32" t="s">
        <v>53</v>
      </c>
      <c r="D117" s="32" t="s">
        <v>53</v>
      </c>
      <c r="E117" s="32" t="s">
        <v>53</v>
      </c>
      <c r="F117" s="32" t="s">
        <v>53</v>
      </c>
      <c r="G117" s="32" t="s">
        <v>53</v>
      </c>
      <c r="H117" s="32" t="s">
        <v>53</v>
      </c>
      <c r="I117" s="32" t="s">
        <v>53</v>
      </c>
      <c r="J117" s="32" t="s">
        <v>53</v>
      </c>
      <c r="K117" s="32" t="s">
        <v>53</v>
      </c>
      <c r="L117" s="32" t="s">
        <v>53</v>
      </c>
      <c r="M117" s="32" t="s">
        <v>53</v>
      </c>
      <c r="N117" s="32" t="s">
        <v>53</v>
      </c>
      <c r="O117" s="32" t="s">
        <v>53</v>
      </c>
    </row>
    <row r="118" ht="10" customHeight="1">
</row>
    <row r="119" ht="60" customHeight="1">
      <c r="A119" s="32" t="s">
        <v>940</v>
      </c>
      <c r="B119" s="32"/>
      <c r="C119" s="32" t="s">
        <v>42</v>
      </c>
      <c r="D119" s="32" t="s">
        <v>952</v>
      </c>
      <c r="E119" s="32" t="s">
        <v>953</v>
      </c>
      <c r="F119" s="32" t="s">
        <v>954</v>
      </c>
      <c r="G119" s="32"/>
      <c r="H119" s="32"/>
      <c r="I119" s="32"/>
      <c r="J119" s="32"/>
      <c r="K119" s="32"/>
      <c r="L119" s="32"/>
      <c r="M119" s="32" t="s">
        <v>955</v>
      </c>
      <c r="N119" s="32"/>
      <c r="O119" s="32" t="s">
        <v>956</v>
      </c>
    </row>
    <row r="120" ht="45" customHeight="1">
      <c r="A120" s="32"/>
      <c r="B120" s="0"/>
      <c r="C120" s="32"/>
      <c r="D120" s="32"/>
      <c r="E120" s="32"/>
      <c r="F120" s="32" t="s">
        <v>957</v>
      </c>
      <c r="G120" s="32"/>
      <c r="H120" s="32" t="s">
        <v>958</v>
      </c>
      <c r="I120" s="32"/>
      <c r="J120" s="32"/>
      <c r="K120" s="32" t="s">
        <v>959</v>
      </c>
      <c r="L120" s="32"/>
      <c r="M120" s="32"/>
      <c r="N120" s="0"/>
      <c r="O120" s="32"/>
    </row>
    <row r="121" ht="45" customHeight="1">
      <c r="A121" s="32"/>
      <c r="B121" s="0"/>
      <c r="C121" s="32"/>
      <c r="D121" s="32"/>
      <c r="E121" s="32"/>
      <c r="F121" s="32" t="s">
        <v>960</v>
      </c>
      <c r="G121" s="32" t="s">
        <v>642</v>
      </c>
      <c r="H121" s="32" t="s">
        <v>960</v>
      </c>
      <c r="I121" s="32" t="s">
        <v>961</v>
      </c>
      <c r="J121" s="32" t="s">
        <v>642</v>
      </c>
      <c r="K121" s="32" t="s">
        <v>960</v>
      </c>
      <c r="L121" s="32" t="s">
        <v>642</v>
      </c>
      <c r="M121" s="32" t="s">
        <v>960</v>
      </c>
      <c r="N121" s="32" t="s">
        <v>642</v>
      </c>
      <c r="O121" s="32"/>
    </row>
    <row r="122" ht="20" customHeight="1">
      <c r="A122" s="32" t="s">
        <v>369</v>
      </c>
      <c r="B122" s="32"/>
      <c r="C122" s="32" t="s">
        <v>801</v>
      </c>
      <c r="D122" s="32" t="s">
        <v>802</v>
      </c>
      <c r="E122" s="32" t="s">
        <v>803</v>
      </c>
      <c r="F122" s="32" t="s">
        <v>804</v>
      </c>
      <c r="G122" s="32" t="s">
        <v>805</v>
      </c>
      <c r="H122" s="32" t="s">
        <v>806</v>
      </c>
      <c r="I122" s="32" t="s">
        <v>807</v>
      </c>
      <c r="J122" s="32" t="s">
        <v>808</v>
      </c>
      <c r="K122" s="32" t="s">
        <v>809</v>
      </c>
      <c r="L122" s="32" t="s">
        <v>810</v>
      </c>
      <c r="M122" s="32" t="s">
        <v>811</v>
      </c>
      <c r="N122" s="32" t="s">
        <v>812</v>
      </c>
      <c r="O122" s="32" t="s">
        <v>813</v>
      </c>
    </row>
    <row r="123" ht="20" customHeight="1">
      <c r="A123" s="32" t="s">
        <v>53</v>
      </c>
      <c r="B123" s="32"/>
      <c r="C123" s="32" t="s">
        <v>53</v>
      </c>
      <c r="D123" s="32" t="s">
        <v>53</v>
      </c>
      <c r="E123" s="32" t="s">
        <v>53</v>
      </c>
      <c r="F123" s="32" t="s">
        <v>53</v>
      </c>
      <c r="G123" s="32" t="s">
        <v>53</v>
      </c>
      <c r="H123" s="32" t="s">
        <v>53</v>
      </c>
      <c r="I123" s="32" t="s">
        <v>53</v>
      </c>
      <c r="J123" s="32" t="s">
        <v>53</v>
      </c>
      <c r="K123" s="32" t="s">
        <v>53</v>
      </c>
      <c r="L123" s="32" t="s">
        <v>53</v>
      </c>
      <c r="M123" s="32" t="s">
        <v>53</v>
      </c>
      <c r="N123" s="32" t="s">
        <v>53</v>
      </c>
      <c r="O123" s="32" t="s">
        <v>53</v>
      </c>
    </row>
    <row r="124" ht="10" customHeight="1">
</row>
    <row r="125" ht="45" customHeight="1">
      <c r="A125" s="5" t="s">
        <v>964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ht="10" customHeight="1">
</row>
    <row r="127" ht="45" customHeight="1">
      <c r="A127" s="32" t="s">
        <v>965</v>
      </c>
      <c r="B127" s="32"/>
      <c r="C127" s="32" t="s">
        <v>42</v>
      </c>
      <c r="D127" s="32" t="s">
        <v>45</v>
      </c>
      <c r="E127" s="32"/>
      <c r="F127" s="32"/>
    </row>
    <row r="128" ht="45" customHeight="1">
      <c r="A128" s="32"/>
      <c r="B128" s="0"/>
      <c r="C128" s="32"/>
      <c r="D128" s="32" t="s">
        <v>468</v>
      </c>
      <c r="E128" s="32" t="s">
        <v>469</v>
      </c>
      <c r="F128" s="32" t="s">
        <v>470</v>
      </c>
    </row>
    <row r="129" ht="20" customHeight="1">
      <c r="A129" s="32" t="s">
        <v>369</v>
      </c>
      <c r="B129" s="32"/>
      <c r="C129" s="32" t="s">
        <v>471</v>
      </c>
      <c r="D129" s="32" t="s">
        <v>472</v>
      </c>
      <c r="E129" s="32" t="s">
        <v>473</v>
      </c>
      <c r="F129" s="32" t="s">
        <v>474</v>
      </c>
    </row>
    <row r="130">
      <c r="A130" s="31"/>
      <c r="B130" s="31"/>
      <c r="C130" s="32" t="s">
        <v>51</v>
      </c>
      <c r="D130" s="18">
        <v>5236</v>
      </c>
      <c r="E130" s="18">
        <v>5236</v>
      </c>
      <c r="F130" s="18">
        <v>5236</v>
      </c>
    </row>
    <row r="131" ht="50" customHeight="1">
      <c r="A131" s="31" t="s">
        <v>505</v>
      </c>
      <c r="B131" s="31"/>
      <c r="C131" s="32" t="s">
        <v>487</v>
      </c>
      <c r="D131" s="18">
        <f>SUM(D130:D130)</f>
      </c>
      <c r="E131" s="18">
        <f>SUM(E130:E130)</f>
      </c>
      <c r="F131" s="18">
        <f>SUM(F130:F130)</f>
      </c>
    </row>
    <row r="132" ht="10" customHeight="1">
</row>
    <row r="133" ht="45" customHeight="1">
      <c r="A133" s="5" t="s">
        <v>966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ht="10" customHeight="1">
</row>
    <row r="135" ht="45" customHeight="1">
      <c r="A135" s="32" t="s">
        <v>965</v>
      </c>
      <c r="B135" s="32"/>
      <c r="C135" s="32" t="s">
        <v>42</v>
      </c>
      <c r="D135" s="32" t="s">
        <v>45</v>
      </c>
      <c r="E135" s="32"/>
      <c r="F135" s="32"/>
    </row>
    <row r="136" ht="45" customHeight="1">
      <c r="A136" s="32"/>
      <c r="B136" s="0"/>
      <c r="C136" s="32"/>
      <c r="D136" s="32" t="s">
        <v>468</v>
      </c>
      <c r="E136" s="32" t="s">
        <v>469</v>
      </c>
      <c r="F136" s="32" t="s">
        <v>470</v>
      </c>
    </row>
    <row r="137" ht="20" customHeight="1">
      <c r="A137" s="32" t="s">
        <v>369</v>
      </c>
      <c r="B137" s="32"/>
      <c r="C137" s="32" t="s">
        <v>471</v>
      </c>
      <c r="D137" s="32" t="s">
        <v>472</v>
      </c>
      <c r="E137" s="32" t="s">
        <v>473</v>
      </c>
      <c r="F137" s="32" t="s">
        <v>474</v>
      </c>
    </row>
    <row r="138" ht="20" customHeight="1">
      <c r="A138" s="32" t="s">
        <v>53</v>
      </c>
      <c r="B138" s="32"/>
      <c r="C138" s="32" t="s">
        <v>53</v>
      </c>
      <c r="D138" s="32" t="s">
        <v>53</v>
      </c>
      <c r="E138" s="32" t="s">
        <v>53</v>
      </c>
      <c r="F138" s="32" t="s">
        <v>53</v>
      </c>
    </row>
    <row r="139" ht="10" customHeight="1">
</row>
    <row r="140" ht="45" customHeight="1">
      <c r="A140" s="5" t="s">
        <v>721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ht="10" customHeight="1">
</row>
    <row r="142" ht="45" customHeight="1">
      <c r="A142" s="32" t="s">
        <v>41</v>
      </c>
      <c r="B142" s="32"/>
      <c r="C142" s="32" t="s">
        <v>649</v>
      </c>
      <c r="D142" s="32" t="s">
        <v>42</v>
      </c>
      <c r="E142" s="32" t="s">
        <v>45</v>
      </c>
      <c r="F142" s="32"/>
      <c r="G142" s="32"/>
    </row>
    <row r="143" ht="45" customHeight="1">
      <c r="A143" s="32"/>
      <c r="B143" s="0"/>
      <c r="C143" s="32"/>
      <c r="D143" s="32"/>
      <c r="E143" s="32" t="s">
        <v>468</v>
      </c>
      <c r="F143" s="32" t="s">
        <v>469</v>
      </c>
      <c r="G143" s="32" t="s">
        <v>470</v>
      </c>
    </row>
    <row r="144" ht="20" customHeight="1">
      <c r="A144" s="32" t="s">
        <v>369</v>
      </c>
      <c r="B144" s="32"/>
      <c r="C144" s="32" t="s">
        <v>471</v>
      </c>
      <c r="D144" s="32" t="s">
        <v>472</v>
      </c>
      <c r="E144" s="32" t="s">
        <v>473</v>
      </c>
      <c r="F144" s="32" t="s">
        <v>474</v>
      </c>
      <c r="G144" s="32" t="s">
        <v>475</v>
      </c>
    </row>
    <row r="145" ht="20" customHeight="1">
      <c r="A145" s="31" t="s">
        <v>967</v>
      </c>
      <c r="B145" s="31"/>
      <c r="C145" s="32" t="s">
        <v>219</v>
      </c>
      <c r="D145" s="32" t="s">
        <v>51</v>
      </c>
      <c r="E145" s="18">
        <v>5236</v>
      </c>
      <c r="F145" s="18">
        <v>5236</v>
      </c>
      <c r="G145" s="18">
        <v>5236</v>
      </c>
    </row>
    <row r="146" ht="10" customHeight="1">
</row>
    <row r="147" ht="45" customHeight="1">
      <c r="A147" s="5" t="s">
        <v>652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ht="10" customHeight="1">
</row>
    <row r="149" ht="45" customHeight="1">
      <c r="A149" s="32" t="s">
        <v>41</v>
      </c>
      <c r="B149" s="32"/>
      <c r="C149" s="32" t="s">
        <v>42</v>
      </c>
      <c r="D149" s="32" t="s">
        <v>45</v>
      </c>
      <c r="E149" s="32"/>
      <c r="F149" s="32"/>
    </row>
    <row r="150" ht="45" customHeight="1">
      <c r="A150" s="32"/>
      <c r="B150" s="0"/>
      <c r="C150" s="32"/>
      <c r="D150" s="32" t="s">
        <v>468</v>
      </c>
      <c r="E150" s="32" t="s">
        <v>469</v>
      </c>
      <c r="F150" s="32" t="s">
        <v>470</v>
      </c>
    </row>
    <row r="151" ht="20" customHeight="1">
      <c r="A151" s="32" t="s">
        <v>369</v>
      </c>
      <c r="B151" s="32"/>
      <c r="C151" s="32" t="s">
        <v>471</v>
      </c>
      <c r="D151" s="32" t="s">
        <v>472</v>
      </c>
      <c r="E151" s="32" t="s">
        <v>473</v>
      </c>
      <c r="F151" s="32" t="s">
        <v>474</v>
      </c>
    </row>
    <row r="152" ht="20" customHeight="1">
      <c r="A152" s="31" t="s">
        <v>654</v>
      </c>
      <c r="B152" s="31"/>
      <c r="C152" s="32" t="s">
        <v>51</v>
      </c>
      <c r="D152" s="18">
        <v>5236</v>
      </c>
      <c r="E152" s="18">
        <v>5236</v>
      </c>
      <c r="F152" s="18">
        <v>5236</v>
      </c>
    </row>
  </sheetData>
  <sheetProtection password="CC92" sheet="1" objects="1" scenarios="1"/>
  <mergeCells>
    <mergeCell ref="A2:R2"/>
    <mergeCell ref="A4:P4"/>
    <mergeCell ref="B7:P7"/>
    <mergeCell ref="B8:P8"/>
    <mergeCell ref="B9:P9"/>
    <mergeCell ref="A11:R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R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6:R36"/>
    <mergeCell ref="A37:R37"/>
    <mergeCell ref="A39:B40"/>
    <mergeCell ref="C39:C40"/>
    <mergeCell ref="D39:D40"/>
    <mergeCell ref="E39:E40"/>
    <mergeCell ref="F39:G39"/>
    <mergeCell ref="H39:H40"/>
    <mergeCell ref="I39:I40"/>
    <mergeCell ref="J39:J40"/>
    <mergeCell ref="K39:L39"/>
    <mergeCell ref="M39:N39"/>
    <mergeCell ref="O39:Q39"/>
    <mergeCell ref="R39:R40"/>
    <mergeCell ref="A41:B41"/>
    <mergeCell ref="A42:B42"/>
    <mergeCell ref="A44:R44"/>
    <mergeCell ref="A45:R45"/>
    <mergeCell ref="A47:B48"/>
    <mergeCell ref="C47:C48"/>
    <mergeCell ref="D47:D48"/>
    <mergeCell ref="E47:E48"/>
    <mergeCell ref="F47:G47"/>
    <mergeCell ref="H47:H48"/>
    <mergeCell ref="I47:I48"/>
    <mergeCell ref="J47:J48"/>
    <mergeCell ref="K47:L47"/>
    <mergeCell ref="M47:N47"/>
    <mergeCell ref="O47:Q47"/>
    <mergeCell ref="R47:R48"/>
    <mergeCell ref="A49:B49"/>
    <mergeCell ref="A50:B50"/>
    <mergeCell ref="A52:R52"/>
    <mergeCell ref="A53:R53"/>
    <mergeCell ref="A55:B56"/>
    <mergeCell ref="C55:C56"/>
    <mergeCell ref="D55:D56"/>
    <mergeCell ref="E55:E56"/>
    <mergeCell ref="F55:G55"/>
    <mergeCell ref="H55:H56"/>
    <mergeCell ref="I55:I56"/>
    <mergeCell ref="J55:J56"/>
    <mergeCell ref="K55:L55"/>
    <mergeCell ref="M55:N55"/>
    <mergeCell ref="O55:Q55"/>
    <mergeCell ref="R55:R56"/>
    <mergeCell ref="A57:B57"/>
    <mergeCell ref="A58:B58"/>
    <mergeCell ref="A60:R60"/>
    <mergeCell ref="A61:R61"/>
    <mergeCell ref="A63:B65"/>
    <mergeCell ref="C63:C65"/>
    <mergeCell ref="D63:D65"/>
    <mergeCell ref="E63:E65"/>
    <mergeCell ref="F63:I63"/>
    <mergeCell ref="J63:J65"/>
    <mergeCell ref="K63:K65"/>
    <mergeCell ref="L63:L65"/>
    <mergeCell ref="M63:M65"/>
    <mergeCell ref="N63:N65"/>
    <mergeCell ref="O63:O65"/>
    <mergeCell ref="P63:P65"/>
    <mergeCell ref="Q63:Q65"/>
    <mergeCell ref="F64:G64"/>
    <mergeCell ref="H64:I64"/>
    <mergeCell ref="A66:B66"/>
    <mergeCell ref="A67:B67"/>
    <mergeCell ref="A69:R69"/>
    <mergeCell ref="A71:B73"/>
    <mergeCell ref="C71:C73"/>
    <mergeCell ref="D71:D73"/>
    <mergeCell ref="E71:E73"/>
    <mergeCell ref="F71:I71"/>
    <mergeCell ref="J71:J73"/>
    <mergeCell ref="K71:K73"/>
    <mergeCell ref="L71:L73"/>
    <mergeCell ref="M71:M73"/>
    <mergeCell ref="N71:N73"/>
    <mergeCell ref="O71:O73"/>
    <mergeCell ref="P71:P73"/>
    <mergeCell ref="Q71:Q73"/>
    <mergeCell ref="F72:G72"/>
    <mergeCell ref="H72:I72"/>
    <mergeCell ref="A74:B74"/>
    <mergeCell ref="A75:B75"/>
    <mergeCell ref="A77:R77"/>
    <mergeCell ref="A79:B81"/>
    <mergeCell ref="C79:C81"/>
    <mergeCell ref="D79:D81"/>
    <mergeCell ref="E79:E81"/>
    <mergeCell ref="F79:I79"/>
    <mergeCell ref="J79:J81"/>
    <mergeCell ref="K79:K81"/>
    <mergeCell ref="L79:L81"/>
    <mergeCell ref="M79:M81"/>
    <mergeCell ref="N79:N81"/>
    <mergeCell ref="O79:O81"/>
    <mergeCell ref="P79:P81"/>
    <mergeCell ref="Q79:Q81"/>
    <mergeCell ref="F80:G80"/>
    <mergeCell ref="H80:I80"/>
    <mergeCell ref="A82:B82"/>
    <mergeCell ref="A83:B83"/>
    <mergeCell ref="A85:R85"/>
    <mergeCell ref="A86:R86"/>
    <mergeCell ref="A88:B89"/>
    <mergeCell ref="C88:G88"/>
    <mergeCell ref="H88:H89"/>
    <mergeCell ref="I88:I89"/>
    <mergeCell ref="J88:J89"/>
    <mergeCell ref="K88:K89"/>
    <mergeCell ref="L88:L89"/>
    <mergeCell ref="M88:M89"/>
    <mergeCell ref="N88:N89"/>
    <mergeCell ref="O88:O89"/>
    <mergeCell ref="A90:B90"/>
    <mergeCell ref="A91:B91"/>
    <mergeCell ref="A93:B95"/>
    <mergeCell ref="C93:C95"/>
    <mergeCell ref="D93:D95"/>
    <mergeCell ref="E93:E95"/>
    <mergeCell ref="F93:L93"/>
    <mergeCell ref="M93:N94"/>
    <mergeCell ref="O93:O95"/>
    <mergeCell ref="F94:G94"/>
    <mergeCell ref="H94:J94"/>
    <mergeCell ref="K94:L94"/>
    <mergeCell ref="A96:B96"/>
    <mergeCell ref="A97:B97"/>
    <mergeCell ref="A99:R99"/>
    <mergeCell ref="A101:B102"/>
    <mergeCell ref="C101:G101"/>
    <mergeCell ref="H101:H102"/>
    <mergeCell ref="I101:I102"/>
    <mergeCell ref="J101:J102"/>
    <mergeCell ref="K101:K102"/>
    <mergeCell ref="L101:L102"/>
    <mergeCell ref="M101:M102"/>
    <mergeCell ref="N101:N102"/>
    <mergeCell ref="O101:O102"/>
    <mergeCell ref="A103:B103"/>
    <mergeCell ref="A104:B104"/>
    <mergeCell ref="A106:B108"/>
    <mergeCell ref="C106:C108"/>
    <mergeCell ref="D106:D108"/>
    <mergeCell ref="E106:E108"/>
    <mergeCell ref="F106:L106"/>
    <mergeCell ref="M106:N107"/>
    <mergeCell ref="O106:O108"/>
    <mergeCell ref="F107:G107"/>
    <mergeCell ref="H107:J107"/>
    <mergeCell ref="K107:L107"/>
    <mergeCell ref="A109:B109"/>
    <mergeCell ref="A110:B110"/>
    <mergeCell ref="A112:R112"/>
    <mergeCell ref="A114:B115"/>
    <mergeCell ref="C114:G114"/>
    <mergeCell ref="H114:H115"/>
    <mergeCell ref="I114:I115"/>
    <mergeCell ref="J114:J115"/>
    <mergeCell ref="K114:K115"/>
    <mergeCell ref="L114:L115"/>
    <mergeCell ref="M114:M115"/>
    <mergeCell ref="N114:N115"/>
    <mergeCell ref="O114:O115"/>
    <mergeCell ref="A116:B116"/>
    <mergeCell ref="A117:B117"/>
    <mergeCell ref="A119:B121"/>
    <mergeCell ref="C119:C121"/>
    <mergeCell ref="D119:D121"/>
    <mergeCell ref="E119:E121"/>
    <mergeCell ref="F119:L119"/>
    <mergeCell ref="M119:N120"/>
    <mergeCell ref="O119:O121"/>
    <mergeCell ref="F120:G120"/>
    <mergeCell ref="H120:J120"/>
    <mergeCell ref="K120:L120"/>
    <mergeCell ref="A122:B122"/>
    <mergeCell ref="A123:B123"/>
    <mergeCell ref="A125:R125"/>
    <mergeCell ref="A127:B128"/>
    <mergeCell ref="C127:C128"/>
    <mergeCell ref="D127:F127"/>
    <mergeCell ref="A129:B129"/>
    <mergeCell ref="A130:B130"/>
    <mergeCell ref="A131:B131"/>
    <mergeCell ref="A133:R133"/>
    <mergeCell ref="A135:B136"/>
    <mergeCell ref="C135:C136"/>
    <mergeCell ref="D135:F135"/>
    <mergeCell ref="A137:B137"/>
    <mergeCell ref="A138:B138"/>
    <mergeCell ref="A140:R140"/>
    <mergeCell ref="A142:B143"/>
    <mergeCell ref="C142:C143"/>
    <mergeCell ref="D142:D143"/>
    <mergeCell ref="E142:G142"/>
    <mergeCell ref="A144:B144"/>
    <mergeCell ref="A145:B145"/>
    <mergeCell ref="A147:R147"/>
    <mergeCell ref="A149:B150"/>
    <mergeCell ref="C149:C150"/>
    <mergeCell ref="D149:F149"/>
    <mergeCell ref="A151:B151"/>
    <mergeCell ref="A152:B152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&amp;R&amp;L&amp;"Verdana,Полужирный"&amp;K000000&amp;R&amp;"Verdana,Полужирный"&amp;K00-014Подготовлено в ЭС РАМЗЭС</oddHeader>
  </headerFooter>
</worksheet>
</file>