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C7DD726D-930A-4C61-BB69-43D52BE96B10}" xr6:coauthVersionLast="47" xr6:coauthVersionMax="47" xr10:uidLastSave="{00000000-0000-0000-0000-000000000000}"/>
  <workbookProtection lockStructure="1"/>
  <bookViews>
    <workbookView xWindow="-120" yWindow="-120" windowWidth="20640" windowHeight="11160" tabRatio="713" firstSheet="1" activeTab="1" xr2:uid="{00000000-000D-0000-FFFF-FFFF00000000}"/>
  </bookViews>
  <sheets>
    <sheet name="БД сады" sheetId="7" r:id="rId1"/>
    <sheet name="Регистрация" sheetId="9" r:id="rId2"/>
    <sheet name="1. Ориентиры" sheetId="1" r:id="rId3"/>
    <sheet name="5. Условия" sheetId="2" r:id="rId4"/>
    <sheet name="6. Дети с ООП" sheetId="3" r:id="rId5"/>
    <sheet name="7.Родители" sheetId="4" r:id="rId6"/>
    <sheet name="8. Здоровье" sheetId="5" r:id="rId7"/>
    <sheet name="9. Управление" sheetId="6" r:id="rId8"/>
  </sheets>
  <definedNames>
    <definedName name="_xlnm._FilterDatabase" localSheetId="2" hidden="1">'1. Ориентиры'!$A$1:$C$32</definedName>
    <definedName name="_xlnm._FilterDatabase" localSheetId="3" hidden="1">'5. Условия'!$A$1:$C$187</definedName>
    <definedName name="_xlnm._FilterDatabase" localSheetId="4" hidden="1">'6. Дети с ООП'!$A$1:$C$25</definedName>
    <definedName name="_xlnm._FilterDatabase" localSheetId="5" hidden="1">'7.Родители'!$A$1:$C$29</definedName>
    <definedName name="_xlnm._FilterDatabase" localSheetId="6" hidden="1">'8. Здоровье'!$A$1:$L$82</definedName>
    <definedName name="_xlnm._FilterDatabase" localSheetId="7" hidden="1">'9. Управление'!$A$1:$C$112</definedName>
    <definedName name="_xlnm._FilterDatabase" localSheetId="0" hidden="1">'БД сады'!$A$1:$C$1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" l="1"/>
  <c r="J2" i="5"/>
  <c r="F13" i="5"/>
  <c r="J3" i="5"/>
  <c r="K2" i="5"/>
  <c r="E4" i="5"/>
  <c r="E5" i="5"/>
  <c r="E6" i="5"/>
  <c r="E7" i="5"/>
  <c r="E8" i="5"/>
  <c r="E9" i="5"/>
  <c r="E10" i="5"/>
  <c r="E11" i="5"/>
  <c r="E12" i="5"/>
  <c r="L2" i="5"/>
  <c r="F20" i="6"/>
  <c r="J3" i="6"/>
  <c r="F34" i="6"/>
  <c r="J4" i="6"/>
  <c r="K3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L3" i="6"/>
  <c r="C46" i="9"/>
  <c r="F58" i="6"/>
  <c r="J5" i="6"/>
  <c r="K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L4" i="6"/>
  <c r="C47" i="9"/>
  <c r="F82" i="6"/>
  <c r="J6" i="6"/>
  <c r="K5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L5" i="6"/>
  <c r="C48" i="9"/>
  <c r="F97" i="6"/>
  <c r="J7" i="6"/>
  <c r="K6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L6" i="6"/>
  <c r="C49" i="9"/>
  <c r="F112" i="6"/>
  <c r="J8" i="6"/>
  <c r="K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L7" i="6"/>
  <c r="C50" i="9"/>
  <c r="F2" i="6"/>
  <c r="J2" i="6"/>
  <c r="K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L2" i="6"/>
  <c r="C45" i="9"/>
  <c r="L8" i="6"/>
  <c r="C44" i="9"/>
  <c r="F23" i="5"/>
  <c r="J4" i="5"/>
  <c r="K3" i="5"/>
  <c r="E14" i="5"/>
  <c r="E15" i="5"/>
  <c r="E16" i="5"/>
  <c r="E17" i="5"/>
  <c r="E18" i="5"/>
  <c r="E19" i="5"/>
  <c r="E20" i="5"/>
  <c r="E21" i="5"/>
  <c r="L3" i="5"/>
  <c r="C39" i="9"/>
  <c r="F40" i="5"/>
  <c r="J5" i="5"/>
  <c r="K4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L4" i="5"/>
  <c r="C40" i="9"/>
  <c r="F57" i="5"/>
  <c r="J6" i="5"/>
  <c r="K5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L5" i="5"/>
  <c r="C41" i="9"/>
  <c r="F74" i="5"/>
  <c r="J7" i="5"/>
  <c r="K6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L6" i="5"/>
  <c r="C42" i="9"/>
  <c r="F82" i="5"/>
  <c r="J8" i="5"/>
  <c r="K7" i="5"/>
  <c r="E75" i="5"/>
  <c r="E76" i="5"/>
  <c r="E77" i="5"/>
  <c r="E78" i="5"/>
  <c r="E79" i="5"/>
  <c r="E80" i="5"/>
  <c r="E81" i="5"/>
  <c r="L7" i="5"/>
  <c r="C43" i="9"/>
  <c r="C38" i="9"/>
  <c r="L10" i="5"/>
  <c r="C37" i="9"/>
  <c r="L9" i="5"/>
  <c r="C36" i="9"/>
  <c r="L8" i="5"/>
  <c r="C35" i="9"/>
  <c r="F18" i="4"/>
  <c r="J3" i="4"/>
  <c r="F29" i="4"/>
  <c r="J4" i="4"/>
  <c r="K3" i="4"/>
  <c r="E19" i="4"/>
  <c r="E20" i="4"/>
  <c r="E21" i="4"/>
  <c r="E22" i="4"/>
  <c r="E23" i="4"/>
  <c r="E24" i="4"/>
  <c r="E25" i="4"/>
  <c r="E26" i="4"/>
  <c r="E27" i="4"/>
  <c r="E28" i="4"/>
  <c r="L3" i="4"/>
  <c r="C34" i="9"/>
  <c r="F2" i="4"/>
  <c r="J2" i="4"/>
  <c r="K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L2" i="4"/>
  <c r="C33" i="9"/>
  <c r="L4" i="4"/>
  <c r="C32" i="9"/>
  <c r="F13" i="3"/>
  <c r="J3" i="3"/>
  <c r="F25" i="3"/>
  <c r="J4" i="3"/>
  <c r="K3" i="3"/>
  <c r="E14" i="3"/>
  <c r="E15" i="3"/>
  <c r="E16" i="3"/>
  <c r="E17" i="3"/>
  <c r="E18" i="3"/>
  <c r="E19" i="3"/>
  <c r="E20" i="3"/>
  <c r="E21" i="3"/>
  <c r="E22" i="3"/>
  <c r="E23" i="3"/>
  <c r="E24" i="3"/>
  <c r="L3" i="3"/>
  <c r="C31" i="9"/>
  <c r="F2" i="3"/>
  <c r="J2" i="3"/>
  <c r="K2" i="3"/>
  <c r="E3" i="3"/>
  <c r="E4" i="3"/>
  <c r="E5" i="3"/>
  <c r="E6" i="3"/>
  <c r="E7" i="3"/>
  <c r="E8" i="3"/>
  <c r="E9" i="3"/>
  <c r="E10" i="3"/>
  <c r="E11" i="3"/>
  <c r="E12" i="3"/>
  <c r="L2" i="3"/>
  <c r="C30" i="9"/>
  <c r="L4" i="3"/>
  <c r="C29" i="9"/>
  <c r="F19" i="2"/>
  <c r="J3" i="2"/>
  <c r="F34" i="2"/>
  <c r="J4" i="2"/>
  <c r="K3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L3" i="2"/>
  <c r="C18" i="9"/>
  <c r="F51" i="2"/>
  <c r="J5" i="2"/>
  <c r="K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L4" i="2"/>
  <c r="C19" i="9"/>
  <c r="F65" i="2"/>
  <c r="J6" i="2"/>
  <c r="K5" i="2"/>
  <c r="E52" i="2"/>
  <c r="E53" i="2"/>
  <c r="E54" i="2"/>
  <c r="E55" i="2"/>
  <c r="E56" i="2"/>
  <c r="E57" i="2"/>
  <c r="E58" i="2"/>
  <c r="E59" i="2"/>
  <c r="E60" i="2"/>
  <c r="E61" i="2"/>
  <c r="E62" i="2"/>
  <c r="E63" i="2"/>
  <c r="L5" i="2"/>
  <c r="C20" i="9"/>
  <c r="F86" i="2"/>
  <c r="J7" i="2"/>
  <c r="K6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L6" i="2"/>
  <c r="C21" i="9"/>
  <c r="F103" i="2"/>
  <c r="J8" i="2"/>
  <c r="K7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L7" i="2"/>
  <c r="C22" i="9"/>
  <c r="F115" i="2"/>
  <c r="J9" i="2"/>
  <c r="K8" i="2"/>
  <c r="E104" i="2"/>
  <c r="E105" i="2"/>
  <c r="E106" i="2"/>
  <c r="E107" i="2"/>
  <c r="E108" i="2"/>
  <c r="E109" i="2"/>
  <c r="E110" i="2"/>
  <c r="E111" i="2"/>
  <c r="E112" i="2"/>
  <c r="E113" i="2"/>
  <c r="E114" i="2"/>
  <c r="L8" i="2"/>
  <c r="C23" i="9"/>
  <c r="F125" i="2"/>
  <c r="J10" i="2"/>
  <c r="K9" i="2"/>
  <c r="E116" i="2"/>
  <c r="E117" i="2"/>
  <c r="E118" i="2"/>
  <c r="E119" i="2"/>
  <c r="E120" i="2"/>
  <c r="E121" i="2"/>
  <c r="E122" i="2"/>
  <c r="E123" i="2"/>
  <c r="E124" i="2"/>
  <c r="L9" i="2"/>
  <c r="C24" i="9"/>
  <c r="F143" i="2"/>
  <c r="J11" i="2"/>
  <c r="K10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L10" i="2"/>
  <c r="C25" i="9"/>
  <c r="F155" i="2"/>
  <c r="J12" i="2"/>
  <c r="K11" i="2"/>
  <c r="E144" i="2"/>
  <c r="E145" i="2"/>
  <c r="E146" i="2"/>
  <c r="E147" i="2"/>
  <c r="E148" i="2"/>
  <c r="E149" i="2"/>
  <c r="E150" i="2"/>
  <c r="E151" i="2"/>
  <c r="E152" i="2"/>
  <c r="E153" i="2"/>
  <c r="L11" i="2"/>
  <c r="C26" i="9"/>
  <c r="F173" i="2"/>
  <c r="J13" i="2"/>
  <c r="K12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L12" i="2"/>
  <c r="C27" i="9"/>
  <c r="F186" i="2"/>
  <c r="J14" i="2"/>
  <c r="K1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L13" i="2"/>
  <c r="C28" i="9"/>
  <c r="F3" i="2"/>
  <c r="J2" i="2"/>
  <c r="K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L2" i="2"/>
  <c r="C17" i="9"/>
  <c r="L16" i="2"/>
  <c r="C14" i="9"/>
  <c r="L17" i="2"/>
  <c r="C15" i="9"/>
  <c r="L18" i="2"/>
  <c r="C16" i="9"/>
  <c r="L15" i="2"/>
  <c r="C13" i="9"/>
  <c r="L14" i="2"/>
  <c r="C12" i="9"/>
  <c r="F17" i="1"/>
  <c r="J3" i="1"/>
  <c r="F32" i="1"/>
  <c r="J4" i="1"/>
  <c r="K3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L3" i="1"/>
  <c r="C11" i="9"/>
  <c r="E3" i="1"/>
  <c r="E4" i="1"/>
  <c r="E5" i="1"/>
  <c r="E6" i="1"/>
  <c r="E7" i="1"/>
  <c r="E8" i="1"/>
  <c r="E9" i="1"/>
  <c r="F2" i="1"/>
  <c r="J2" i="1"/>
  <c r="K2" i="1"/>
  <c r="E10" i="1"/>
  <c r="E11" i="1"/>
  <c r="E12" i="1"/>
  <c r="E13" i="1"/>
  <c r="E14" i="1"/>
  <c r="E15" i="1"/>
  <c r="E16" i="1"/>
  <c r="L2" i="1"/>
  <c r="C10" i="9"/>
  <c r="L4" i="1"/>
  <c r="C9" i="9"/>
  <c r="F2" i="5"/>
  <c r="J9" i="5"/>
  <c r="F22" i="5"/>
  <c r="J10" i="5"/>
  <c r="F2" i="2"/>
  <c r="J15" i="2"/>
  <c r="F64" i="2"/>
  <c r="J16" i="2"/>
  <c r="F102" i="2"/>
  <c r="J17" i="2"/>
  <c r="F154" i="2"/>
  <c r="J18" i="2"/>
  <c r="F187" i="2"/>
  <c r="F185" i="2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4" i="5"/>
  <c r="F5" i="5"/>
  <c r="F6" i="5"/>
  <c r="F7" i="5"/>
  <c r="F8" i="5"/>
  <c r="F9" i="5"/>
  <c r="F10" i="5"/>
  <c r="F11" i="5"/>
  <c r="F12" i="5"/>
  <c r="F14" i="5"/>
  <c r="F15" i="5"/>
  <c r="F16" i="5"/>
  <c r="F17" i="5"/>
  <c r="F18" i="5"/>
  <c r="F19" i="5"/>
  <c r="F20" i="5"/>
  <c r="F21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5" i="5"/>
  <c r="F76" i="5"/>
  <c r="F77" i="5"/>
  <c r="F78" i="5"/>
  <c r="F79" i="5"/>
  <c r="F80" i="5"/>
  <c r="F81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9" i="4"/>
  <c r="F20" i="4"/>
  <c r="F21" i="4"/>
  <c r="F22" i="4"/>
  <c r="F23" i="4"/>
  <c r="F24" i="4"/>
  <c r="F25" i="4"/>
  <c r="F26" i="4"/>
  <c r="F27" i="4"/>
  <c r="F28" i="4"/>
  <c r="F3" i="3"/>
  <c r="F4" i="3"/>
  <c r="F5" i="3"/>
  <c r="F6" i="3"/>
  <c r="F7" i="3"/>
  <c r="F8" i="3"/>
  <c r="F9" i="3"/>
  <c r="F10" i="3"/>
  <c r="F11" i="3"/>
  <c r="F12" i="3"/>
  <c r="F14" i="3"/>
  <c r="F15" i="3"/>
  <c r="F16" i="3"/>
  <c r="F17" i="3"/>
  <c r="F18" i="3"/>
  <c r="F19" i="3"/>
  <c r="F20" i="3"/>
  <c r="F21" i="3"/>
  <c r="F22" i="3"/>
  <c r="F23" i="3"/>
  <c r="F24" i="3"/>
  <c r="E186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2" i="2"/>
  <c r="F53" i="2"/>
  <c r="F54" i="2"/>
  <c r="F55" i="2"/>
  <c r="F56" i="2"/>
  <c r="F57" i="2"/>
  <c r="F58" i="2"/>
  <c r="F59" i="2"/>
  <c r="F60" i="2"/>
  <c r="F61" i="2"/>
  <c r="F62" i="2"/>
  <c r="F63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4" i="2"/>
  <c r="F105" i="2"/>
  <c r="F106" i="2"/>
  <c r="F107" i="2"/>
  <c r="F108" i="2"/>
  <c r="F109" i="2"/>
  <c r="F110" i="2"/>
  <c r="F111" i="2"/>
  <c r="F112" i="2"/>
  <c r="F113" i="2"/>
  <c r="F114" i="2"/>
  <c r="F116" i="2"/>
  <c r="F117" i="2"/>
  <c r="F118" i="2"/>
  <c r="F119" i="2"/>
  <c r="F120" i="2"/>
  <c r="F121" i="2"/>
  <c r="F122" i="2"/>
  <c r="F123" i="2"/>
  <c r="F124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4" i="2"/>
  <c r="F145" i="2"/>
  <c r="F146" i="2"/>
  <c r="F147" i="2"/>
  <c r="F148" i="2"/>
  <c r="F149" i="2"/>
  <c r="F150" i="2"/>
  <c r="F151" i="2"/>
  <c r="F152" i="2"/>
  <c r="F153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4" i="2"/>
  <c r="F175" i="2"/>
  <c r="F176" i="2"/>
  <c r="F177" i="2"/>
  <c r="F178" i="2"/>
  <c r="F179" i="2"/>
  <c r="F180" i="2"/>
  <c r="F181" i="2"/>
  <c r="F182" i="2"/>
  <c r="F183" i="2"/>
  <c r="F184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B4" i="9"/>
  <c r="B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Напр., любой педагог с легкостью называет базовые цели, ценности и принципы образовательной деятельности ДОО. 
*К ориентирам образовательной деятельности относятся ценности и принципы образовательной деятельности, цели и направления развития, планируемые результаты / целевые ориентиры освоения ОП ДО воспитанниками ДОО, а также другие атрибуты, направляющие деятельность организации. **Если педагог понимает, то может описать, объяснить, определить ключевые признаки, сформулировать иначе.</t>
        </r>
      </text>
    </comment>
    <comment ref="B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Напр., реализуемый план мероприятий отражает этапы достижения краткосрочных целей.</t>
        </r>
      </text>
    </comment>
    <comment ref="B8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Напр., имеются протоколы педсоветов и другие доказательства таких обсуждений.</t>
        </r>
      </text>
    </comment>
    <comment ref="B12" authorId="0" shapeId="0" xr:uid="{00000000-0006-0000-0200-000004000000}">
      <text>
        <r>
          <rPr>
            <b/>
            <sz val="9"/>
            <color indexed="81"/>
            <rFont val="Tahoma"/>
            <charset val="1"/>
          </rPr>
          <t>Напр., имеются письменные свидетельства регулярного мониторинга достижения долгосрочных целей ДОО.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6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Напр., квалификация педагогов ДОО соответствует требованиям к педагогам дошкольного образования (имеется педагогическое среднее профессиональное, высшее профессиональное образование, либо пройден курс профессиональной переподготовки в данной сфере, либо имеются другие достаточные для работы результаты профессиональной подготовки). 
*Квалификация — степень соответствия определенному уровню профессиональных требований, степень подготовленности к выполнению педагогической работы.</t>
        </r>
      </text>
    </comment>
    <comment ref="B20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Напр., индивидуальные программы профессионального развития, предполагающие предоставление обратной связи по итогам профессиональных наблюдений за реализуемой педагогической работой.</t>
        </r>
      </text>
    </comment>
    <comment ref="B21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Напр., проходят программы повышения квалификации педагогических работников.</t>
        </r>
      </text>
    </comment>
    <comment ref="B22" authorId="0" shapeId="0" xr:uid="{00000000-0006-0000-0300-000004000000}">
      <text>
        <r>
          <rPr>
            <b/>
            <sz val="9"/>
            <color indexed="81"/>
            <rFont val="Tahoma"/>
            <charset val="1"/>
          </rPr>
          <t>Напр., обмен опытом между педагогами, наставничество и пр.</t>
        </r>
      </text>
    </comment>
    <comment ref="B28" authorId="0" shapeId="0" xr:uid="{00000000-0006-0000-0300-000005000000}">
      <text>
        <r>
          <rPr>
            <b/>
            <sz val="9"/>
            <color indexed="81"/>
            <rFont val="Tahoma"/>
            <charset val="1"/>
          </rPr>
          <t>Напр., в ДОО работает минимум 1 административный работник, реализующий функции кадрового управления.</t>
        </r>
      </text>
    </comment>
    <comment ref="B37" authorId="0" shapeId="0" xr:uid="{00000000-0006-0000-0300-000006000000}">
      <text>
        <r>
          <rPr>
            <b/>
            <sz val="9"/>
            <color indexed="81"/>
            <rFont val="Tahoma"/>
            <charset val="1"/>
          </rPr>
          <t>Напр., имеются подтверждения такой деятельности (было-стало).</t>
        </r>
      </text>
    </comment>
    <comment ref="B40" authorId="0" shapeId="0" xr:uid="{00000000-0006-0000-0300-000007000000}">
      <text>
        <r>
          <rPr>
            <b/>
            <sz val="9"/>
            <color indexed="81"/>
            <rFont val="Tahoma"/>
            <charset val="1"/>
          </rPr>
          <t>Напр., проводится анализ эффективности образовательного процесса в ДОО, анализ эффективности процессов по созданию условий для его качественной реализации, по его итогам совершенствуются отдельные аспекты этого процесса.</t>
        </r>
      </text>
    </comment>
    <comment ref="B43" authorId="0" shapeId="0" xr:uid="{00000000-0006-0000-0300-000008000000}">
      <text>
        <r>
          <rPr>
            <b/>
            <sz val="9"/>
            <color indexed="81"/>
            <rFont val="Tahoma"/>
            <charset val="1"/>
          </rPr>
          <t>Напр., разработано Положение, или система управления качеством образовательной деятельности, которая предусматривает соответствующие разделы.</t>
        </r>
      </text>
    </comment>
    <comment ref="B47" authorId="0" shapeId="0" xr:uid="{00000000-0006-0000-0300-000009000000}">
      <text>
        <r>
          <rPr>
            <b/>
            <sz val="9"/>
            <color indexed="81"/>
            <rFont val="Tahoma"/>
            <charset val="1"/>
          </rPr>
          <t>Напр., разработана система управления качеством образовательного процесса и пр.</t>
        </r>
      </text>
    </comment>
    <comment ref="B52" authorId="0" shapeId="0" xr:uid="{00000000-0006-0000-0300-00000A000000}">
      <text>
        <r>
          <rPr>
            <b/>
            <sz val="9"/>
            <color indexed="81"/>
            <rFont val="Tahoma"/>
            <charset val="1"/>
          </rPr>
          <t>*Здесь и далее возможна оценка «НП» в случае аутсорсинга данных функций в ДОО (передачи их управляющим или обслуживающим организациям).</t>
        </r>
      </text>
    </comment>
    <comment ref="B53" authorId="0" shapeId="0" xr:uid="{00000000-0006-0000-0300-00000B000000}">
      <text>
        <r>
          <rPr>
            <b/>
            <sz val="9"/>
            <color indexed="81"/>
            <rFont val="Tahoma"/>
            <charset val="1"/>
          </rPr>
          <t>Напр., заведующего ДОО и заместителя по хозяйственной работе, бухгалтера и пр.</t>
        </r>
      </text>
    </comment>
    <comment ref="B55" authorId="0" shapeId="0" xr:uid="{00000000-0006-0000-0300-00000C000000}">
      <text>
        <r>
          <rPr>
            <b/>
            <sz val="9"/>
            <color indexed="81"/>
            <rFont val="Tahoma"/>
            <charset val="1"/>
          </rPr>
          <t>Напр., предусмотрена ставка старшего воспитателя, делопроизводителя.</t>
        </r>
      </text>
    </comment>
    <comment ref="B66" authorId="0" shapeId="0" xr:uid="{00000000-0006-0000-0300-00000D000000}">
      <text>
        <r>
          <rPr>
            <b/>
            <sz val="9"/>
            <color indexed="81"/>
            <rFont val="Tahoma"/>
            <charset val="1"/>
          </rPr>
          <t>Напр., разрабатываются и воплощаются в жизнь планограммы, программы развития содержат разделы о развитии РППС, ведется контроль соответствия РППС возрастным особенностям воспитанников.</t>
        </r>
      </text>
    </comment>
    <comment ref="B68" authorId="0" shapeId="0" xr:uid="{00000000-0006-0000-0300-00000E000000}">
      <text>
        <r>
          <rPr>
            <b/>
            <sz val="9"/>
            <color indexed="81"/>
            <rFont val="Tahoma"/>
            <charset val="1"/>
          </rPr>
          <t>*Сотрудники АХО ДОО — сотрудники, осуществляющие административные, учебно вспомогательные и хозяйственные обслуживающие функции.</t>
        </r>
      </text>
    </comment>
    <comment ref="B69" authorId="0" shapeId="0" xr:uid="{00000000-0006-0000-0300-00000F000000}">
      <text>
        <r>
          <rPr>
            <b/>
            <sz val="9"/>
            <color indexed="81"/>
            <rFont val="Tahoma"/>
            <charset val="1"/>
          </rPr>
          <t>Напр., приготовлены к использованию необходимые дидактические материалы, пространство позволяет реализовать запланированную детскую активность, детям доступны игры и игрушки.</t>
        </r>
      </text>
    </comment>
    <comment ref="B70" authorId="0" shapeId="0" xr:uid="{00000000-0006-0000-0300-000010000000}">
      <text>
        <r>
          <rPr>
            <b/>
            <sz val="9"/>
            <color indexed="81"/>
            <rFont val="Tahoma"/>
            <charset val="1"/>
          </rPr>
          <t>Напр., зимой дорожки своевременно очищаются, в темное время суток включается освещение на территории для прогулок детей.</t>
        </r>
      </text>
    </comment>
    <comment ref="B73" authorId="0" shapeId="0" xr:uid="{00000000-0006-0000-0300-000011000000}">
      <text>
        <r>
          <rPr>
            <b/>
            <sz val="9"/>
            <color indexed="81"/>
            <rFont val="Tahoma"/>
            <charset val="1"/>
          </rPr>
          <t>Напр., из группового помещения дети могут переместиться в физкультурный зал, библиотеку или на территорию ДОО на свежем воздухе. Навигация по ДОО понятна взрослым и детям.</t>
        </r>
      </text>
    </comment>
    <comment ref="B77" authorId="0" shapeId="0" xr:uid="{00000000-0006-0000-0300-000012000000}">
      <text>
        <r>
          <rPr>
            <b/>
            <sz val="9"/>
            <color indexed="81"/>
            <rFont val="Tahoma"/>
            <charset val="1"/>
          </rPr>
          <t>Напр., оборудование предоставляет возможности для физического развития детей на различных уровнях — велосипеды с педалями и без них, мячи разных размеров и пр.</t>
        </r>
      </text>
    </comment>
    <comment ref="B78" authorId="0" shapeId="0" xr:uid="{00000000-0006-0000-0300-000013000000}">
      <text>
        <r>
          <rPr>
            <b/>
            <sz val="9"/>
            <color indexed="81"/>
            <rFont val="Tahoma"/>
            <charset val="1"/>
          </rPr>
          <t>Напр., стационарное оборудование проверяется на исправность, сохранность эстетической привлекательности (не облупилась ли краска и пр.), своевременно обновляется.</t>
        </r>
      </text>
    </comment>
    <comment ref="B80" authorId="0" shapeId="0" xr:uid="{00000000-0006-0000-0300-000014000000}">
      <text>
        <r>
          <rPr>
            <b/>
            <sz val="9"/>
            <color indexed="81"/>
            <rFont val="Tahoma"/>
            <charset val="1"/>
          </rPr>
          <t>Напр., завхоз, системный администратор и пр.</t>
        </r>
      </text>
    </comment>
    <comment ref="B83" authorId="0" shapeId="0" xr:uid="{00000000-0006-0000-0300-000015000000}">
      <text>
        <r>
          <rPr>
            <b/>
            <sz val="9"/>
            <color indexed="81"/>
            <rFont val="Tahoma"/>
            <charset val="1"/>
          </rPr>
          <t>Напр., с участием архитекторов и ландшафтных дизайнеров созданы пространственные зоны с различными поверхностями (твердое покрытие, амортизирующее покрытие, песок, естественно-природное покрытие — напр., трава и пр.).</t>
        </r>
      </text>
    </comment>
    <comment ref="B87" authorId="0" shapeId="0" xr:uid="{00000000-0006-0000-0300-000016000000}">
      <text>
        <r>
          <rPr>
            <b/>
            <sz val="9"/>
            <color indexed="81"/>
            <rFont val="Tahoma"/>
            <charset val="1"/>
          </rPr>
          <t>Напр., педагогам в помещении ДОО доступно рабочее место, оборудованное столом и стулом для взрослых и необходимыми техникой и материалами.</t>
        </r>
      </text>
    </comment>
    <comment ref="B88" authorId="0" shapeId="0" xr:uid="{00000000-0006-0000-0300-000017000000}">
      <text>
        <r>
          <rPr>
            <b/>
            <sz val="9"/>
            <color indexed="81"/>
            <rFont val="Tahoma"/>
            <charset val="1"/>
          </rPr>
          <t>Напр., в методкабинете, в туалетных комнатах и пр.</t>
        </r>
      </text>
    </comment>
    <comment ref="B89" authorId="0" shapeId="0" xr:uid="{00000000-0006-0000-0300-000018000000}">
      <text>
        <r>
          <rPr>
            <b/>
            <sz val="9"/>
            <color indexed="81"/>
            <rFont val="Tahoma"/>
            <charset val="1"/>
          </rPr>
          <t>Напр., ведется расписание по использованию музыкального зала, в котором предусмотрено время для проведения еженедельного педагогического совета.</t>
        </r>
      </text>
    </comment>
    <comment ref="B91" authorId="0" shapeId="0" xr:uid="{00000000-0006-0000-0300-000019000000}">
      <text>
        <r>
          <rPr>
            <b/>
            <sz val="9"/>
            <color indexed="81"/>
            <rFont val="Tahoma"/>
            <charset val="1"/>
          </rPr>
          <t>Напр., рабочее место педагога комфортно обустроено и своевременно обеспечивается необходимыми расходными материалами.</t>
        </r>
      </text>
    </comment>
    <comment ref="B92" authorId="0" shapeId="0" xr:uid="{00000000-0006-0000-0300-00001A000000}">
      <text>
        <r>
          <rPr>
            <b/>
            <sz val="9"/>
            <color indexed="81"/>
            <rFont val="Tahoma"/>
            <charset val="1"/>
          </rPr>
          <t>Напр., организована работа постирочной, пищеблока и пр., работают туалеты для взрослых.</t>
        </r>
      </text>
    </comment>
    <comment ref="B93" authorId="0" shapeId="0" xr:uid="{00000000-0006-0000-0300-00001B000000}">
      <text>
        <r>
          <rPr>
            <b/>
            <sz val="9"/>
            <color indexed="81"/>
            <rFont val="Tahoma"/>
            <charset val="1"/>
          </rPr>
          <t>Напр., системы хранения функциональны и удобны в использовании для педагогов ДОО.</t>
        </r>
      </text>
    </comment>
    <comment ref="B94" authorId="0" shapeId="0" xr:uid="{00000000-0006-0000-0300-00001C000000}">
      <text>
        <r>
          <rPr>
            <b/>
            <sz val="9"/>
            <color indexed="81"/>
            <rFont val="Tahoma"/>
            <charset val="1"/>
          </rPr>
          <t>*Комфортная рабочая среда обеспечивает максимальную работоспособность сотрудников и сохранение их здоровья.
*Рабочая среда — среда, в которой сотрудники могут работать безопасно и комфортно.</t>
        </r>
      </text>
    </comment>
    <comment ref="B95" authorId="0" shapeId="0" xr:uid="{00000000-0006-0000-0300-00001D000000}">
      <text>
        <r>
          <rPr>
            <b/>
            <sz val="9"/>
            <color indexed="81"/>
            <rFont val="Tahoma"/>
            <charset val="1"/>
          </rPr>
          <t>Напр., стационарное оборудование проверяется на исправность, сохранность эстетической привлекательности (не облупилась ли краска и пр.), своевременно обновляется.</t>
        </r>
      </text>
    </comment>
    <comment ref="B96" authorId="0" shapeId="0" xr:uid="{00000000-0006-0000-0300-00001E000000}">
      <text>
        <r>
          <rPr>
            <b/>
            <sz val="9"/>
            <color indexed="81"/>
            <rFont val="Tahoma"/>
            <charset val="1"/>
          </rPr>
          <t>Напр., инструментарий убирается на место после уборки.</t>
        </r>
      </text>
    </comment>
    <comment ref="B99" authorId="0" shapeId="0" xr:uid="{00000000-0006-0000-0300-00001F000000}">
      <text>
        <r>
          <rPr>
            <b/>
            <sz val="9"/>
            <color indexed="81"/>
            <rFont val="Tahoma"/>
            <charset val="1"/>
          </rPr>
          <t>Напр., с участием архитекторов и ландшафтных дизайнеров созданы пространственные зоны для работы и профессионального развития педагогов, для организации работы руководителя и методистов, работников пищеблока и пр.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6" authorId="0" shapeId="0" xr:uid="{00000000-0006-0000-0300-000020000000}">
      <text>
        <r>
          <rPr>
            <b/>
            <sz val="9"/>
            <color indexed="81"/>
            <rFont val="Tahoma"/>
            <charset val="1"/>
          </rPr>
          <t>Напр., предусмотрены инструкции, порядок работы и пр.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8" authorId="0" shapeId="0" xr:uid="{00000000-0006-0000-0300-000021000000}">
      <text>
        <r>
          <rPr>
            <b/>
            <sz val="9"/>
            <color indexed="81"/>
            <rFont val="Tahoma"/>
            <charset val="1"/>
          </rPr>
          <t>Напр., организации масштабных физкультурных праздников и пр.</t>
        </r>
      </text>
    </comment>
    <comment ref="B150" authorId="0" shapeId="0" xr:uid="{00000000-0006-0000-0300-000022000000}">
      <text>
        <r>
          <rPr>
            <b/>
            <sz val="9"/>
            <color indexed="81"/>
            <rFont val="Tahoma"/>
            <charset val="1"/>
          </rPr>
          <t>Напр., предусмотрена электронная система для ведения педагогических наблюдений, для внутренней оценки качества образования.</t>
        </r>
      </text>
    </comment>
    <comment ref="B169" authorId="0" shapeId="0" xr:uid="{00000000-0006-0000-0300-000023000000}">
      <text>
        <r>
          <rPr>
            <b/>
            <sz val="9"/>
            <color indexed="81"/>
            <rFont val="Tahoma"/>
            <charset val="1"/>
          </rPr>
          <t>Напр., в рамках проектного финансирования Программы развития ДОО обеспечивается реализация тематических подпрограмм развития «Здоровье и долголетие», «Непрерывное образование» и других программ, реализуемых для всех участников образовательной деятельности.</t>
        </r>
      </text>
    </comment>
    <comment ref="B174" authorId="0" shapeId="0" xr:uid="{00000000-0006-0000-0300-000024000000}">
      <text>
        <r>
          <rPr>
            <b/>
            <sz val="9"/>
            <color indexed="81"/>
            <rFont val="Tahoma"/>
            <charset val="1"/>
          </rPr>
          <t>*Присмотр и уход за детьми — комплекс мер по организации питания и хозяйственно-бытового обслуживания детей, обеспечению соблюдения ими личной гигиены и режима дня (п. 34 ст. 2 Закона об образовании).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*См. Порядок обеспечения условий доступности для инвалидов объектов и предоставляемых услуг в сфере образования, а также оказания им при этом необходимой помощи (утв. приказом Министерства образования и науки РФ от 9 ноября 2015 г. № 1309).</t>
        </r>
      </text>
    </comment>
    <comment ref="B6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Напр., разработаны Положения и пр.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Напр., разработан план медицинского сопровождения с привлечением медицинских организаций или план организационно-медицинской работы.
*Заполняется только при наличии у ДОО заключенного договора с медицинской организацией о медицинском сопровождении воспитанников ДОО.</t>
        </r>
      </text>
    </comment>
    <comment ref="B6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04"/>
          </rPr>
          <t>Напр., существует Положение об оказании медицинских услуг в ДОО и т. д.</t>
        </r>
      </text>
    </comment>
    <comment ref="B8" authorId="0" shapeId="0" xr:uid="{00000000-0006-0000-0600-000003000000}">
      <text>
        <r>
          <rPr>
            <b/>
            <sz val="9"/>
            <color indexed="81"/>
            <rFont val="Tahoma"/>
            <charset val="1"/>
          </rPr>
          <t>Напр., ведутся электронные медицинские карты воспитанников ДОО.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7" authorId="0" shapeId="0" xr:uid="{00000000-0006-0000-0600-000004000000}">
      <text>
        <r>
          <rPr>
            <b/>
            <sz val="9"/>
            <color indexed="81"/>
            <rFont val="Tahoma"/>
            <charset val="1"/>
          </rPr>
          <t>Напр., для развития навыков поведения в экстренных случаях проводятся соответствующие мероприятия.</t>
        </r>
      </text>
    </comment>
    <comment ref="B29" authorId="0" shapeId="0" xr:uid="{00000000-0006-0000-0600-000005000000}">
      <text>
        <r>
          <rPr>
            <b/>
            <sz val="9"/>
            <color indexed="81"/>
            <rFont val="Tahoma"/>
            <charset val="1"/>
          </rPr>
          <t>Напр., разработано и реализуется Положение об обеспечении безопасности, в котором отражены соответствующие требования по обеспечению безопасности, в т. ч. требования по безопасности при проведении экспериментов и пр.</t>
        </r>
      </text>
    </comment>
    <comment ref="B30" authorId="0" shapeId="0" xr:uid="{00000000-0006-0000-0600-000006000000}">
      <text>
        <r>
          <rPr>
            <b/>
            <sz val="9"/>
            <color indexed="81"/>
            <rFont val="Tahoma"/>
            <charset val="1"/>
          </rPr>
          <t>Напр., при проведении экспериментов или использования игрового оборудования.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  <charset val="204"/>
          </rPr>
          <t>Напр., организация пространства и его оснащение спланированы с участием специалистов в сфере безопасности, имеются элементы, предотвращающие возможные рисковые ситуации.
*Безопасной средой называется среда, которая в наиболее полной мере обеспечивает воспитанникам и сотрудникам ДОО условия комфорта и безопасности в ходе пребывания, работы и образования.</t>
        </r>
      </text>
    </comment>
    <comment ref="B33" authorId="0" shapeId="0" xr:uid="{00000000-0006-0000-0600-000008000000}">
      <text>
        <r>
          <rPr>
            <b/>
            <sz val="9"/>
            <color indexed="81"/>
            <rFont val="Tahoma"/>
            <family val="2"/>
            <charset val="204"/>
          </rPr>
          <t>Напр., имеются утвержденные графики проверки выполнения действующих правил/регламентов безопасности, Акты внутренней проверки выполнения правил пожарной безопасности и т. п.</t>
        </r>
      </text>
    </comment>
    <comment ref="B37" authorId="0" shapeId="0" xr:uid="{00000000-0006-0000-0600-000009000000}">
      <text>
        <r>
          <rPr>
            <b/>
            <sz val="9"/>
            <color indexed="81"/>
            <rFont val="Tahoma"/>
            <charset val="1"/>
          </rPr>
          <t>Напр., созданы добровольная пожарная охрана, пожарно техническая комиссия.</t>
        </r>
      </text>
    </comment>
    <comment ref="B44" authorId="0" shapeId="0" xr:uid="{00000000-0006-0000-0600-00000A000000}">
      <text>
        <r>
          <rPr>
            <b/>
            <sz val="9"/>
            <color indexed="81"/>
            <rFont val="Tahoma"/>
            <charset val="1"/>
          </rPr>
          <t>Напр., для развития навыков поведения в экстренных случаях проводятся соответствующие мероприятия.</t>
        </r>
      </text>
    </comment>
    <comment ref="B46" authorId="0" shapeId="0" xr:uid="{00000000-0006-0000-0600-00000B000000}">
      <text>
        <r>
          <rPr>
            <b/>
            <sz val="9"/>
            <color indexed="81"/>
            <rFont val="Tahoma"/>
            <charset val="1"/>
          </rPr>
          <t>Напр., разработано и реализуется Положение об обеспечении безопасности, в котором отражены соответствующие требования по обеспечению безопасности.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47" authorId="0" shapeId="0" xr:uid="{00000000-0006-0000-0600-00000C000000}">
      <text>
        <r>
          <rPr>
            <b/>
            <sz val="9"/>
            <color indexed="81"/>
            <rFont val="Tahoma"/>
            <charset val="1"/>
          </rPr>
          <t>Напр., при проведении экспериментов или использования игрового оборудования.</t>
        </r>
      </text>
    </comment>
    <comment ref="B49" authorId="0" shapeId="0" xr:uid="{00000000-0006-0000-0600-00000D000000}">
      <text>
        <r>
          <rPr>
            <b/>
            <sz val="9"/>
            <color indexed="81"/>
            <rFont val="Tahoma"/>
            <charset val="1"/>
          </rPr>
          <t>Напр., организация пространства и его оснащение спланированы с участием специалистов в сфере безопасности, имеются элементы, предотвращающие возможные рисковые ситуации.
*Безопасной средой называется среда, которая в наиболее полной мере обеспечивает воспитанникам и сотрудникам ДОО условия комфорта и безопасности в ходе пребывания, работы и образования.</t>
        </r>
      </text>
    </comment>
    <comment ref="B50" authorId="0" shapeId="0" xr:uid="{00000000-0006-0000-0600-00000E000000}">
      <text>
        <r>
          <rPr>
            <b/>
            <sz val="9"/>
            <color indexed="81"/>
            <rFont val="Tahoma"/>
            <charset val="1"/>
          </rPr>
          <t>Напр., имеются утвержденные графики проверки выполнения действующих правил/регламентов безопасности, Акты внутренней проверки выполнения правил пожарной безопасности и т. п.</t>
        </r>
      </text>
    </comment>
    <comment ref="B54" authorId="0" shapeId="0" xr:uid="{00000000-0006-0000-0600-00000F000000}">
      <text>
        <r>
          <rPr>
            <b/>
            <sz val="9"/>
            <color indexed="81"/>
            <rFont val="Tahoma"/>
            <charset val="1"/>
          </rPr>
          <t>Напр., созданы добровольная пожарная охрана, пожарно техническая комиссия.</t>
        </r>
      </text>
    </comment>
    <comment ref="B57" authorId="0" shapeId="0" xr:uid="{00000000-0006-0000-0600-000010000000}">
      <text>
        <r>
          <rPr>
            <b/>
            <sz val="9"/>
            <color indexed="81"/>
            <rFont val="Tahoma"/>
            <charset val="1"/>
          </rPr>
          <t>*Регулярные действия по обеспечению безопасности направлены на управление рисками реализации образовательной деятельности и деятельности по присмотру и уходу за воспитанниками ДОО.</t>
        </r>
      </text>
    </comment>
    <comment ref="B61" authorId="0" shapeId="0" xr:uid="{00000000-0006-0000-0600-000011000000}">
      <text>
        <r>
          <rPr>
            <b/>
            <sz val="9"/>
            <color indexed="81"/>
            <rFont val="Tahoma"/>
            <charset val="1"/>
          </rPr>
          <t>Напр., реализуется Положение об обеспечении безопасности, в котором описаны процедуры по обеспечению безопасности, или др. документы (далее — Положение).</t>
        </r>
      </text>
    </comment>
    <comment ref="B62" authorId="0" shapeId="0" xr:uid="{00000000-0006-0000-0600-000012000000}">
      <text>
        <r>
          <rPr>
            <b/>
            <sz val="9"/>
            <color indexed="81"/>
            <rFont val="Tahoma"/>
            <charset val="1"/>
          </rPr>
          <t>Напр., до проведения экспериментальных занятий предусмотрена тренировка соответствующих навыков педагогов. Имеются протоколы о проведении соответствующей тренировки.</t>
        </r>
      </text>
    </comment>
    <comment ref="B64" authorId="0" shapeId="0" xr:uid="{00000000-0006-0000-0600-000013000000}">
      <text>
        <r>
          <rPr>
            <b/>
            <sz val="9"/>
            <color indexed="81"/>
            <rFont val="Tahoma"/>
            <charset val="1"/>
          </rPr>
          <t>Напр., установлены и выполняются правила безопасного поведения в ходе реализации образовательной деятельности.</t>
        </r>
      </text>
    </comment>
    <comment ref="B79" authorId="0" shapeId="0" xr:uid="{00000000-0006-0000-0600-000014000000}">
      <text>
        <r>
          <rPr>
            <b/>
            <sz val="9"/>
            <color indexed="81"/>
            <rFont val="Tahoma"/>
            <charset val="1"/>
          </rPr>
          <t>Напр., противопожарное оборудование, материалы на случай возникновения ЧС и НС удобно расположены и их работоспособность проверяют как минимум раз в год — их срок годности, уместность и отсутствие вреда для обучающихся.</t>
        </r>
      </text>
    </comment>
    <comment ref="B81" authorId="0" shapeId="0" xr:uid="{00000000-0006-0000-0600-000015000000}">
      <text>
        <r>
          <rPr>
            <b/>
            <sz val="9"/>
            <color indexed="81"/>
            <rFont val="Tahoma"/>
            <charset val="1"/>
          </rPr>
          <t>Напр., известны природные особенности среды расположения ДОО, контролируется изменение погоды и заблаговременно предотвращаются риски, вызванные ее изменением (с учетом возможных паводков и пр.).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3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*ЛНА — локальные нормативные акты ДОО.</t>
        </r>
      </text>
    </comment>
    <comment ref="B5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04"/>
          </rPr>
          <t>Напр., имеется описание требований к образовательному процессу, установлен набор необходимых записей, инструкций и форм планирования, связанных с ним.</t>
        </r>
      </text>
    </comment>
    <comment ref="B9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04"/>
          </rPr>
          <t>Напр., на рабочем месте педагога имеется образовательная программа (в электронном или печатном исполнении).</t>
        </r>
      </text>
    </comment>
    <comment ref="B11" authorId="0" shapeId="0" xr:uid="{00000000-0006-0000-0700-000004000000}">
      <text>
        <r>
          <rPr>
            <b/>
            <sz val="9"/>
            <color indexed="81"/>
            <rFont val="Tahoma"/>
            <charset val="1"/>
          </rPr>
          <t>Напр., Положение о разработке, внесении изменений и утверждений ЛНА дает исчерпывающее руководство для сотрудников ДОО. Ведется электронный архив действующих ЛНА.</t>
        </r>
      </text>
    </comment>
    <comment ref="B16" authorId="0" shapeId="0" xr:uid="{00000000-0006-0000-0700-000005000000}">
      <text>
        <r>
          <rPr>
            <b/>
            <sz val="9"/>
            <color indexed="81"/>
            <rFont val="Tahoma"/>
            <charset val="1"/>
          </rPr>
          <t>Напр., установлены ценности, традиции, стандарты визуального оформления документированной информации и пр.</t>
        </r>
      </text>
    </comment>
    <comment ref="B18" authorId="0" shapeId="0" xr:uid="{00000000-0006-0000-0700-000006000000}">
      <text>
        <r>
          <rPr>
            <b/>
            <sz val="9"/>
            <color indexed="81"/>
            <rFont val="Tahoma"/>
            <charset val="1"/>
          </rPr>
          <t>Напр., используются электронные системы документооборота, электронные цифровые подписи и пр.</t>
        </r>
      </text>
    </comment>
    <comment ref="B26" authorId="0" shapeId="0" xr:uid="{00000000-0006-0000-0700-000007000000}">
      <text>
        <r>
          <rPr>
            <b/>
            <sz val="9"/>
            <color indexed="81"/>
            <rFont val="Tahoma"/>
            <charset val="1"/>
          </rPr>
          <t>Напр., процессы описаны в рабочей программе педагога.</t>
        </r>
      </text>
    </comment>
    <comment ref="B52" authorId="0" shapeId="0" xr:uid="{00000000-0006-0000-0700-000008000000}">
      <text>
        <r>
          <rPr>
            <b/>
            <sz val="9"/>
            <color indexed="81"/>
            <rFont val="Tahoma"/>
            <charset val="1"/>
          </rPr>
          <t>Напр., разработаны политика качества, долгосрочные цели, правила и нормы и пр.</t>
        </r>
      </text>
    </comment>
    <comment ref="B58" authorId="0" shapeId="0" xr:uid="{00000000-0006-0000-0700-000009000000}">
      <text>
        <r>
          <rPr>
            <b/>
            <sz val="9"/>
            <color indexed="81"/>
            <rFont val="Tahoma"/>
            <charset val="1"/>
          </rPr>
          <t>*Данный показатель предназначен для оценивания уровня качества управления всем персоналом ДОО. Оценивание качества кадровых условий реализации Программы производится с использованием показателей группы 5.4.</t>
        </r>
      </text>
    </comment>
  </commentList>
</comments>
</file>

<file path=xl/sharedStrings.xml><?xml version="1.0" encoding="utf-8"?>
<sst xmlns="http://schemas.openxmlformats.org/spreadsheetml/2006/main" count="2577" uniqueCount="1096">
  <si>
    <t>Область качества ОБРАЗОВАТЕЛЬНЫЕ ОРИЕНТИРЫ</t>
  </si>
  <si>
    <t>1.</t>
  </si>
  <si>
    <t>Ориентиры образовательной деятельности ДОО</t>
  </si>
  <si>
    <t>1.4.</t>
  </si>
  <si>
    <t>1.1.</t>
  </si>
  <si>
    <t xml:space="preserve">Ориентиры образовательной деятельности* (далее — Ориентиры) известны и понятны** всем сотрудникам ДОО. </t>
  </si>
  <si>
    <t>Реализуются в регулярной деятельности ДОО предусмотренные способы достижения Ориентиров (программы, процедуры и другие способы реализации принципов, способы достижения целей и пр.).</t>
  </si>
  <si>
    <t>2.1.</t>
  </si>
  <si>
    <t>2.2.</t>
  </si>
  <si>
    <t>Способы достижения Ориентиров и краткосрочные цели доведены до сведения педагогов, и их выполнение регулярно отслеживается и контролируется, педагогам предоставляется обратная связь по результатам.</t>
  </si>
  <si>
    <t>2.3.</t>
  </si>
  <si>
    <t>Установлены краткосрочные цели с учетом Ориентиров, и реализуются соответствующие планы по их достижению.</t>
  </si>
  <si>
    <t>Педагоги ДОО ведут педагогическую работу в соответствии с Ориентирами. Фиксируют изменяющиеся потребности, интересы и инициативу воспитанников и учитывают их при реализации образовательной деятельности во всех образовательных областях (педагог изменяет содержание деятельности и пр. в зависимости от изменяющихся потребностей, интересов и инициативы детей, предоставляет детям выбор).</t>
  </si>
  <si>
    <t>3.1.</t>
  </si>
  <si>
    <t>3.2.</t>
  </si>
  <si>
    <t>Определены заинтересованные стороны, регулярно выявляются их потребности и ожидания, анализируются риски и возможности их участия в развитии образовательной среды ДОО.</t>
  </si>
  <si>
    <t>4.1.</t>
  </si>
  <si>
    <t>Образовательная среда непрерывно развивается с учетом Ориентиров, в т. ч. за счет взаимодействия с родителями, партнерами и другими заинтересованными лицами.</t>
  </si>
  <si>
    <t>4.2.</t>
  </si>
  <si>
    <t>Реализуется долгосрочная программа развития ДОО, в которой прослеживается взаимосвязь между Ориентирами, долгосрочными и краткосрочными целями. Программа непрерывно совершенствуется, в т. ч. актуализируются Ориентиры.</t>
  </si>
  <si>
    <t>4.3.</t>
  </si>
  <si>
    <t>4.4.</t>
  </si>
  <si>
    <t>Действует система официального признания (мотивации), основанная на оценке достижения Ориентиров (как индивидуальных, так и групповых). Уделяется внимание предупреждению ошибок, связанных с человеческим фактором.</t>
  </si>
  <si>
    <t>4.5.</t>
  </si>
  <si>
    <t>Достижение Ориентиров, динамика развития ДОО отслеживается и контролируется.</t>
  </si>
  <si>
    <t>В деятельности ДОО наблюдается ценностно ориентированная культура разработки и совершенствования системы Ориентиров, выстроенная на основе совместно разработанных и согласованных сотрудниками ДОО принципах, традициях, правилах и пр.</t>
  </si>
  <si>
    <t>5.1.</t>
  </si>
  <si>
    <t>Сотрудниками ДОО анализируются современные тенденции развития ДО, результаты научных исследований (представлены соответствующие ссылки), результаты собственных исследований ДОО, лучшие образовательные практики, изменяющиеся нормативно-правовые требования с целью снижения рисков и поиска возможностей по достижению лидерских позиций в образовании и лучших результатов, с целью совершенствования Ориентиров и разработки Программ развития (стратегий) для их достижения.</t>
  </si>
  <si>
    <t>5.2.</t>
  </si>
  <si>
    <t>Используется в работе База знаний ДОО как система управления накопленными знаниями и опытом ДОО, которая предусматривает наличие механизмов создания, хранения, использования и обмена знаниями, процедур и инструментария сбора, обработки и структуризации накопленных знаний и опыта (далее — База знаний ДОО).</t>
  </si>
  <si>
    <t>5.3.</t>
  </si>
  <si>
    <t>Педагоги вовлечены в разработку Ориентиров и/или способов их реализации в деятельности, участвуют в их обсуждении.</t>
  </si>
  <si>
    <t>Индивидуальное развитие детей. Политика, цели и системные решения в ДОО</t>
  </si>
  <si>
    <t>1.5.</t>
  </si>
  <si>
    <t>Возрастные ориентиры развития воспитанников ДОО известны и понятны всем педагогам ДОО.</t>
  </si>
  <si>
    <t>Ведется педагогическое наблюдение за индивидуальным развитием воспитанников ДОО.</t>
  </si>
  <si>
    <t>1.2.</t>
  </si>
  <si>
    <t>Сотрудники ДОО ведут регулярное изучение (наблюдения, измерения и пр.) индивидуального развития воспитанников ГРУППЫ, индивидуальных особенностей развития и пр., анализируют достижение образовательных ориентиров Программы воспитанниками.</t>
  </si>
  <si>
    <t>Сотрудникам ДОО предоставляется методическая поддержка в сфере индивидуализации развития воспитанников в ходе реализации Программы в ДОО.</t>
  </si>
  <si>
    <t>Администрация или уполномоченные сотрудники ДОО разрабатывают, утверждают и внедряют в педагогическую работу инструктивные документы, описывающие цели и систему взаимосвязанных процессов по изучению развития воспитанников с учетом их потребностей, возможностей, интересов.</t>
  </si>
  <si>
    <t>Сотрудников обучают выполнению процессов в сфере изучения индивидуального развития воспитанников и использования результатов изучения в ходе реализации Программы, сотрудникам предоставляется методическая поддержка в данной сфере (напр., они обеспечиваются необходимыми методическими материалами). В случае необходимости привлекаются профильные специалисты извне.</t>
  </si>
  <si>
    <t>Сотрудники ДОО ведут системное изучение развития воспитанников по всем образовательным областям, выявляют их индивидуальные потребности и возможности, интересы и инициативу, изучают потребности родителей (законных представителей) в образовании своих детей.</t>
  </si>
  <si>
    <t>3.3.</t>
  </si>
  <si>
    <t>Администрация или уполномоченные сотрудники ДОО разрабатывают, утверждают и внедряют в педагогическую работу стандарты (регламенты) сбора, обработки и анализа информации об индивидуальном развитии ребенка с участием заинтересованных сторон, ведут работу по их совершенствованию. Контролируют качество выполнения утвержденных стандартов (регламентов) сотрудниками ДОО и специалистами, привлекаемыми извне для проведения данной работы.</t>
  </si>
  <si>
    <t>Сотрудники ДОО используют валидный и надежный инструментарий для изучения индивидуального развития воспитанников (могут показать его и рассказать о методах его использования, подтвердить его качество).</t>
  </si>
  <si>
    <t>Для проведения диагностики индивидуального развития привлекаются профильные специалисты и/или сотрудники ДОО с соответствующими профессиональными компетенциями.</t>
  </si>
  <si>
    <t>Администрация или уполномоченные сотрудники ДОО разрабатывают критерии качества индивидуализации процесса развития детей в ДОО, проводят регулярную оценку и анализ качества педагогической работы по изучению динамики развития ребенка с опорой на критерии качества, планируют и реализуют меры по совершенствованию критериев и работы в целом.</t>
  </si>
  <si>
    <t>Администрация или уполномоченные сотрудники ДОО разрабатывают, утверждают, внедряют и контролируют качество выполнения локальных нормативных актов (Положения/политики изучения детского развития и т. п.), определяющих ценностные ориентиры и принципы педагогической работы, нацеленной на индивидуализацию развития детей, проводят обучение сотрудников, информирование заинтересованных лиц о данной работе, разрабатывают меры и программу мероприятий по формированию ценностно ориентированной культуры индивидуализации образования в ДОО.</t>
  </si>
  <si>
    <t>Наблюдается слаженная работа команды сотрудников ДОО и привлеченных извне профильных специалистов по индивидуализации образования в ДОО. Подбираются и используются научно обоснованные методы и инструментарий, образовательные технологии и ИТ-решения, в т. ч. собственные разработки, для непрерывного изучения индивидуального развития воспитанников, его результаты используются в педагогической работе.</t>
  </si>
  <si>
    <t>Регулярно используется сотрудниками ДОО База знаний ДОО в сфере индивидуализации развития детей в контексте дошкольного образования в ДОО.</t>
  </si>
  <si>
    <t>Область качества ОБРАЗОВАТЕЛЬНЫЕ УСЛОВИЯ</t>
  </si>
  <si>
    <t>5.</t>
  </si>
  <si>
    <t>5.4.</t>
  </si>
  <si>
    <t>КАДРОВЫЕ УСЛОВИЯ В ДОО</t>
  </si>
  <si>
    <t>Кадровое обеспечение. Квалификация педагогических работников ДОО</t>
  </si>
  <si>
    <t>5.4.1.</t>
  </si>
  <si>
    <t>Штат ДОО укомплектован педагогическими работниками в соответствии со штатным расписанием (не менее 90 % от предусмотренной штатной численности).</t>
  </si>
  <si>
    <t>Должностные инструкции известны и понятны всем педагогам ДОО.</t>
  </si>
  <si>
    <t>Квалификация* педагогов ДОО соответствует требованиям должностных инструкций.</t>
  </si>
  <si>
    <t>1.3.</t>
  </si>
  <si>
    <t>Ведется регулярный контроль соответствия квалификации работников требованиям действующего профессионального стандарта педагога в контексте изменяющихся нормативно_x0002_правовых требований в сфере дошкольного образования.</t>
  </si>
  <si>
    <t>Регулярно проводится аттестация педагогических работников с целью подтверждения соответствия квалификационным категориям или требованиям к занимаемым должностям.</t>
  </si>
  <si>
    <t>Ведется системная работа по обеспечению требуемых кадровых условий для реализации Программы с учетом потребностей, возможностей, интересов и инициативы воспитанников.</t>
  </si>
  <si>
    <t>Осуществляется системный внутренний контроль выполнения требований к кадровым условиям реализации Программы.</t>
  </si>
  <si>
    <t>Обеспечивается своевременное повышение квалификации сотрудников ДОО для обеспечения выполнения требований к кадровым условиям Программы с учетом потребностей, возможностей, интересов и инициативы воспитанников.</t>
  </si>
  <si>
    <t>Квалификация штатных педагогов и привлекаемых для работы с воспитанниками внештатных специалистов позволяет организовать обогащенную образовательную среду для реализации Программы с учетом разнообразных, в т. ч. разноуровневых, образовательных потребностей и интересов воспитанников, их родителей и заинтересованных сторон.</t>
  </si>
  <si>
    <t>Проводится регулярная оценка и анализ уровня профессиональной квалификации педагогов на предмет ее соответствия требованиям к реализации образовательных программ ДОО с опорой на установленные критерии качества.</t>
  </si>
  <si>
    <t>Ведется работа по планированию кадровых ресурсов требуемой профессиональной квалификации педагогов с учетом результатов оценки и анализа уровня профессиональной квалификации сотрудников ДОО, а также с учетом программы развития ДОО.</t>
  </si>
  <si>
    <t>Используется система кадрового управления с применением ИТ технологий.</t>
  </si>
  <si>
    <t>Наблюдается ценностно ориентированная культура управления кадровыми ресурсами, обеспечивающая адаптацию кадровых возможностей под изменяющиеся образовательные потребности воспитанников ДОО. С одной стороны, обеспечивается доступность педагогов и других специалистов необходимой профессиональной квалификации в момент реализации Программы, с другой стороны, избыточные ресурсы предоставляются другим заинтересованным лицам для максимальной реализации профессионального потенциала сотрудников (предоставляются сетевым партнерам, используются для реализации программ дополнительного образования, формируя внебюджетные доходы ДОО и пр.).</t>
  </si>
  <si>
    <t>Квалификационный уровень сотрудников ДОО служит образцом лучшей практики в данной сфере в регионе (лучшие квалификационные результаты).</t>
  </si>
  <si>
    <t>Обеспечивается комфортная работа сотрудников ДОО с Базой знаний ДОО о квалифицированных специалистах, программах кадровой подготовки и пр. для приобретения необходимой профессиональной квалификации.</t>
  </si>
  <si>
    <t>Организация профессионального развития педагогических работников ДОО</t>
  </si>
  <si>
    <t>5.4.2.</t>
  </si>
  <si>
    <t>Реализуется профессиональное развитие педагогических работников ДОО (далее — педагогов).</t>
  </si>
  <si>
    <t>Педагоги ДОО регулярно проходят обучение по программам дополнительного профессионального образования (не реже 1 раза в 3 года) для обеспечения квалификационных требований к педагогам, реализующим Программу.</t>
  </si>
  <si>
    <t>Педагоги ДОО регулярно пользуются возможностями профессионального развития, предлагаемого в ДОО (помимо п. 2.1).</t>
  </si>
  <si>
    <t>Ведется системное профессиональное развитие педагогов для обеспечения эффективной педагогической работы по Программе с учетом потребностей, возможностей, интересов и инициативы воспитанников ДОО.</t>
  </si>
  <si>
    <t>Ведется разностороннее профессиональное развитие педагогов для реализации качественной педагогической работы во всех образовательных областях, овладения навыками реализации различных форм образовательной деятельности.</t>
  </si>
  <si>
    <t>Педагоги ДОО пользуются возможностями профессионального развития в течение своего рабочего дня.</t>
  </si>
  <si>
    <t>Реализуется комплексная программа профессионального развития педагогов с учетом программы развития ДОО, потребностей, возможностей, инициативы самих педагогов, воспитанников, их семей и других заинтересованных сторон.</t>
  </si>
  <si>
    <t>Ведется командное обучение педагогов, позволяющее коллективу синхронизировать понимание, напр. новых образовательных технологий и пр.</t>
  </si>
  <si>
    <t>Педагогам оказывают содействие в определении собственных профессиональных целей, личных и профессиональных потребностей и мотивов, целей профессионального развития. Над этой задачей работает уполномоченный сотрудник ДОО.</t>
  </si>
  <si>
    <t>Педагоги ДОО регулярно пользуются возможностями профессионального развития с отрывом от производства.</t>
  </si>
  <si>
    <t>Ведется регулярная оценка и анализ качества работы по организации профессионального развития с опорой на установленные критерии качества.</t>
  </si>
  <si>
    <t>Наблюдается ценностно ориентированная культура профессионального развития педагогических работников ДОО (ценности, принципы, цели, задачи, традиции и пр.), формируемая с учетом возможностей социокультурного окружения, с вовлечением заинтересованных сторон.</t>
  </si>
  <si>
    <t>Реализуется непрерывное профессиональное развитие (далее — НПР) педагогических работников, в т. ч. в сфере инклюзивной / коррекционной (специальной) педагогики. Реализуется индивидуальная модель (маршрут) развития профессиональных компетенций. НПР помогает не только нарастить профессиональные компетенции, но и адаптироваться к постоянно изменяющимся условиям реализации Программы.</t>
  </si>
  <si>
    <t>Наполняется и используется педагогами ДОО База знаний ДОО в сфере профессионального развития педагогов.</t>
  </si>
  <si>
    <t>Совершенствование педагогической работы. Предоставление обратной связи, консультационное и учебно-методическое сопровождение</t>
  </si>
  <si>
    <t>5.4.3.</t>
  </si>
  <si>
    <t>Педагогическая работа в ДОО периодически совершенствуется.</t>
  </si>
  <si>
    <t>Педагоги ДОО получают обратную связь (отзывы) от родителей и коллег о качестве педагогической работы.</t>
  </si>
  <si>
    <t>Педагогами ДОО осуществляется профессиональная саморефлексия, ведется сбор (письменная фиксация) и анализ обратной связи от коллег и руководства о качестве педагогической работы. Работа организована администрацией ДОО и другими уполномоченными сотрудниками.</t>
  </si>
  <si>
    <t>Педагоги ДОО регулярно получают методическую помощь (консультации, методические материалы и пр.), позволяющую совершенствовать качество педагогической работы.</t>
  </si>
  <si>
    <t>Ведется регулярное совершенствование качества педагогической работы.</t>
  </si>
  <si>
    <t>Педагогическая работа совершенствуется во всех образовательных областях и формах образовательной деятельности.</t>
  </si>
  <si>
    <t>Педагоги оценивают качество своей работы самостоятельно и с помощью коллег. Для этого создана и описана соответствующая процедура (регламент и пр.).</t>
  </si>
  <si>
    <t>Ведется системное совершенствование качества педагогической работы с учетом изменяющихся потребностей, возможностей, интересов и инициативы воспитанников (анализ работы — совершенствование — снова анализ работы).</t>
  </si>
  <si>
    <t>Ведется регулярная оценка и анализ качества педагогической работы с опорой на установленные критерии качества.</t>
  </si>
  <si>
    <t>Для оценки и анализа качества педагогической работы используются надежные и валидные процедуры и инструментарий (для внутренней и внешней оценки).</t>
  </si>
  <si>
    <t>Педагоги получают расширенную обратную связь по итогам оценивания качества своей профессиональной деятельности.</t>
  </si>
  <si>
    <t>В ДОО создана обогащенная профессиональная среда для педагога, которая позволяет обеспечить высокое качество педагогической работы, широкий круг возможностей по развитию качества работы.</t>
  </si>
  <si>
    <t>В совершенствование педагогической работы вовлекаются различные заинтересованные стороны (сетевые партнеры, привлеченные эксперты и пр.).</t>
  </si>
  <si>
    <t>Работа по непрерывному совершенствованию образовательного процесса служит образцом лучшей практики.</t>
  </si>
  <si>
    <t>Наполняется и используется педагогами ДОО База знаний ДОО в сфере совершенствования педагогической работы, развиваемая в т. ч. за счет обмена опытом с успешными ДОО, экспертами и пр.</t>
  </si>
  <si>
    <t>Наблюдается ценностно ориентированная культура совершенствования педагогической работы (ценности, принципы, цели, традиции и пр.), реализуемая в контексте социокультурного окружения.</t>
  </si>
  <si>
    <t>Кадровое обеспечение реализации административных, учебно-вспомогательных и хозяйственно-обслуживающих функций в ДОО*</t>
  </si>
  <si>
    <t>В ДОО работают штатные и/или внештатные сотрудники, осуществляющие административные, учебно_x0002_вспомогательные и хозяйственные обслуживающие функции (далее — АХО).</t>
  </si>
  <si>
    <t>1.1.*</t>
  </si>
  <si>
    <t>2.1.*</t>
  </si>
  <si>
    <t>Штат ДОО практически полностью укомплектован работниками, осуществляющими функции АХО (не менее 75 % позиций штатного расписания в части АХО заполнены).</t>
  </si>
  <si>
    <t>Ведется системная работа по обеспечению требуемых кадровых условий в части АХО. В ДОО заполнены предусмотренные ставки АХО штатными сотрудниками (не менее 90 % позиций штатного расписания в части АХО заполнены) либо внештатными специалистами (имеются соответствующие договоры с внештатными специалистами).</t>
  </si>
  <si>
    <t>3.1.*</t>
  </si>
  <si>
    <t>3.2.*</t>
  </si>
  <si>
    <t>Обеспечивается регулярное повышение квалификации сотрудников ДОО, исполняющих функции АХО.</t>
  </si>
  <si>
    <t>Кадровое обеспечение ДОО в части АХО позволяет создать необходимые и достаточные условия для реализации образовательного процесса с учетом потребностей и возможностей, интересов и инициативы воспитанников ДОО (если процесс ведется без учета интересов воспитанников, значит, условия не созданы).</t>
  </si>
  <si>
    <t>Квалификация штатных сотрудников АХО ДОО и привлекаемых для работы внештатных специалистов позволяет организовать обогащенную образовательную среду для реализации Программы с учетом разнообразных, в т. ч. разноуровневых, образовательных потребностей и интересов воспитанников, их родителей и заинтересованных сторон.</t>
  </si>
  <si>
    <t>4.1.*</t>
  </si>
  <si>
    <t>Проводится регулярная оценка и анализ уровня профессиональной квалификации сотрудников АХО с опорой на установленные критерии качества.</t>
  </si>
  <si>
    <t>4.2.*</t>
  </si>
  <si>
    <t>Ведется работа по планированию кадровых ресурсов АХО требуемой профессиональной квалификации с учетом результатов оценки и анализа текущего уровня профессиональной квалификации сотрудников ДОО, а также с учетом программы развития ДОО.</t>
  </si>
  <si>
    <t>4.3.*</t>
  </si>
  <si>
    <t>Для планирования и управления кадровыми ресурсами в сфере АХО в ДОО используются ИТ-технологии.</t>
  </si>
  <si>
    <t>4.4.*</t>
  </si>
  <si>
    <t>Наблюдается ценностно ориентированная культура управления кадровыми ресурсами в сфере АХО, обеспечивающая адаптацию кадровых возможностей под изменяющиеся потребности ДОО.</t>
  </si>
  <si>
    <t>5.1.*</t>
  </si>
  <si>
    <t>5.2.*</t>
  </si>
  <si>
    <t>5.3.*</t>
  </si>
  <si>
    <t>5.5.</t>
  </si>
  <si>
    <t>Предметно-пространственная среда ДОО, доступная всем воспитанникам ДОО (без учета выделенных групповых пространств)</t>
  </si>
  <si>
    <t>5.5.1.</t>
  </si>
  <si>
    <t>Ведется контроль за эксплуатационной безопасностью помещений и территории ДОО (далее — Среда ДОО), доступной воспитанникам всех групп ДОО, предусмотрен контроль качества используемого оборудования.</t>
  </si>
  <si>
    <t>Ведется работа по организации и оснащению Среды ДОО с учетом возрастных особенностей воспитанников.</t>
  </si>
  <si>
    <t>Ведется контроль чистоты в помещениях и на территории ДОО сотрудниками АХО ДОО*.</t>
  </si>
  <si>
    <t>Ежедневная уборка помещений и территории ДОО осуществляется заблаговременно: утром за 1-2 часа до прихода детей или вечером после ухода детей.</t>
  </si>
  <si>
    <t>Ведется регулярная работа по организации и оснащению Среды ДОО для обеспечения требований реализуемой Программы и ежедневного образовательного процесса. Помещения и территория ДОО, доступные всем воспитанникам ДОО, подготовлены к ведению запланированной на сегодня образовательной деятельности.</t>
  </si>
  <si>
    <t>Ведется регулярная работа по организации комфортных условий для пребывания воспитанников ДОО и их родителей (удобство, чистота, безопасность).</t>
  </si>
  <si>
    <t>Ведется системная работа по организации пространства и его оснащению для соответствия требованиям текущего образовательного процесса, выстраиваемого с учетом потребностей, возможностей, интересов и инициативы воспитанников ДОО.</t>
  </si>
  <si>
    <t>Пространство своевременно трансформируется для создания условий взаимодействия с воспитанниками (индивидуального, мини-группового, группового и межгруппового).</t>
  </si>
  <si>
    <t>Ведутся непрерывные педагогические наблюдения за самостоятельной деятельностью детей в процессе игр, активного движения по территории ДОО и пр. Опасные действия своевременно останавливаются, риски предотвращаются.</t>
  </si>
  <si>
    <t>3.4.</t>
  </si>
  <si>
    <t>Образовательный процесс ведется в различных обустроенных пространствах ДОО (либо в различных зонах пространства), наблюдаются плавные переходы от одного вида деятельности к другому, организованных в разных пространственных зонах ДОО.</t>
  </si>
  <si>
    <t>Ведется работа с участием заинтересованных лиц по созданию комфортной и насыщенной игровой среды с эстетически привлекательным оформлением.</t>
  </si>
  <si>
    <t>В течение дня поддерживается достаточный порядок в помещениях и на территории ДОО. Предотвращается «перегруженность» пространства благодаря грамотному функциональному планированию Среды ДОО, оснащению удобными системами хранения. Восстанавливается порядок после завершения занятий или игры.</t>
  </si>
  <si>
    <t>Ведется работа по оснащению Среды ДОО оборудованием, играми и т. п., обеспечивающими возможности для разноуровневого развития детей.</t>
  </si>
  <si>
    <t>Ведется непрерывное совершенствование Среды ДОО, в т. ч. обновление стационарного оборудования и мобильного.</t>
  </si>
  <si>
    <t>Ведется регулярный уход за территорией в течение дня. Назначен ответственный сотрудник (или несколько), отвечающий за эксплуатацию помещения и территории и уход за ними.</t>
  </si>
  <si>
    <t>Наблюдается ценностно ориентированная культура создания и использования Среды ДОО, адаптируемой под изменяющиеся условия, сформированная с учетом природного и социокультурного окружения.</t>
  </si>
  <si>
    <t>Ведется командная работа с вовлечением всех сотрудников ДОО и заинтересованных сторон по созданию комфортной Среды ДОО, насыщенной выдающимися возможностями для развития детей.</t>
  </si>
  <si>
    <t>Деятельность по организации и оснащению Среды ДОО демонстрирует образец лучшей практики, разработана с учетом научных и методических подходов (ссылки), образовательных практик и технологий с доказанной эффективностью, с учетом результатов собственных исследований и инновационных решений ДОО.</t>
  </si>
  <si>
    <t>Наполняется и используется педагогами ДОО База знаний ДОО в сфере проектирования, разработки и эксплуатации Среды ДОО.</t>
  </si>
  <si>
    <t>Привлекаются профильные специалисты и организации для создания сложно структурированных пространств детского развития с учетом индивидуальных особенностей воспитанников ДОО.</t>
  </si>
  <si>
    <t>Предметно-пространственная среда ДОО, доступная работникам ДОО</t>
  </si>
  <si>
    <t>5.5.2.</t>
  </si>
  <si>
    <t>Ведется работа по организации и оснащению Среды ДОО с учетом потребностей работников ДОО.</t>
  </si>
  <si>
    <t>Ведется контроль чистоты в помещениях и на территории ДОО, предназначенных для использования взрослыми.</t>
  </si>
  <si>
    <t>Ведется регулярная работа по организации комфортных условий работы для сотрудников ДОО (удобство, чистота, безопасность).</t>
  </si>
  <si>
    <t>Ведется регулярная работа по организации и оснащению Среды ДОО для обеспечения требований к кадровым условиям реализации Программы ДОО.</t>
  </si>
  <si>
    <t>Ведется системная работа по организации комфортной Среды ДОО для реализации педагогической работы сотрудниками ДОО с учетом их потребностей, возможностей, интересов и инициативы.</t>
  </si>
  <si>
    <t>Ведется системная работа по организации комфортной Среды ДОО для реализации административных и организационно-хозяйственных функций, других функций, обеспечивающих требуемые условия реализации образовательной и административно-хозяйственной деятельности сотрудниками ДОО, с учетом их потребностей, возможностей, интересов и инициативы.</t>
  </si>
  <si>
    <t>Работа по обустройству и оснащению комфортной и насыщенной Среды ДОО ведется с учетом функциональных и эргономических требований для работы взрослых в данной Среде.</t>
  </si>
  <si>
    <t>Ведется работа по созданию комфортной рабочей среды* для сотрудников ДОО с эстетически привлекательным оформлением.</t>
  </si>
  <si>
    <t>Ведется планомерное развитие рабочей среды ДОО в соответствии с Программой развития ДОО, а также ее непрерывное совершенствование.</t>
  </si>
  <si>
    <t>В течение дня поддерживается достаточный порядок в помещениях и на территории ДОО, используемых для административно-хозяйственной деятельности. Предотвращается «перегруженность» пространства благодаря грамотному функциональному планированию, оснащению удобными системами хранения. Восстанавливается порядок после завершения работ.</t>
  </si>
  <si>
    <t>Наблюдается ценностно ориентированная культура создания и использования рабочей среды ДОО, адаптируемой под изменяющиеся условия, сформированная с учетом природного и социокультурного окружения.</t>
  </si>
  <si>
    <t>Ведется командная работа с вовлечением всех сотрудников ДОО и заинтересованных сторон по созданию комфортной рабочей среды ДОО, насыщенной разнообразными возможностями для работы и профессионального развития сотрудников.</t>
  </si>
  <si>
    <t>Деятельность по организации и оснащению рабочей среды ДОО демонстрирует образец лучшей практики, разработана с учетом научных и методических подходов (ссылки), образовательных практик и технологий с доказанной эффективностью, с учетом результатов собственных исследований и инновационных решений ДОО.</t>
  </si>
  <si>
    <t>Привлекаются профильные специалисты и организации для организации функциональных и эргономичных пространств для сотрудников ДОО.</t>
  </si>
  <si>
    <t>5.6.</t>
  </si>
  <si>
    <t>ИНФОРМАЦИОННОЕ ОБЕСПЕЧЕНИЕ В ДОО</t>
  </si>
  <si>
    <t>МАТЕРИАЛЬНО-ТЕХНИЧЕСКОЕ ОБЕСПЕЧЕНИЕ В ДОО</t>
  </si>
  <si>
    <t>Учебно-методическое обеспечение ДОО</t>
  </si>
  <si>
    <t>5.6.1.</t>
  </si>
  <si>
    <t>Сотрудниками ДОО используется учебно_x0002_методическое обеспечение образовательной деятельности (учебные, практические и методические материалы для реализации образовательных задач, рабочие материалы и инструкции и пр.).</t>
  </si>
  <si>
    <t>Сотрудниками ДОО регулярно используется учебно_x0002_методическое обеспечение, практические пособия и другие материалы повышения эффективности своей деятельности.</t>
  </si>
  <si>
    <t>Использование учебно методического обеспечения регламентировано.</t>
  </si>
  <si>
    <t>Сотрудниками ДОО системно используется с учетом изменяющихся условий, потребностей, возможностей, инициативы и интересов воспитанников учебно-методическое обеспечение.</t>
  </si>
  <si>
    <t>Учебно-методическое обеспечение используется для освоения содержания всех образовательных областей, для организации различных форм деятельности в ДОО.</t>
  </si>
  <si>
    <t>Сотрудниками ДОО используется широкий круг разнообразного учебно_x0002_методического обеспечения в различной форме (печатной, электронной и пр.), позволяющего обеспечить потребности образовательной и административно_x0002_хозяйственной деятельности.</t>
  </si>
  <si>
    <t>Качество учебно-методического обеспечения регулярно оценивается с опорой на установленные критерии качества и совершенствуется.</t>
  </si>
  <si>
    <t>Наблюдается ценностно ориентированная культура учебно-методического обеспечения с учетом контекста социокультурного окружения (ценности, принципы и пр.).</t>
  </si>
  <si>
    <t>Сотрудники ДОО гибко адаптируют (подбирают, обновляют, создают) учебно методическое обеспечение, создавая лучшие условия для организации образовательной и административно-хозяйственной деятельности в ДОО с учетом особенностей индивидуального развития воспитанников ДОО.</t>
  </si>
  <si>
    <t>Деятельность по формированию учебно методического обеспечения ДОО демонстрирует образец лучшей практики, ведется с учетом научных и методических подходов (ссылки), нормативно-правовых требований, образовательных практик и технологий с доказанной эффективностью, с учетом результатов собственных исследований и инновационных решений ДОО.</t>
  </si>
  <si>
    <t>Наполняется и используется сотрудниками ДОО База знаний ДОО в сфере управления учебно-методическим обеспечением ДОО.</t>
  </si>
  <si>
    <t>Методическое обеспечение воспитательного процесса</t>
  </si>
  <si>
    <t>5.6.2.</t>
  </si>
  <si>
    <t>Сотрудниками ДОО используются информационно-методические материалы по вопросам проектирования и реализации программы воспитания ДОО и календарного плана ДОО.</t>
  </si>
  <si>
    <t>Сотрудниками ДОО регулярно используются учебные и методические материалы для проведения воспитательных мероприятий.</t>
  </si>
  <si>
    <t>Сотрудниками ДОО системно используются с учетом изменяющихся условий, потребностей, возможностей, инициативы и интересов воспитанников разнообразные материалы с воспитательным потенциалом, игровые, дидактические материалы для применения их в воспитательной работе с детьми по основным направлениям воспитания.</t>
  </si>
  <si>
    <t>Педагогам оказывают методическую поддержку в сфере реализации воспитательной деятельности, консультируют по вопросам организации воспитательной работы с детьми.</t>
  </si>
  <si>
    <t>Сотрудникам ДОО в течение рабочего дня предоставляется доступ, в т. ч. онлайн_x0002_доступ, к широкому спектру методического обеспечения в сфере организации воспитательной деятельности.</t>
  </si>
  <si>
    <t>Педагоги ДОО участвуют в разработке методического обеспечения воспитательного процесса совместно с методистами, старшими воспитателями и другими опытными педагогами с целью сохранения и распространения их педагогического опыта.</t>
  </si>
  <si>
    <t>Наблюдается ценностно ориентированная культура методического обеспечения воспитательного процесса в ДОО, выстроенная с учетом особенностей социокультурного окружения.</t>
  </si>
  <si>
    <t>Деятельность по формированию методического обеспечения воспитательного процесса ДОО демонстрирует образец лучшей практики, ведется с учетом научных и методических подходов (ссылки), нормативно правовых требований, образовательных практик и технологий с доказанной эффективностью, с учетом результатов собственных исследований и инновационных решений ДОО.</t>
  </si>
  <si>
    <t>На базе ДОО открыт методический центр, методическое объединение или другие формы изучения и распространения методического опыта по сопровождению воспитательного процесса.</t>
  </si>
  <si>
    <t>Библиотечно-информационное обеспечение. Управление знаниями в ДОО</t>
  </si>
  <si>
    <t>5.6.3.</t>
  </si>
  <si>
    <t>Сотрудниками ДОО используется библиотечно_x0002_информационное обеспечение образовательной деятельности.</t>
  </si>
  <si>
    <t>В ДОО собираются и хранятся знания, необходимые для реализации образовательной деятельности.</t>
  </si>
  <si>
    <t>Сотрудниками ДОО регулярно используется библиотечно-информационное обеспечение освоения содержания всех образовательных областей ОП ДО, всех образовательных программ ДОО, включая программы дополнительного образования детей и взрослых.</t>
  </si>
  <si>
    <t>Ведется сбор и организовано структурированное хранение материалов и информации, необходимых для реализации образовательной деятельности, организации хозяйственно бытового обслуживания и управления организацией.</t>
  </si>
  <si>
    <t>Проводится работа по идентификации собранной информации и материалов (классификация, разработка библиографических описаний), оценка хранимых материалов и информации (напр., оценка возрастного соответствия), организована система защищенного хранения.</t>
  </si>
  <si>
    <t>Сотрудники ДОО системно используют в своей работе библиотечно_x0002_информационное обеспечение ДОО с учетом своих потребностей, возможностей, интересов и инициативы.</t>
  </si>
  <si>
    <t>Информационные и библиотечные ресурсы используются сотрудниками ДОО при организации педагогической работы во всех образовательных областях, для организации различных форм образовательной деятельности.</t>
  </si>
  <si>
    <t>Библиотечно-информационное обеспечение используется в соответствии с установленными регламентами (инструкциями, порядком работы и пр.).</t>
  </si>
  <si>
    <t>Ведется сбор и организовано структурированное хранение материалов и информации по всем направлениям деятельности ДОО.</t>
  </si>
  <si>
    <t>Организован и осуществляется обмен информацией, знаниями и технологиями внутри ДОО.</t>
  </si>
  <si>
    <t>3.5.</t>
  </si>
  <si>
    <t>Сотрудниками ДОО используется широкий спектр библиотечных и информационных ресурсов для организации обогащенной образовательной среды в ДОО.</t>
  </si>
  <si>
    <t>Ведется системное управление знаниями, информацией и технологиями в ДОО. Назначены ответственные лица, разработаны соответствующие положения и регламенты.</t>
  </si>
  <si>
    <t>Осуществляется обмен информацией, знаниями и технологиями с партнерами ДОО и другими заинтересованными лицами.</t>
  </si>
  <si>
    <t>Система управления знаниями, информацией и технологиями в ДОО регулярно оценивается с опорой на установленные критерии качества, анализируется и совершенствуется с участием заинтересованных сторон.</t>
  </si>
  <si>
    <t>Наблюдается ценностно ориентированная культура управления знаниями с учетом контекста социокультурного окружения.</t>
  </si>
  <si>
    <t>Сотрудники ДОО гибко адаптируют (подбирают, обновляют, создают) библиотечно информационное обеспечение, обеспечивая лучшие условия для работы в ДОО.</t>
  </si>
  <si>
    <t>База знаний ДОО служит образцом лучшей практики в данной сфере, разрабатывается и совершенствуется с учетом научных и методических подходов (ссылки), нормативно правовых требований, образовательных практик и технологий с доказанной эффективностью, с учетом результатов собственных исследований и инновационных решений ДОО.</t>
  </si>
  <si>
    <t>Информационные технологии в ДОО</t>
  </si>
  <si>
    <t>5.6.4.</t>
  </si>
  <si>
    <t>В ДОО используются электронные системы автоматизации отдельных аспектов хозяйственной деятельности (напр., автоматизированная система бухгалтерского и налогового учета).</t>
  </si>
  <si>
    <t>Педагоги ДОО используют информационные технологии, необходимые для педагогической работы.</t>
  </si>
  <si>
    <t>Ведется регулярное техническое и информационное сопровождение электронных систем ДОО.</t>
  </si>
  <si>
    <t>Педагоги используют предоставленные им в ДОО технические средства доступа и соответствующее программное обеспечение для доступа к необходимым электронным ресурсам.</t>
  </si>
  <si>
    <t>Использование информационных технологий в ДОО носит системный характер (информационные технологии используются постоянно, во всех направлениях образовательной деятельности).</t>
  </si>
  <si>
    <t>Большинство сотрудников ДОО пользуются компьютерной техникой и мобильными устройствами доступа к электронным ресурсам на рабочем месте.</t>
  </si>
  <si>
    <t>Информационные технологии в ДОО непрерывно анализируются на предмет их актуальности и эффективности с опорой на критерии качества.</t>
  </si>
  <si>
    <t>В ДОО используются электронные системы сбора и обработки информации, связанной с реализуемой образовательной деятельностью.</t>
  </si>
  <si>
    <t>В ДОО наблюдается комплексная автоматизация всех основных аспектов хозяйственной и образовательной деятельности.</t>
  </si>
  <si>
    <t>Информационные технологии в ДОО оптимизированы с учетом потребностей, интересов и инициативы их потребителей (сотрудников, воспитанников ДОО и их семей, других заинтересованных лиц).</t>
  </si>
  <si>
    <t>ФИНАНСОВЫЕ УСЛОВИЯ В ДОО</t>
  </si>
  <si>
    <t>5.7.</t>
  </si>
  <si>
    <t>Финансирование реализации образовательных программ ДОО</t>
  </si>
  <si>
    <t>5.7.1.</t>
  </si>
  <si>
    <t>Финансовое обеспечение реализации образовательных услуг в ДОО осуществляется в полном соответствии с нормативами, установленными на муниципальном или региональном уровне / либо нормативами, установленными учредителем.</t>
  </si>
  <si>
    <t>Финансирование осуществляется с учетом типа ДОО, вида и направленности (профиль) реализуемых образовательных программ, форм обучения.</t>
  </si>
  <si>
    <t>Для малокомплектных ДОО финансирование учитывает затраты на осуществление образовательной деятельности, не зависящие от количества обучающихся.</t>
  </si>
  <si>
    <t>2.2.*</t>
  </si>
  <si>
    <t>Финансирование ведется с учетом реализуемой ОП ДО. Действующая ОП ДО предусматривает финансовые условия реализации образовательной деятельности в соответствии с ФГОС ДО.</t>
  </si>
  <si>
    <t>Финансирование ведется с учетом специальных условий получения образования детьми с ОВЗ (без учета категорий нарушений).</t>
  </si>
  <si>
    <t>Финансирование ведется с учетом потребностей в профессиональном развитии сотрудников ДОО.</t>
  </si>
  <si>
    <t>Финансирование ведется в достаточном размере для обеспечения безопасных условий обучения и воспитания, охраны здоровья обучающихся (ст. 99 Закона об образовании).</t>
  </si>
  <si>
    <t>Финансирование ведется с учетом стратегии/программы развития ДОО, поставленных образовательных задач.</t>
  </si>
  <si>
    <t>Финансирование производится в запланированном объеме для создания обогащенной образовательной среды ДОО.</t>
  </si>
  <si>
    <t>Финансирование ведется с учетом специальных условий получения образования детьми с ОВЗ с учетом категорий нарушений.</t>
  </si>
  <si>
    <t>Финансирование ведется с учетом специальных условий получения образования детьми с другими особыми образовательными потребностями, кроме указанных в п. 4.3.</t>
  </si>
  <si>
    <t>Финансово обеспечивается работа внутренней системы оценки качества дошкольного образования в ДОО.</t>
  </si>
  <si>
    <t>Качество финансирования ДОО регулярно оценивается с опорой на установленные критерии качества, анализируется и совершенствуется с участием заинтересованных сторон.</t>
  </si>
  <si>
    <t>4.6.</t>
  </si>
  <si>
    <t>Финансовые условия реализации Программы позволяют учесть потребности, возможности, интересы и инициативы воспитанников, их семей и заинтересованных сторон.</t>
  </si>
  <si>
    <t>Финансовое управление в ДОО демонстрирует образец лучшей практики в данной сфере (предусматривает высокий уровень управления бюджетными и внебюджетными доходами и расходами, а также инвестиционной деятельностью для развития образования в ДОО, работу с различными источниками финансирования и пр.).</t>
  </si>
  <si>
    <t>Наполняется и используется сотрудниками ДОО База знаний ДОО в сфере финансового управления ДОО.</t>
  </si>
  <si>
    <t>Наблюдается ценностно ориентированная культура финансового управления, направленная на развитие человеческого потенциала, реализуемая в условиях внутренних и внешних ограничений с учетом контекста социокультурного окружения (ценности, принципы, правила).</t>
  </si>
  <si>
    <t>Финансирование услуг по присмотру и уходу</t>
  </si>
  <si>
    <t>5.7.2.</t>
  </si>
  <si>
    <t>Финансирование услуг по присмотру и уходу* осуществляется в размере не ниже нормативов, установленных на муниципальном или региональном уровне.</t>
  </si>
  <si>
    <t>Финансирование услуг по присмотру и уходу производится регулярно в размере, достаточном для обеспечения установленных локальными нормативными актами условий пребывания воспитанников в ДОО.</t>
  </si>
  <si>
    <t>Финансирование услуг по присмотру и уходу позволяет реализовать запланированный комплекс мер по организации питания и хозяйственно_x0002_бытового обслуживания воспитанников ДОО, организации гигиенических процедур и выполнения режима дня.</t>
  </si>
  <si>
    <t>Финансирование ведется с учетом стратегии/программы развития ДОО, поставленных задач в сфере развития качества услуг по присмотру и уходу.</t>
  </si>
  <si>
    <t>Финансирование производится в запланированном объеме для создания комфортных условий пребывания воспитанников и других участников образовательного процесса в ДОО.</t>
  </si>
  <si>
    <t>Финансирование ведется с учетом потребностей детей с ОВЗ с учетом категорий нарушений.</t>
  </si>
  <si>
    <t>Качество финансирования услуг по присмотру и уходу за воспитанниками ДОО регулярно оценивается с опорой на установленные критерии качества, анализируется и совершенствуется с участием заинтересованных сторон.</t>
  </si>
  <si>
    <t>Наблюдается ценностно ориентированная культура финансирования услуг по присмотру и уходу, реализуемая в условиях внутренних и внешних ограничений с учетом контекста социокультурного окружения (ценности, принципы, правила).</t>
  </si>
  <si>
    <t>Финансирование услуг по присмотру и уходу за воспитанниками ДОО адаптируется с учетом реализуемой образовательной деятельности, с учетом потребностей, возможностей, интересов и инициативы воспитанников, их семей и заинтересованных сторон.</t>
  </si>
  <si>
    <t>Финансирование услуг по присмотру и уходу в ДОО демонстрирует образец лучшей практики в данной сфере (предусматривает высокий уровень управления бюджетными и внебюджетными доходами и расходами, а также инвестиционной деятельностью для развития качества услуг по присмотру и уходу в ДОО, работу с различными источниками финансирования и пр.).</t>
  </si>
  <si>
    <t>Область качества УСЛОВИЯ ПОЛУЧЕНИЯ ДОШКОЛЬНОГО ОБРАЗОВАНИЯ ДЕТЬМИ С ОСОБЫМИ ОБРАЗОВАТЕЛЬНЫМИ ПОТРЕБНОСТЯМИ</t>
  </si>
  <si>
    <t>6.</t>
  </si>
  <si>
    <t>Доступность услуг для инвалидов</t>
  </si>
  <si>
    <t>6.7.*</t>
  </si>
  <si>
    <t>Созданы условия*, позволяющие получать детям_x0002_инвалидам образовательные услуги наравне с другими.</t>
  </si>
  <si>
    <t>Организовано инструктирование и/или обучение специалистов, работающих с инвалидами, по вопросам, связанным с обеспечением доступности для инвалидов объектов и услуг в сфере образования с учетом имеющихся у них стойких расстройств функций организма и ограничений жизнедеятельности.</t>
  </si>
  <si>
    <t>Реализуются регулярные процедуры обеспечения доступности образовательных услуг для инвалидов.</t>
  </si>
  <si>
    <t>Созданы условия доступности групповых помещений ДОО и территории для прогулок для инвалидов, включая возможность беспрепятственного входа в помещение и выхода из него, возможность самостоятельного передвижения по территории в целях доступа к месту реализации Программы предоставления услуги, в т. ч. с помощью работников объекта, предоставляющих услуги, ассистивных и вспомогательных технологий, а также сменного кресла коляски.</t>
  </si>
  <si>
    <t>Выстроена и реализуется система работы с инвалидами, включающая комплекс мер по обеспечению доступности образовательных услуг для инвалидов.</t>
  </si>
  <si>
    <t>В ДОО создана специальная среда для обеспечения комфортности образования инвалидов различных групп и форм (в т. ч. инвалиды с нарушениями слуха, передвигающиеся на креслах-колясках, с нарушениями опорно-двигательного аппарата, с нарушениями зрения, с нарушениями умственного развития).</t>
  </si>
  <si>
    <t>Качество Среды ДОО с точки зрения доступности ее для инвалидов регулярно оценивается с опорой на установленные критерии качества, анализируется и совершенствуется с участием заинтересованных сторон.</t>
  </si>
  <si>
    <t>Среда ДОО адаптирована с учетом особых потребностей воспитанников ДОО, имеющих различные формы и группы инвалидности для обеспечения комфортности образования.</t>
  </si>
  <si>
    <t>Доступность Среды ДОО для инвалидов демонстрирует образец лучшей практики в данной сфере.</t>
  </si>
  <si>
    <t>Наполняется и используется сотрудниками ДОО База знаний ДОО в сфере создания Среды ДОО, доступной для инвалидов.</t>
  </si>
  <si>
    <t>Консультационная и информационно-просветительская работа в ДОО</t>
  </si>
  <si>
    <t>6.8.*</t>
  </si>
  <si>
    <t>Ведется информационно_x0002_просветительская работа в ДОО, которая включает просвещение родителей по вопросам особенностей развития воспитанников с особыми образовательными потребностями, выбора эффективных методов обучения и воспитания; ознакомление с актуальной информацией о государственной политике в области ДО; информирование об особенностях реализуемой образовательной программы ДО и другим вопросам.</t>
  </si>
  <si>
    <t>Ведется регулярная информационно-просветительская работа с родителями, составлен план работы.</t>
  </si>
  <si>
    <t>Ведется регулярная консультационная работа с родителями по вопросам их взаимодействия с ребенком, преодоления возникающих проблем воспитания и обучения детей, особенностей поведения и взаимодействия ребенка со сверстниками и педагогом и другим вопросам.</t>
  </si>
  <si>
    <t>Ведется системная информационно-просветительская работа с учетом потребностей воспитанников и их семей, их возможностей, интересов и инициативы.</t>
  </si>
  <si>
    <t>Ведется системная консультационная работа с родителями, построенная с учетом их потребностей, возможностей и инициативы.</t>
  </si>
  <si>
    <t>Наблюдается комфортная среда для информационно-просветительской работы в ДОО, с учетом мнения заинтересованных сторон выбраны удобные технические средства коммуникации.</t>
  </si>
  <si>
    <t>Наблюдается обогащенная профессиональная среда для реализации консультационной работы, включающая широкий круг возможностей для ее проведения — необходимое пространство для работы, оборудование и материалы, соответствующие задачам.</t>
  </si>
  <si>
    <t>Ведется регулярная оценка и анализ качества информационно-просветительской и консультационной работы с опорой на установленные критерии качества.</t>
  </si>
  <si>
    <t>Наблюдается ценностно ориентированная культура информационно-просветительской работы (ценности, принципы, традиции).</t>
  </si>
  <si>
    <t>Наблюдается слаженная командная работа сотрудников ДОО по планированию и реализации комплексной информационно просветительской и консультационной работы с участием заинтересованных сторон, с учетом особенностей социокультурного окружения.</t>
  </si>
  <si>
    <t>Информационно просветительская и консультационная работа ДОО служит образцом лучшей практики в данной сфере, открыта для всех заинтересованных сторон (в т. ч. родителей других ДОО).</t>
  </si>
  <si>
    <t>Область качества ВЗАИМОДЕЙСТВИЕ С РОДИТЕЛЯМИ</t>
  </si>
  <si>
    <t>7.</t>
  </si>
  <si>
    <t>Участие родителей в образовательной деятельности</t>
  </si>
  <si>
    <t>7.4.</t>
  </si>
  <si>
    <t>Родители (законные представители), совершеннолетние члены семьи, принимающие участие в воспитании детей — воспитанников ГРУППЫ (далее — родители), информированы о ценностных и целевых ориентирах воспитания в ДОО, о реализуемой Программе.</t>
  </si>
  <si>
    <t>Родители воспитанников ДОО хорошо знакомы с реализуемой образовательной деятельностью и периодически участвуют в ее реализации.</t>
  </si>
  <si>
    <t>Проводится совместное с родителями обсуждение образовательных целей (целей обучения и воспитания) для достижения единства образовательных целей в ДОО и в семье.</t>
  </si>
  <si>
    <t>Родители воспитанников ДОО систематически участвуют в реализации образовательной деятельности в ДОО.</t>
  </si>
  <si>
    <t>Сотрудники ДОО поддерживают и развивают различные формы взаимодействия с родителями, различные формы участия родителей в образовательном процессе с учетом их потребностей, возможностей, интересов и инициативы.</t>
  </si>
  <si>
    <t>Сотрудники ДОО систематически получают обратную связь от родителей о качестве реализуемой образовательной деятельности в ДОО.</t>
  </si>
  <si>
    <t>Наблюдается обогащенная среда содействия и сотрудничества сотрудников ДОО с воспитанниками ДОО и их семьями. Среда непрерывно совершенствуется.</t>
  </si>
  <si>
    <t>Реализуется комплекс разнообразных мероприятий, направленных на вовлечение родителей в образовательную деятельность ДОО (от обустройства пространства утренней встречи до совместных детско родительских мероприятий).</t>
  </si>
  <si>
    <t>Мнение родителей изучается и учитывается при планировании и организации образовательной деятельности, выборе образовательного содержания и методов, направлений ее совершенствования с целью более полного удовлетворения образовательных потребностей ребенка и его семьи.</t>
  </si>
  <si>
    <t>Используются различные ИТ-решения для повышения эффективности взаимодействия с родителями.</t>
  </si>
  <si>
    <t>Ведется регулярная оценка и анализ качества взаимодействия с родителями с опорой на установленные критерии качества.</t>
  </si>
  <si>
    <t>Наблюдается устойчивая ценностно ориентированная культура взаимодействия с родителями, сформированная с учетом социокультурных особенностей семей воспитанников и окружающего мира (установлены ценности, принципы традиции, обычаи, правила и пр.).</t>
  </si>
  <si>
    <t>Наблюдается партнерское взаимодействие сотрудников ДОО с родителями с целью достижения лучших образовательных результатов воспитанниками.</t>
  </si>
  <si>
    <t>Взаимодействие с родителями в ДОО демонстрирует образец лучшей практики в данной сфере, разработано с учетом современных технологических возможностей, образцовых образовательных практик и технологий с доказанной эффективностью, с учетом результатов собственных исследований и инновационных решений ДОО.</t>
  </si>
  <si>
    <t>Наполняется и используется База знаний ДОО по взаимодействию с семьей.</t>
  </si>
  <si>
    <t>Удовлетворенность родителей</t>
  </si>
  <si>
    <t>7.5.</t>
  </si>
  <si>
    <t>Удовлетворенность родителей изучается сотрудниками ДОО путем их эпизодического опроса.</t>
  </si>
  <si>
    <t>Удовлетворенность родителей регулярно изучается (не реже 1 раза в год).</t>
  </si>
  <si>
    <t>Ведется системная работа по изучению удовлетворенности родителей образованием своих детей в ДОО. Процесс изучения удовлетворенности регламентирован.</t>
  </si>
  <si>
    <t>Создана комфортная среда для изучения удовлетворенности родителей качеством образования и услуг по присмотру и уходу за воспитанниками ДОО.</t>
  </si>
  <si>
    <t>Удовлетворенность родителей анализируется по всем ключевым показателям деятельности ДОО (по всем образовательным областям, по качеству услуг по присмотру и уходу и пр.).</t>
  </si>
  <si>
    <t>Используются ИТ-решения для изучения и повышения удовлетворенности родителей качеством образования и услуг по присмотру и уходу за воспитанниками ДОО.</t>
  </si>
  <si>
    <t>Удовлетворенность родителей анализируется, разрабатываются и реализуются меры (программы, мероприятия) по повышению удовлетворенности родителей.</t>
  </si>
  <si>
    <t>Наблюдается устойчивая ценностно ориентированная культура работы по повышению удовлетворенности родителей качеством образования и услуг по присмотру и уходу за воспитанниками ДОО.</t>
  </si>
  <si>
    <t>Работа по повышению удовлетворенности родителей демонстрирует образец лучшей практики в данной сфере и показывает устойчивые высокие результаты (удовлетворенность родителей не ниже 90 %).</t>
  </si>
  <si>
    <t>Наполняется и используется База знаний ДОО по результатам изучения удовлетворенности родителей и результатам работы по повышению удовлетворенности.</t>
  </si>
  <si>
    <t>Область качества ЗДОРОВЬЕ, БЕЗОПАСНОСТЬ И ПОВСЕДНЕВНЫЙ УХОД</t>
  </si>
  <si>
    <t>8.</t>
  </si>
  <si>
    <t>ЗДОРОВЬЕ И ПОВСЕДНЕВНЫЙ УХОД</t>
  </si>
  <si>
    <t>8.1.</t>
  </si>
  <si>
    <t>Организация медицинского сопровождения в ДОО</t>
  </si>
  <si>
    <t>8.1.8.*</t>
  </si>
  <si>
    <t>Осуществляется медицинское сопровождение воспитанников ДОО.</t>
  </si>
  <si>
    <t>Производится регулярное медицинское сопровождение детей.</t>
  </si>
  <si>
    <t>Реализуется системное медицинское сопровождение с учетом потребностей воспитанников ДОО</t>
  </si>
  <si>
    <t>Медицинское сопровождение воспитанников ДОО включает регулярные диагностические и профилактические мероприятия, а также позволяет реализовывать комплекс медицинских процедур согласно назначениям врачей с учетом мнения родителей.</t>
  </si>
  <si>
    <t>Качество медицинского сопровождения регулярно анализируется с опорой на критерии качества, разрабатываются и реализуются меры (программы, мероприятия) по повышению качества.</t>
  </si>
  <si>
    <t>Используются ИТ-решения для организации медицинского сопровождения воспитанников ДОО.</t>
  </si>
  <si>
    <t>Наблюдается устойчивая ценностно ориентированная культура медицинского сопровождения участников образовательного процесса в ДОО, сформированная с учетом контекста социокультурного окружения.</t>
  </si>
  <si>
    <t>Работа по медицинскому сопровождению участников образовательного процесса в ДОО демонстрирует образец лучшей практики в данной сфере и показывает устойчивые высокие результаты (уровень заболеваемости в ДОО ниже, чем в среднем по району, региону).</t>
  </si>
  <si>
    <t>Наполняется и используется База знаний ДОО в сфере медицинского сопровождения участников образовательного процесса в ДОО.</t>
  </si>
  <si>
    <t>Хозяйственно-бытовое обслуживание в ДОО</t>
  </si>
  <si>
    <t>8.1.9.</t>
  </si>
  <si>
    <t>В ДОО осуществляется хозяйственно-бытовое обслуживание воспитанников ДОО.</t>
  </si>
  <si>
    <t>Разработан и реализуется порядок/процедуры хозяйственно_x0002_бытового обслуживания воспитанников ДОО.</t>
  </si>
  <si>
    <t>Ведется системная работа по организации и контролю качества хозяйственно-бытового обслуживания воспитанников ДОО.</t>
  </si>
  <si>
    <t>В ДОО создана комфортная среда для ведения работы по хозяйственно-бытовому обслуживанию воспитанников ДОО.</t>
  </si>
  <si>
    <t>Качество хозяйственно-бытового обслуживания регулярно анализируется с опорой на критерии качества, разрабатываются и реализуются меры (программы, мероприятия) по повышению качества.</t>
  </si>
  <si>
    <t>Наблюдается устойчивая ценностно ориентированная культура хозяйственно-бытового обслуживания участников образовательного процесса в ДОО, сформированная с учетом контекста социокультурного окружения.</t>
  </si>
  <si>
    <t>Работа по хозяйственно-бытовому обслуживанию участников образовательного процесса в ДОО демонстрирует образец лучшей практики в данной сфере.</t>
  </si>
  <si>
    <t>Наполняется и используется База знаний ДОО в сфере хозяйственно бытового обслуживания</t>
  </si>
  <si>
    <t>БЕЗОПАСНОСТЬ</t>
  </si>
  <si>
    <t>8.2.</t>
  </si>
  <si>
    <t>Безопасность внутреннего помещения ДОО (внегруппового)</t>
  </si>
  <si>
    <t>8.2.4.</t>
  </si>
  <si>
    <t>Разработаны и действуют инструкции, регламентирующие деятельность по обеспечению требований к безопасности помещений ДОО, доступных воспитанникам. Контролируется качество их выполнения.</t>
  </si>
  <si>
    <t>Инструкции по безопасности помещений учитывают требования нормативно-правовых актов РФ в данной сфере (в т. ч. СанПиН, ФЗ «О пожарной безопасности», Правила противопожарного режима в РФ и пр.).</t>
  </si>
  <si>
    <t>Ведется регулярная работа по контролю выполнения утвержденных инструкций/правил безопасности. Сотрудники ДОО знают и понимают, а также владеют навыками выполнения инструкций/правил безопасности в помещениях ДОО.</t>
  </si>
  <si>
    <t>Сотрудники владеют навыками использования средств реагирования в экстренных случаях.</t>
  </si>
  <si>
    <t>Ведется работа по развитию навыков поведения сотрудников ДОО в экстренных случаях.</t>
  </si>
  <si>
    <t>Ведется системная работа по развитию навыков поведения сотрудников ДОО в экстренных случаях с учетом особенностей реализуемой образовательной деятельности, с учетом потребностей и возможностей воспитанников ДОО. Проводятся регулярные тренировки (не реже 1 раза в год) по эвакуации обучающихся и персонала из помещений ДОО в случае экстренных ситуаций.</t>
  </si>
  <si>
    <t>Ведется системная работа по обеспечению безопасности внутренних помещений ДОО (внегрупповых), доступных воспитанникам ДОО в ходе образовательной деятельности с учетом их потребностей, возможностей и интересов.</t>
  </si>
  <si>
    <t>Безопасность помещений ДОО контролируется сотрудниками ДОО в ходе реализации образовательной деятельности во всех ее формах, при освоении всех образовательных областей, а также в ходе реализации услуг по присмотру и уходу за воспитанниками ДОО.</t>
  </si>
  <si>
    <t>В помещениях ДОО создана безопасная среда* для образовательной деятельности воспитанников и работы сотрудников. Проводится регулярная работа по совершенствованию безопасной среды.</t>
  </si>
  <si>
    <t>В ДОО проводится регулярная работа по внутреннему контролю безопасности Среды ДОО. Внутреннее помещение ДОО поделено на зоны ответственности, за каждой из которых закреплен сотрудник, ответственный за обеспечение ее безопасности.</t>
  </si>
  <si>
    <t>Для организации безопасной среды в помещениях ДОО привлекаются профильные специалисты и/или соответствующее обучение проходят сотрудники ДОО.</t>
  </si>
  <si>
    <t>Наблюдается устойчивая ценностно ориентированная культура обеспечения безопасности внутреннего помещения ДОО, сформированная с учетом контекста социокультурного окружения.</t>
  </si>
  <si>
    <t>Совершенствование безопасной среды включено в Программу развития ДОО (стратегию развития), нацелено на обеспечение безопасности, профилактики и предотвращения несчастных случаев в помещениях ДОО (в плане развития ДОО).</t>
  </si>
  <si>
    <t>Работа по обеспечению безопасности участников образовательного процесса в помещениях ДОО демонстрирует образец лучшей практики в данной сфере.</t>
  </si>
  <si>
    <t>Наполняется и используется База знаний ДОО в сфере обеспечения безопасности внутреннего помещения ДОО.</t>
  </si>
  <si>
    <t>Ведется командная работа всех заинтересованных лиц по обеспечению безопасности среды ДОО, созданы добровольные службы по контролю за обеспечением правил безопасности.</t>
  </si>
  <si>
    <t>Безопасность территории ДОО для прогулок на свежем воздухе</t>
  </si>
  <si>
    <t>8.2.5.</t>
  </si>
  <si>
    <t>Разработаны и действуют инструкции, регламентирующие деятельность по обеспечению требований к безопасности территории ДОО для прогулок воспитанников ДОО на свежем воздухе (далее — Территории ДОО). Контролируется качество их выполнения.</t>
  </si>
  <si>
    <t>Инструкции по безопасности Территории ДОО учитывают требования нормативно-правовых актов РФ в данной сфере (в т. ч. СанПиН, ФЗ «О пожарной безопасности», Правила противопожарного режима в РФ и пр.).</t>
  </si>
  <si>
    <t>Ведется регулярная работа по контролю выполнения утвержденных инструкций/правил безопасности на Территории ДОО. Сотрудники ДОО знают и понимают, а также владеют навыками выполнения инструкций/правил.</t>
  </si>
  <si>
    <t>Сотрудники владеют навыками использования средств реагирования в экстренных случаях на Территории ДОО.</t>
  </si>
  <si>
    <t>Ведется работа по развитию навыков поведения сотрудников ДОО в экстренных случаях на Территории ДОО.</t>
  </si>
  <si>
    <t>Ведется системная работа по развитию навыков поведения сотрудников ДОО в экстренных случаях с учетом особенностей реализуемой образовательной деятельности, с учетом потребностей и возможностей воспитанников ДОО. Проводятся регулярные тренировки (не реже 1 раза в год) по эвакуации обучающихся и персонала с Территории ДОО в случае экстренных ситуаций.</t>
  </si>
  <si>
    <t>Ведется системная работа по обеспечению безопасности Территории ДОО, доступной воспитанникам ДОО в ходе образовательной деятельности с учетом их потребностей, возможностей и интересов.</t>
  </si>
  <si>
    <t>Безопасность Территории ДОО контролируется сотрудниками ДОО в ходе реализации образовательной деятельности во всех ее формах, при освоении всех образовательных областей, а также в ходе реализации услуг по присмотру и уходу за воспитанниками ДОО.</t>
  </si>
  <si>
    <t>На Территории ДОО создана безопасная среда* для образовательной деятельности воспитанников и работы сотрудников. Проводится регулярная работа по совершенствованию безопасной среды.</t>
  </si>
  <si>
    <t>В ДОО проводится регулярная работа по внутреннему контролю безопасности Территории ДОО. Территория ДОО поделена на зоны ответственности, за каждой из которых закреплен сотрудник, ответственный за обеспечение ее безопасности.</t>
  </si>
  <si>
    <t>Для организации безопасной среды на Территории ДОО привлекаются профильные специалисты и/или соответствующее обучение проходят сотрудники ДОО.</t>
  </si>
  <si>
    <t>Наблюдается устойчивая ценностно ориентированная культура обеспечения безопасности Территории ДОО, сформированная с учетом контекста социокультурного окружения.</t>
  </si>
  <si>
    <t>Совершенствование безопасности Территории ДОО включено в Программу развития ДОО (стратегию развития), нацелено на обеспечение безопасности, профилактики и предотвращения несчастных случаев в помещениях ДОО (в плане развития ДОО).</t>
  </si>
  <si>
    <t>Работа по обеспечению безопасности участников образовательного процесса на Территории ДОО демонстрирует образец лучшей практики в данной сфере.</t>
  </si>
  <si>
    <t>Наполняется и используется База знаний ДОО в сфере обеспечения безопасности Территории ДОО.</t>
  </si>
  <si>
    <t>Ведется командная работа всех заинтересованных лиц по обеспечению безопасности Территории ДОО, созданы добровольные службы по контролю за обеспечением правил безопасности.</t>
  </si>
  <si>
    <t>Регулярные действия по обеспечению безопасности в ДОО*</t>
  </si>
  <si>
    <t>8.2.6.</t>
  </si>
  <si>
    <t>Сотрудники ДОО знают и понимают весь комплекс утвержденных в ДОО организационно_x0002_профилактических мероприятий по противопожарной безопасности, охране труда и технике безопасности, антитеррористической безопасности.</t>
  </si>
  <si>
    <t>Сотрудники ДОО регулярно проходят инструктирование и тренировки по противопожарной безопасности, охране труда и технике безопасности, антитеррористической безопасности (не реже 1 раза в год).</t>
  </si>
  <si>
    <t>Сотрудники ДОО постоянно выполняют утвержденные в ДОО правила безопасности в ходе реализации образовательной деятельности, а также деятельности по присмотру и уходу за воспитанниками ДОО.</t>
  </si>
  <si>
    <t>Сотрудники ДОО ведут системную работу по обеспечению безопасности участников образовательного процесса в ДОО, реализуемого с учетом их потребностей, возможностей, интересов и инициативы.</t>
  </si>
  <si>
    <t>Проводится регулярное обучение (развитие навыков выполнения) сотрудников ДОО правилам противопожарной безопасности, охраны труда и техники безопасности при реализации образовательной деятельности с воспитанниками ДОО во всех образовательных областях, во всех формах образовательной деятельности.</t>
  </si>
  <si>
    <t>Сотрудники ДОО, работающие с воспитанниками ДОО, предупреждают опасные ситуации, демонстрируя сформированные навыки организации безопасного образовательного процесса.</t>
  </si>
  <si>
    <t>В ДОО проводится регулярная работа по внутреннему контролю безопасности деятельности. Безопасность детей и сотрудников в ходе реализации образовательной деятельности обеспечивается в течение всего времени пребывания участников образовательного процесса в ДОО.</t>
  </si>
  <si>
    <t>Для организации работы по обеспечению безопасности деятельности в ДОО привлекаются профильные специалисты или сотрудники ДОО, обладающие соответствующими компетенциями.</t>
  </si>
  <si>
    <t>Учредители и Администрация ДОО регулярно анализируют выполнение правил безопасности в ходе реализации образовательной деятельности, а также услуг по присмотру и уходу, информируют заинтересованные стороны о мерах, предпринимаемых для обеспечения безопасности образовательной деятельности в ДОО.</t>
  </si>
  <si>
    <t>Ведется оценка и анализ качества работы по обеспечению безопасности деятельности с опорой на установленные критерии качества.</t>
  </si>
  <si>
    <t>В ДОО создана безопасная среда (деятельностный аспект) для образовательной деятельности воспитанников и работы сотрудников.</t>
  </si>
  <si>
    <t>Наблюдается устойчивая ценностно ориентированная культура безопасности деятельности в ДОО, сформированная с учетом контекста социокультурного окружения.</t>
  </si>
  <si>
    <t>Совершенствование безопасности деятельности включено в Программу развития ДОО (стратегию развития), нацелено на обеспечение безопасности, профилактики и управления рисками при реализации образовательной деятельности и деятельности по присмотру и уходу в ДОО.</t>
  </si>
  <si>
    <t>Ведется командная работа всех заинтересованных лиц по обеспечению безопасности деятельности в обогащенной образовательной среде, насыщенной разными образовательными возможностями, выстроенной с участием заинтересованных сторон.</t>
  </si>
  <si>
    <t>Работа по обеспечению безопасности деятельности участников образовательного процесса в ходе его реализации демонстрирует образец лучшей практики в данной сфере.</t>
  </si>
  <si>
    <t>Наполняется и используется База знаний ДОО в сфере обеспечения безопасности деятельности в ДОО.</t>
  </si>
  <si>
    <t>Контроль за чрезвычайными ситуациями и несчастными случаями</t>
  </si>
  <si>
    <t>8.2.7.</t>
  </si>
  <si>
    <t>Сотрудникам ДОО известен и понятен порядок действий при возникновении чрезвычайных ситуаций и несчастных случаев (далее — ЧС и НС), который имеется в письменном виде в кабинете руководителя, в групповых помещениях ДОО.</t>
  </si>
  <si>
    <t>Сотрудники ДОО владеют навыками (прошли тренировки) действий во время ЧС и НС.</t>
  </si>
  <si>
    <t>Сотрудники ДОО ведут системную работу по предотвращению несчастных случаев в ДОО в ходе реализации образовательной деятельности с учетом потребностей, возможностей, интересов и инициативы воспитанников ДОО.</t>
  </si>
  <si>
    <t>Учредитель и администрация ДОО ведут системную работу по подготовке сотрудников ДОО и других участников образовательного процесса к реализации утвержденного регламента/порядка действий в ЧС и НС.</t>
  </si>
  <si>
    <t>В ДОО созданы условия для эффективного реагирования на ЧС и НС в ходе образовательной деятельности воспитанников и работы сотрудников.</t>
  </si>
  <si>
    <t>Контроль за ЧС и НС постоянно совершенствуется, дорабатываются инструкции, наглядные материалы и пр.</t>
  </si>
  <si>
    <t>Контроль за ЧС и НС оптимизирован с учетом контекста природной и социокультурной окружающей среды ДОО, ведется с участием заинтересованных сторон.</t>
  </si>
  <si>
    <t>Область качества УПРАВЛЕНИЕ И РАЗВИТИЕ</t>
  </si>
  <si>
    <t>9.</t>
  </si>
  <si>
    <t>Документирование образовательной деятельности ДОО</t>
  </si>
  <si>
    <t>9.4.</t>
  </si>
  <si>
    <t>В ДОО ведется работа по документированию образовательной деятельности (в установленные сроки разрабатывается утвержденный ЛНА* комплект необходимых документов, регулирующих образовательную деятельность).</t>
  </si>
  <si>
    <t>Сотрудники ДОО знают и понимают свои должностные инструкции, а также содержание других локальных нормативных актов, регулирующих их работу в ДОО.</t>
  </si>
  <si>
    <t>Сотрудники ДОО знают и понимают содержание локальных нормативных актов, регулирующих их работу в ДОО.</t>
  </si>
  <si>
    <t>Ведется регулярная работа по документированию основных процессов ДОО (образовательной деятельности по Программе и пр.). Своевременно актуализируется Программа ДОО и другие ЛНА ДОО с учетом изменений нормативно_x0002_правовой базы дошкольного образования РФ.</t>
  </si>
  <si>
    <t>Ведется системная работа по документированию образовательной деятельности ДОО, реализуемой с учетом потребностей, возможностей, интересов и инициативы воспитанников ДОО. Разработанные ЛНА соответствуют ФГОС ДО и другим нормативно-правовым требованиям в сфере дошкольного образования РФ.</t>
  </si>
  <si>
    <t>Реализуется утвержденная процедура сбора, идентификации, хранения и применения документированной информации.</t>
  </si>
  <si>
    <t>Ведется регулярное обучение работников ДОО применению локальных нормативных актов ДОО.</t>
  </si>
  <si>
    <t>Сотрудники ДОО и родители информируются о действующих ЛНА.</t>
  </si>
  <si>
    <t>Создана комфортная среда для управления документированием деятельности ДОО.</t>
  </si>
  <si>
    <t>Наблюдается эффективное управление документированием, долгосрочные цели и долгосрочная программа развития увязаны с краткосрочными планами и мероприятиями.</t>
  </si>
  <si>
    <t>В процесс документирования деятельности ДОО вовлекаются все заинтересованные стороны (сотрудники ДОО, родители воспитанников ДОО, администрация, учредитель и др.).</t>
  </si>
  <si>
    <t>Для повышения эффективности документирования деятельности ДОО используются ИТ-решения.</t>
  </si>
  <si>
    <t>Ведется анализ качества документирования образовательной деятельности ДОО с опорой на установленные критерии качества. Процесс документирования образовательной деятельности непрерывно совершенствуется.</t>
  </si>
  <si>
    <t>Наблюдается устойчивая ценностно ориентированная культура документирования образовательной деятельности в ДОО, сформированная с учетом контекста социокультурного окружения.</t>
  </si>
  <si>
    <t>Ведется командная работа всех заинтересованных лиц по развитию качества документирования деятельности ДОО. Для актуализации документов ДОО создаются временные рабочие группы и другие формы совместной работы заинтересованных лиц.</t>
  </si>
  <si>
    <t>Работа по документированию ДОО демонстрирует образец лучшей практики в данной сфере и ведется с учетом методических подходов (ссылки), образовательных практик и технологий с доказанной эффективностью, с учетом результатов собственных исследований и инновационных решений ДОО.</t>
  </si>
  <si>
    <t>Наполняется и используется База знаний ДОО в сфере развития качества документирования деятельности ДОО.</t>
  </si>
  <si>
    <t>Управление организационными процессами ДОО</t>
  </si>
  <si>
    <t>9.5.</t>
  </si>
  <si>
    <t>Организационные процессы сфокусированы на выполнении целей, задач и других требований, поступающих извне.</t>
  </si>
  <si>
    <t>Наблюдается ситуативное реагирование на возникающие проблемы и возможности.</t>
  </si>
  <si>
    <t>Регулярные организационные процессы сфокусированы на выполнении нормативно-правовых требований, а также требований родителей.</t>
  </si>
  <si>
    <t>Наблюдается в некоторой степени структурированное реагирование на возникающие проблемы и возможности (действия по инструкциям).</t>
  </si>
  <si>
    <t>Наблюдается системное управление организационными процессами, предусматривающее изучение потребностей и возможностей воспитанников и сотрудников ДОО и реагирование на них.</t>
  </si>
  <si>
    <t>Задокументированные процессы по всем формам образовательной деятельности по всем образовательным областям позволяют сотрудникам эффективно выполнять свою работу, реагировать на проблемы и возможности.</t>
  </si>
  <si>
    <t>Наблюдается хорошо выстроенная организационная среда, позволяющая измерять качество и оптимизировать организационные процессы, управлять взаимодействием с заинтересованными сторонами, реализовывать сбалансированный подход к удовлетворению потребностей заинтересованных сторон (сотрудники, родители, партнеры и др.).</t>
  </si>
  <si>
    <t>Для повышения эффективности управления организационными процессами используются ИТ технологии.</t>
  </si>
  <si>
    <t>ДОО измеряет эффективность управления организационными процессами с опорой на критерии эффективности и непрерывно совершенствует его.</t>
  </si>
  <si>
    <t>Наблюдается устойчивая ценностно ориентированная культура управления организационными процессами, сформированная с учетом контекста социокультурного окружения.</t>
  </si>
  <si>
    <t>Ведется командная работа всех заинтересованных лиц по повышению эффективности организационных процессов в ДОО. Для разработки новых организационных решений создаются временные рабочие группы и другие формы совместной работы заинтересованных лиц.</t>
  </si>
  <si>
    <t>Управление организационными процессами в ДОО демонстрирует образец лучшей практики в данной сфере и ведется с учетом методических подходов (ссылки), практик и технологий с доказанной эффективностью, с учетом результатов собственных исследований и инновационных решений ДОО.</t>
  </si>
  <si>
    <t>Наполняется и используется База знаний ДОО в сфере управления организационными процессами.</t>
  </si>
  <si>
    <t>Управление качеством дошкольного образования в ДОО</t>
  </si>
  <si>
    <t>9.6.</t>
  </si>
  <si>
    <t>Реализуется управление качеством дошкольного образования в ДОО.</t>
  </si>
  <si>
    <t>Реализуются мероприятия по внутренней оценке качества образования в ДОО.</t>
  </si>
  <si>
    <t>Сотрудники ДОО информируются о результатах внутренней оценки качества образования.</t>
  </si>
  <si>
    <t>Достижения детьми планируемых образовательных результатов Программы не используются для оценивания качества образовательной деятельности ДОО.</t>
  </si>
  <si>
    <t>Реализуется процессное управление качеством. Установлены и выполняются требования к качеству образовательного процесса.</t>
  </si>
  <si>
    <t>Реализуется утвержденная процедура внутренней оценки качества образования (регулярные мероприятия и пр.).</t>
  </si>
  <si>
    <t>Результаты внутренней оценки качества используются для планирования работы по повышению качества работы и оказания услуг ДОО.</t>
  </si>
  <si>
    <t>Реализуется системное управление качеством образования, система оценки качества образования охватывает все образовательные области содержания образовательной деятельности, позволяет оценивать качество реализации образовательного процесса, качество созданных образовательных условий.</t>
  </si>
  <si>
    <t>Внутренняя оценка качества дошкольного образования охватывает все образовательные области и все реализуемые формы образовательной деятельности.</t>
  </si>
  <si>
    <t>Внутренняя оценка качества дошкольного образования включает регулярное измерение удовлетворенности родителей качеством образования.</t>
  </si>
  <si>
    <t>Результаты внутренней оценки качества используются для разработки Программы развития ДОО, для разработки программ профессионального совершенствования сотрудников ДОО.</t>
  </si>
  <si>
    <t>Реализуется средовой подход к управлению качеством образования. Регулярно оценивается и анализируется качество взаимодействия с заинтересованными сторонами (родители, учредители, потребители, сотрудники, школа, органы государственного и муниципального управления и пр.).</t>
  </si>
  <si>
    <t>Регулярно изучается удовлетворенность педагогов условиями педагогической работы, качеством взаимодействия и совместной деятельности с другими заинтересованными сторонами.</t>
  </si>
  <si>
    <t>Результаты внутренней оценки качества используются для разработки долгосрочной стратегии/программы развития ДОО, для совершенствования взаимодействия с заинтересованными сторонами. Управление качеством дошкольного образования развивается в соответствии со стратегией/программой развития ДОО.</t>
  </si>
  <si>
    <t>Ведется анализ рисков и возможностей по достижению целей в сфере качества образования и деятельности ДОО в целом.</t>
  </si>
  <si>
    <t>Предусмотрено использование ИТ решений для управления качеством образования в ДОО.</t>
  </si>
  <si>
    <t>Ведется анализ эффективности управления качеством дошкольного образования в ДОО с опорой на установленные критерии качества.</t>
  </si>
  <si>
    <t>Реализуется комплексная система внутренней оценки качества образования в ДОО, включающая разностороннюю оценку реализуемой образовательной деятельности (со стороны родителей, педагогов, администрации, учредителя, сетевых партнеров, муниципальных органов управления образованием и пр.).</t>
  </si>
  <si>
    <t>Результаты ВОКО служат основой управления ДОО, включая разработку мотивации сотрудников, непрерывного контроля и совершенствования образовательной деятельности.</t>
  </si>
  <si>
    <t>Ведется командная работа всех заинтересованных лиц по повышению качества дошкольного образования в ДОО.</t>
  </si>
  <si>
    <t>Управление качеством образования в ДОО демонстрирует образец лучшей практики в данной сфере и ведется с учетом методических подходов (ссылки), практик и технологий с доказанной эффективностью, с учетом результатов собственных исследований и инновационных решений ДОО.</t>
  </si>
  <si>
    <t>Наполняется и используется База знаний ДОО в сфере управления качеством дошкольного образования в ДОО.</t>
  </si>
  <si>
    <t>Наблюдается устойчивая ценностно ориентированная культура интегрированного управления качеством, которая охватывает все стороны и факторы качества, вовлекает в развитие качества все заинтересованные стороны, позволяет выстраивать социальное партнерство и другие формы взаимодействия с окружающим миром.</t>
  </si>
  <si>
    <t>9.7.</t>
  </si>
  <si>
    <t>Сотрудники информированы о целях организации, своих должностных обязанностях.</t>
  </si>
  <si>
    <t>Администрация ДОО поддерживает позитивный психологический климат в коллективе ДОО.</t>
  </si>
  <si>
    <t>Администрация ДОО оказывает помощь сотрудникам в уточнении неясных организационных моментов, а также вопросов, связанных с детьми (для обсуждения таких вопросов выделено место и время).</t>
  </si>
  <si>
    <t>Ведется контроль соответствия сотрудников ДОО требованиям, установленным должностными инструкциями. В случае выявления профессиональных дефицитов реализуются установленные ЛНА мероприятия.</t>
  </si>
  <si>
    <t>Сотрудники ДОО знают и понимают индивидуальные профессиональные цели, связанные с целями и программой развития ДОО.</t>
  </si>
  <si>
    <t>Осуществляется анализ компетентности сотрудников ДОО на предмет соответствия целям и задачам развития ДОО, требованиям основных процессов, за которые они отвечают.</t>
  </si>
  <si>
    <t>Реализуется план повышения профессиональной компетентности работников в целях достижения требуемого для выполнения должностных обязанностей уровня.</t>
  </si>
  <si>
    <t>Сотрудники имеют возможность рабочего обмена информацией со своими коллегами, для этого предусмотрены пространство для взаимодействия и время.</t>
  </si>
  <si>
    <t>2.4.</t>
  </si>
  <si>
    <t>Осуществляется системное управление персоналом ДОО, учитывающее индивидуальные профессиональные потребности, возможности, интересы и инициативу сотрудников ДОО.</t>
  </si>
  <si>
    <t>Разработана и реализуется система комплексной оценки профессиональной компетентности сотрудников ДОО.</t>
  </si>
  <si>
    <t>Реализуются программы профессионального развития сотрудников ДОО с опорой на результаты профессиональной компетентности. Для достижения необходимого уровня профессионального мастерства используется наставничество и обучение.</t>
  </si>
  <si>
    <t>Наблюдается качественная работа компетентного, вовлеченного, наделенного достаточными правами и мотивированного коллектива ДОО.</t>
  </si>
  <si>
    <t>Проводится регулярный анализ уровня удовлетворенности, а также потребностей и ожиданий сотрудников ДОО.</t>
  </si>
  <si>
    <t>Сотрудников ДОО знакомят с результатами диагностики (или других измерительных процедур) своих профессиональных компетентностей и обсуждают с ними возможности их повышения для развития качества деятельности ДОО в целом.</t>
  </si>
  <si>
    <t>Организационно и технически обеспечен обмен информацией, знаниями и опытом для обеспечения развития сотрудников ДОО, налажены процессы передачи знаний и командной работы.</t>
  </si>
  <si>
    <t>Созданы возможности личного и профессионального роста сотрудников ДОО, сотрудники информированы о возможностях карьерного роста в ДОО.</t>
  </si>
  <si>
    <t>Система мотивации (материальной и нематериальной) в ДОО нацелена на достижение поставленных целей и поощряет высокое качество работы сотрудников ДОО.</t>
  </si>
  <si>
    <t>Ведется анализ эффективности управления персоналом в ДОО с опорой на установленные критерии качества.</t>
  </si>
  <si>
    <t>4.7.</t>
  </si>
  <si>
    <t>Наблюдается устойчивая ценностно ориентированная культура управления персоналом, сформированная с учетом контекста социокультурного окружения.</t>
  </si>
  <si>
    <t>Реализуется комплексная оценка эффективности командной работы сотрудников ДОО, анализируются индивидуальные особенности профессиональной деятельности каждого сотрудника ДОО.</t>
  </si>
  <si>
    <t>Созданы оптимальные условия для творческого, инициативного, созидательного труда всех сотрудников ДОО, а также привлекаемых для решения задач ДОО заинтересованных сторон (качество условий анализируется и с учетом результатов анализа совершенствуется). Передовой опыт находит достойное признание.</t>
  </si>
  <si>
    <t>Управление персоналом ДОО демонстрирует образец лучшей практики в данной сфере и ведется с учетом методических подходов (ссылки), практик и технологий с доказанной эффективностью, с учетом результатов собственных исследований и инновационных решений ДОО.</t>
  </si>
  <si>
    <t>Наполняется и используется База знаний ДОО в сфере управления персоналом ДОО.</t>
  </si>
  <si>
    <t>Программа развития ДОО</t>
  </si>
  <si>
    <t>9.8.</t>
  </si>
  <si>
    <t>В ДОО разрабатываются программы развития различных аспектов деятельности (далее — Программа развития).</t>
  </si>
  <si>
    <t>При разработке Программы развития сотрудники ДОО анализируют ситуативные проблемы, претензии, результаты внешних проверок и описывают в Программе развития меры и мероприятия по их предотвращению.</t>
  </si>
  <si>
    <t>Ведется регулярная работа по планированию развития ДОО, действующие программы развития регулярно актуализируются. Назначены ответственные, а также формируются временные рабочие группы для актуализации программ развития (не реже 1 раза в год).</t>
  </si>
  <si>
    <t>При разработке Программы развития сотрудники ДОО анализируют информацию о степени выполнения нормативно-правовых требований и удовлетворенности родителей на текущий момент, ставят цели и формируют план мероприятий по развитию качества дошкольного образования в ДОО и повышению удовлетворенности родителей.</t>
  </si>
  <si>
    <t>При разработке и актуализации Программы развития сотрудники ДОО анализируют и учитывают потребности, возможности, интересы и инициативы воспитанников ДОО, а также ожидания родителей.</t>
  </si>
  <si>
    <t>Программа развития разрабатывается сотрудниками ДОО с учетом результатов внутренней оценки качества образования ДОО.</t>
  </si>
  <si>
    <t>Сотрудники ДОО знают и понимают план мероприятий по развитию ДОО, указанный в Программе развития ДОО, участвуют в его реализации.</t>
  </si>
  <si>
    <t>Администрация ДОО при разработке Программы развития ДОО изучает текущий уровень ресурсного обеспечения, а также возможности по его развитию для полного ресурсного обеспечения реализации Программы, в т. ч. кадрового, материально-технического и финансового обеспечения. Создает Программу развития с учетом результатов данного анализа.</t>
  </si>
  <si>
    <t>При разработке Программы развития сотрудники ДОО анализируют и учитывают ожидания, потребности и возможности заинтересованных сторон.</t>
  </si>
  <si>
    <t>При разработке Программы развития сотрудники ДОО анализируют и учитывают результаты внутренней оценки качества образования в ДОО и планируют его комплексное развитие.</t>
  </si>
  <si>
    <t>Эффективность реализации Программы развития регулярно анализируется с опорой на установленные критерии эффективности.</t>
  </si>
  <si>
    <t>Программа развития непрерывно совершенствуется по итогам анализа ее эффективности.</t>
  </si>
  <si>
    <t>При разработке Программы развития сотрудники ДОО анализируют и учитывают тенденции в развитии дошкольного образования, результаты анализа изменений в социокультурном окружении, ожидания потенциальных заинтересованных сторон, социокультурный контекст места расположения ДОО.</t>
  </si>
  <si>
    <t>При разработке Программы развития сотрудники ДОО формируют планы по внедрению инновационных аспектов в деятельность ДОО, позволяющие достигать лучших образовательных результатов.</t>
  </si>
  <si>
    <t>Организация взаимодействия с партнерами ДОО</t>
  </si>
  <si>
    <t>9.9.</t>
  </si>
  <si>
    <t>Родители и некоторые другие заинтересованные лица (внештатные профильные специалисты и пр.) эпизодически участвуют в образовательной деятельности ДОО.</t>
  </si>
  <si>
    <t>Сотрудники ДОО поощряют присутствие родителей в ДОО в течение дня, а не только во время прихода и ухода детей.</t>
  </si>
  <si>
    <t>Некоторые родители участвуют в образовательной деятельности ДОО, помогают педагогам в организации различных мероприятий с участием детей (напр., праздников, спортивных игр).</t>
  </si>
  <si>
    <t>Семья и ДОО — равноправные участники образования ребенка, преследуют одни и те же цели и сотрудничают для их достижения; родители могут участвовать в любом образовательном действии с участием их детей. Родители регулярно вовлекаются в образовательную деятельность (приглашаются на совместные завтраки, празднования дней рождения, к участию в различных формах образовательной деятельности детей, к участию в экскурсиях, общественных проектах и т. д.).</t>
  </si>
  <si>
    <t>Родители воспитанников как партнеры регулярно участвуют в планировании и совершенствовании образовательной деятельности.</t>
  </si>
  <si>
    <t>Для повышения качества образовательной деятельности в ДОО привлекаются (в дополнение к п. 4.1) внештатные профильные специалисты, сетевые партнеры, другие лица и организации, которые совместно обеспечивают необходимые образовательные условия реализации Программы (далее совместно — Партнеры).</t>
  </si>
  <si>
    <t>Собираются и анализируются данные о качестве взаимодействия с Партнерами в разрезе показателей качества. Взаимодействие с Партнерами в образовательной деятельности постоянно совершенствуется.</t>
  </si>
  <si>
    <t>Мнение Партнеров изучается и учитывается при планировании развития ДОО (в Программе развития ДОО прослеживается учет мнения партнеров).</t>
  </si>
  <si>
    <t>Качество взаимодействия с Партнерами оценивается с опорой на установленные критерии качества и непрерывно совершенствуется.</t>
  </si>
  <si>
    <t>ДОО и партнеры высоко ценят установленные взаимоотношения и непрерывно развивают партнерское взаимодействие.</t>
  </si>
  <si>
    <t>ДОО и партнеры участвуют в проектах по развитию качества деятельности друг друга, по взаимному профессионально личностному развитию.</t>
  </si>
  <si>
    <t>В ДОО созданы условия для творческого, инициативного, созидательного партнерства с заинтересованными лицами (планирование содержания взаимодействия, организация пространства и времени).</t>
  </si>
  <si>
    <t>Организация взаимодействия с партнерами демонстрирует образец лучшей практики в данной сфере и ведется с учетом методических подходов (ссылки), практик и технологий с доказанной эффективностью, с учетом результатов собственных исследований и инновационных решений ДОО.</t>
  </si>
  <si>
    <t>Наполняется и используется База знаний ДОО в сфере взаимодействия с партнерами</t>
  </si>
  <si>
    <t>ИНН</t>
  </si>
  <si>
    <t>МО</t>
  </si>
  <si>
    <t>ОО</t>
  </si>
  <si>
    <t>Агаповский МР</t>
  </si>
  <si>
    <t>МДОУ Детский сад Капелька п. Муравейник</t>
  </si>
  <si>
    <t>МДОУ Детский сад Малинка п. Малиновка</t>
  </si>
  <si>
    <t>МДОУ Детский сад Светлячок п. Зингейка</t>
  </si>
  <si>
    <t>МДОУ Детский сад Сказка п. Черниговский</t>
  </si>
  <si>
    <t>МДОУ Детский сад Солнышко п. Воздвиженка</t>
  </si>
  <si>
    <t>МДОУ Детский сад Теремок ст. Буранная</t>
  </si>
  <si>
    <t>МДОУ Детский сад Кубэлэк п. Аблязово</t>
  </si>
  <si>
    <t>МДОУ Детский сад Семицветик п. Субутак</t>
  </si>
  <si>
    <t>МДОУ Детский сад Ветерок п. Наваринка</t>
  </si>
  <si>
    <t>МДОУ Детский сад Радуга  п. Новоянгелька</t>
  </si>
  <si>
    <t>МДОУ Детский сад Родничок с. Новобурановка</t>
  </si>
  <si>
    <t>МДОУ Детский сад Ромашка п. Первомайский</t>
  </si>
  <si>
    <t>МДОУ Детский сад Улыбка п. Красноярский</t>
  </si>
  <si>
    <t>Аргаяшский МР</t>
  </si>
  <si>
    <t>МДОУ Детский сад №10 д. Курманова</t>
  </si>
  <si>
    <t>МДОУ Детский сад № 12 с. Кузнецкое</t>
  </si>
  <si>
    <t>МДОУ Детский сад №13 с. Аргаяш</t>
  </si>
  <si>
    <t>МДОУ Детский сад №16 п. Худайбердинский</t>
  </si>
  <si>
    <t>МДОУ Детский сад № 21 д. Акбашева</t>
  </si>
  <si>
    <t>МДОУ Детский сад № 23 д. Метелева</t>
  </si>
  <si>
    <t>МДОУ Детский сад № 25 с. Байрамгулово</t>
  </si>
  <si>
    <t>МДОУ Детский сад № 46 д. Б. Куйсарина</t>
  </si>
  <si>
    <t>МДОУ Детский сад № 56 с. Кулуево</t>
  </si>
  <si>
    <t>МДОУ Детский сад № 7 комбинированного вида с.Аргаяш</t>
  </si>
  <si>
    <t>МДОУ Детский сад № 9 д.Бажикаева</t>
  </si>
  <si>
    <t>МДОУ Детский сад № 8 д. Аязгулова</t>
  </si>
  <si>
    <t>МДОУ Детский сад №18 п. Ишалино</t>
  </si>
  <si>
    <t>МДОУ Детский сад № 22 д. Яраткулова</t>
  </si>
  <si>
    <t>МДОУ Детский сад №6 с. Аргаяш</t>
  </si>
  <si>
    <t>Ашинский МР</t>
  </si>
  <si>
    <t>МКДОУ № 10 г. Аши</t>
  </si>
  <si>
    <t>МКДОУ №1 рп. Кропачево</t>
  </si>
  <si>
    <t>МКДОУ №18 г. Аши</t>
  </si>
  <si>
    <t>МКДОУ № 4 г. Аши</t>
  </si>
  <si>
    <t>МКДОУ № 5 г. Миньяра</t>
  </si>
  <si>
    <t>Брединский МР</t>
  </si>
  <si>
    <t>МКДОУ Детский сад № 5 п. Бреды</t>
  </si>
  <si>
    <t>МКДОУ "Детский сад № 1 п. Бреды"</t>
  </si>
  <si>
    <t>МКДОУ "Детский сад общеразвивающего вида п. Комсомольский"</t>
  </si>
  <si>
    <t>МКДОУ "Детский сад общеразвивающего вида п. Маяк"</t>
  </si>
  <si>
    <t>МКДОУ "Детский сад общеразвивающего вида п.Рымникский"</t>
  </si>
  <si>
    <t>Варненский МР</t>
  </si>
  <si>
    <t>МКДОУ детский сад №36</t>
  </si>
  <si>
    <t>МКДОУ Д/с № 14 п. Правда</t>
  </si>
  <si>
    <t>МКДОУ Д/с №19 с. Толсты</t>
  </si>
  <si>
    <t>МКДОУ Д/с №1 с. Николаевка</t>
  </si>
  <si>
    <t>МКДОУ Д/с № 20 п. Кызыл-Маяк</t>
  </si>
  <si>
    <t>МКДОУ Д/с №28 с. Кулевчи</t>
  </si>
  <si>
    <t>МКДОУ Д/с №3 Колосок с. Бородиновка</t>
  </si>
  <si>
    <t>МКДОУ Д/сад №2 с. Алексеевка</t>
  </si>
  <si>
    <t>МКДОУ Д/сад №4 п. Казановка</t>
  </si>
  <si>
    <t>МКДОУ Д/с № 17 п. Дружный</t>
  </si>
  <si>
    <t>МКДОУ Д/с № 32 п. Арчаглы-Аят</t>
  </si>
  <si>
    <t>МКДОУ ЦРР - д/с №10 Аленушка с. Варны</t>
  </si>
  <si>
    <t>Верхнеуральский МР</t>
  </si>
  <si>
    <t>МДОУ детский сад Голубок п. Эстонский</t>
  </si>
  <si>
    <t>МДОУ детский сад Соловушка</t>
  </si>
  <si>
    <t>МДОУ Д/с Грибок п. Бабарыкинский</t>
  </si>
  <si>
    <t>МДОУ Д/с Елочка п. Карагайский</t>
  </si>
  <si>
    <t>МДОУ д/с Петушок п.Смеловский</t>
  </si>
  <si>
    <t>МДОУ Д/с Ручеек п. Кидышевский</t>
  </si>
  <si>
    <t>МДОУД/с Солнышкоп. Этовна</t>
  </si>
  <si>
    <t>МДОУ д/с Теремок с. Новоахуново</t>
  </si>
  <si>
    <t>МДОУ д/с Тополёк п. Крутой Лог</t>
  </si>
  <si>
    <t>МДОУ Д/с Чебурашка п. Уфимский</t>
  </si>
  <si>
    <t>МДОУ Д/с №6 Светлячок г. Верхнеуральска</t>
  </si>
  <si>
    <t>МДОУ д/с Солнышко п. Дзержинка</t>
  </si>
  <si>
    <t>МДОУ Д/с Солнышко п. Спасский</t>
  </si>
  <si>
    <t>Верхнеуфалейский ГО</t>
  </si>
  <si>
    <t>МБДОУ "ЦРР - детский сад №17 "Журавлик"</t>
  </si>
  <si>
    <t>МБДОУ - Д/с №9 "Ручеек"</t>
  </si>
  <si>
    <t>МАДОУ - "ЦРР - д/с №2 "Развитие"</t>
  </si>
  <si>
    <t>МБДОУ ДС № 13</t>
  </si>
  <si>
    <t>МБДОУ «ДС № 22 «Светлячок»</t>
  </si>
  <si>
    <t>МБДОУ «Д/С № 23»</t>
  </si>
  <si>
    <t>МБДОУ «ДС № 3 «Ромашка»</t>
  </si>
  <si>
    <t>МБДОУ "Д/С № 7 «Умка»</t>
  </si>
  <si>
    <t>Еманжелинский МР</t>
  </si>
  <si>
    <t>МБДОУ Д/с № 11</t>
  </si>
  <si>
    <t>МБДОУ Д/с № 20</t>
  </si>
  <si>
    <t>МБДОУ Д/с № 24</t>
  </si>
  <si>
    <t>МБДОУ Д/с № 25</t>
  </si>
  <si>
    <t>МБДОУ Д/с № 28</t>
  </si>
  <si>
    <t>МБДОУ Д/с № 14</t>
  </si>
  <si>
    <t>Еткульский МР</t>
  </si>
  <si>
    <t>МКДОУ Александровский детский сад Сказка</t>
  </si>
  <si>
    <t>МКДОУ Белоносовский детский сад Теремок</t>
  </si>
  <si>
    <t>МКДОУ Журавлевский детский сад Солнышко</t>
  </si>
  <si>
    <t>МКДОУ Новобатуринский детский сад Петушок</t>
  </si>
  <si>
    <t>МКДОУ Каратабанский детский сад Солнышко</t>
  </si>
  <si>
    <t>МКДОУ «Еткульский детский сад «Берёзка»</t>
  </si>
  <si>
    <t>Златоустовский ГО</t>
  </si>
  <si>
    <t>МАДОУ детский сад № 137</t>
  </si>
  <si>
    <t>МАДОУ Детский сад № 17</t>
  </si>
  <si>
    <t>МАДОУ - детский сад № 44</t>
  </si>
  <si>
    <t>МАДОУ Детский сад №5</t>
  </si>
  <si>
    <t>МАДОУ детский сад № 50</t>
  </si>
  <si>
    <t>МАДОУ Детский сад №62</t>
  </si>
  <si>
    <t>МАДОУ Детский сад № 63</t>
  </si>
  <si>
    <t>МАДОУ Детский сад №65</t>
  </si>
  <si>
    <t>МАДОУ Детский сад №7</t>
  </si>
  <si>
    <t>МАДОУ Детский сад № 92</t>
  </si>
  <si>
    <t>МАДОУ Детский сад № 98</t>
  </si>
  <si>
    <t>МАДОУ ЦРР - детский сад № 39</t>
  </si>
  <si>
    <t>МАДОУ Детский сад №38</t>
  </si>
  <si>
    <t>МАДОУ - детский сад № 75</t>
  </si>
  <si>
    <t>Карабашский ГО</t>
  </si>
  <si>
    <t>МКДОУ Детский сад №11</t>
  </si>
  <si>
    <t>МКДОУ "Детский сад №1"</t>
  </si>
  <si>
    <t>МКДОУ «Детский сад №9»</t>
  </si>
  <si>
    <t>МКДОУ «Детский сад № 10»</t>
  </si>
  <si>
    <t>Карталинский МР</t>
  </si>
  <si>
    <t>МДОУ п. Варшавка</t>
  </si>
  <si>
    <t>МДОУ с. Великопетровка</t>
  </si>
  <si>
    <t>Каслинский МР</t>
  </si>
  <si>
    <t>МДОУ Детский сад №12 г. Касли</t>
  </si>
  <si>
    <t>МДОУ д/с №5 г. Касли</t>
  </si>
  <si>
    <t>МДОУ "Д/с №2 "Сказка" п. Вишневогорск"</t>
  </si>
  <si>
    <t>МДОУ детский сад № 8 г. Касли</t>
  </si>
  <si>
    <t>МДОУ детский сад № 9 г. Касли</t>
  </si>
  <si>
    <t>МДОУ №11 г.Касли</t>
  </si>
  <si>
    <t>МДОУ д/с №1 «Колобок» г. Касли</t>
  </si>
  <si>
    <t>Катав-Ивановский МР</t>
  </si>
  <si>
    <t>МДОУ «Детский сад «Алёнушка» г. Катав-Ивановска»</t>
  </si>
  <si>
    <t>МДОУ «ДС «Кораблик» г.Катав-Ивановска»</t>
  </si>
  <si>
    <t>МДОУ «ДС «Сказка» г. Катав-Ивановска»</t>
  </si>
  <si>
    <t>МДОУ "ДС "Медвежонок" г. Юрюзани"</t>
  </si>
  <si>
    <t>Кизильский МР</t>
  </si>
  <si>
    <t>МДОУ Кизильский детский сад № 3</t>
  </si>
  <si>
    <t>МДОУ Новоершовский детский сад</t>
  </si>
  <si>
    <t>МДОУ Путьоктябрьский детский сад</t>
  </si>
  <si>
    <t>МДОУ «Уральский детский сад»</t>
  </si>
  <si>
    <t>МДОУ «Гранитный детский сад»</t>
  </si>
  <si>
    <t>МДОУ «Карабулакский детский сад»</t>
  </si>
  <si>
    <t>Копейский ГО</t>
  </si>
  <si>
    <t>МДОУ ДС № 35</t>
  </si>
  <si>
    <t>МДОУ ДС № 39</t>
  </si>
  <si>
    <t>МДОУ ДС № 4</t>
  </si>
  <si>
    <t>МДОУ ДС № 41</t>
  </si>
  <si>
    <t>МДОУ ДС № 31</t>
  </si>
  <si>
    <t>МДОУ ДС № 44</t>
  </si>
  <si>
    <t>МДОУ «ДС № 10»</t>
  </si>
  <si>
    <t>МДОУ «ДС № 22»</t>
  </si>
  <si>
    <t>Коркинский МО</t>
  </si>
  <si>
    <t>МБДОУ «Д/с № 27»</t>
  </si>
  <si>
    <t>МБДОУ «Д/с № 37»</t>
  </si>
  <si>
    <t>МКДОУ Д/с № 14</t>
  </si>
  <si>
    <t>МКДОУ Д/с № 26</t>
  </si>
  <si>
    <t>МКДОУ Д/с № 5</t>
  </si>
  <si>
    <t>МКДОУ Д/с № 8</t>
  </si>
  <si>
    <t>МКДОУ Д/с № 25</t>
  </si>
  <si>
    <t>МКДОУ Д/с № 6</t>
  </si>
  <si>
    <t>Красноармейский МР</t>
  </si>
  <si>
    <t>МДОУ №11 Таукаевский детский сад Сказка</t>
  </si>
  <si>
    <t>МДОУ №30 Миасский детский сад Улыбка</t>
  </si>
  <si>
    <t>МДОУ №9 Канашевский детский сад Золотой ключик</t>
  </si>
  <si>
    <t>МДОУ №18 "Бродокалмакский детский сад "Колосок"</t>
  </si>
  <si>
    <t>МДОУ №29 "Дубровский детский сад "Тополек"</t>
  </si>
  <si>
    <t>Кунашакский МР</t>
  </si>
  <si>
    <t>МКДОУ ЦРР-д/с Теремок</t>
  </si>
  <si>
    <t>МКДОУ д/с Миляш</t>
  </si>
  <si>
    <t>МКДОУ д/с «Лесная сказка»</t>
  </si>
  <si>
    <t>Кусинский МР</t>
  </si>
  <si>
    <t>МБДОУ № 4 г. Куса</t>
  </si>
  <si>
    <t>МБДОУ д/с п. Октябрьский</t>
  </si>
  <si>
    <t>МБДОУ д/с с. Медведевка</t>
  </si>
  <si>
    <t>МБДОУ д/с №13 г.Куса</t>
  </si>
  <si>
    <t>МБДОУ д/с № 1 р. п. Магнитка</t>
  </si>
  <si>
    <t>Кыштымский ГО</t>
  </si>
  <si>
    <t>МДОУ д/с №1</t>
  </si>
  <si>
    <t>МДОУ "Д/с № 10"</t>
  </si>
  <si>
    <t>МДОУ "Д/с № 11"</t>
  </si>
  <si>
    <t>МДОУ "Д/с №12"</t>
  </si>
  <si>
    <t>МДОУ "Д/с № 16"</t>
  </si>
  <si>
    <t>МДОУ "Д/с № 20"</t>
  </si>
  <si>
    <t>МДОУ д/с №24</t>
  </si>
  <si>
    <t>МДОУ "Д/с № 27"</t>
  </si>
  <si>
    <t>МДОУ "Д/с №28"</t>
  </si>
  <si>
    <t>МДОУ "Д/с № 5"</t>
  </si>
  <si>
    <t>МДОУ "Д/с № 9"</t>
  </si>
  <si>
    <t>МДОУ д/с №8</t>
  </si>
  <si>
    <t>Локомотивный ГО</t>
  </si>
  <si>
    <t>МКДОУ №4 "Золотая рыбка"</t>
  </si>
  <si>
    <t>МКДОУ №2 "Колокольчик"</t>
  </si>
  <si>
    <t>Магнитогорский ГО</t>
  </si>
  <si>
    <t>МДОУ Детский сад № 174 п.о. г. Магнитогорска</t>
  </si>
  <si>
    <t>МДОУ Д/с №100 г. Магнитогорска</t>
  </si>
  <si>
    <t>МДОУ Д/с № 109 о.в. г. Магнитогорска</t>
  </si>
  <si>
    <t>МДОУ Д/с № 114 о.в. г. Магнитогорска</t>
  </si>
  <si>
    <t>МДОУ Д/с № 118 г. Магнитогорска</t>
  </si>
  <si>
    <t>МДОУ Д/с №11 о.в.г.Магнитогорска</t>
  </si>
  <si>
    <t>МДОУ Д/с № 131 города Магнитогорска</t>
  </si>
  <si>
    <t>МДОУ Д/с №140 о.в. г. Магнитогорска</t>
  </si>
  <si>
    <t>МДОУ Д/с № 145 о.в. г. Магнитогорска</t>
  </si>
  <si>
    <t>МДОУ Д/с № 146 о.в. г. Магнитогорска</t>
  </si>
  <si>
    <t>МДОУ Д/с №14г.Магнитогорска</t>
  </si>
  <si>
    <t>МДОУ Д/с № 157 г. Магнитогорска</t>
  </si>
  <si>
    <t>МДОУ Д/с № 167 г. Магнитогорска</t>
  </si>
  <si>
    <t>МДОУ Д/с № 180 к.в. г. Магнитогорска</t>
  </si>
  <si>
    <t>МДОУ Д/с № 27 о.в. г. Магнитогорска</t>
  </si>
  <si>
    <t>МДОУ Д/с № 39 к.в. г. Магнитогорска</t>
  </si>
  <si>
    <t>МДОУ Д/с № 68 г. Магнитогорска</t>
  </si>
  <si>
    <t>МДОУ Д/с № 70 г. Магнитогорска</t>
  </si>
  <si>
    <t>МДОУ Д/с № 74 г. Магнитогорска</t>
  </si>
  <si>
    <t>МДОУ Д/с № 83 о.в. г. Магнитогорска</t>
  </si>
  <si>
    <t>МДОУ Д/с № 90 о.в. г. Магнитогорска</t>
  </si>
  <si>
    <t>МДОУ Д/с № 93 о.в. г. Магнитогорска</t>
  </si>
  <si>
    <t>МДОУ Д/с № 9 о.в. г. Магнитогорска</t>
  </si>
  <si>
    <t>МДОУ ЦРР - д/с № 102 г. Магнитогорска</t>
  </si>
  <si>
    <t>МДОУ ЦРР - д/с № 107 г. Магнитогорска</t>
  </si>
  <si>
    <t>МДОУ ЦРР - Д/с № 127 г. Магнитогорска</t>
  </si>
  <si>
    <t>МДОУ ЦРР - д/с № 132 г. Магнитогорска</t>
  </si>
  <si>
    <t>МДОУ ЦРР - д/с №135г. Магнитогорска</t>
  </si>
  <si>
    <t>МДОУ ЦРР - д/с № 136 г. Магнитогорска</t>
  </si>
  <si>
    <t>МДОУ ЦРР - д/с №137 г. Магнитогорска</t>
  </si>
  <si>
    <t>МДОУ ЦРР - д/с № 147 г. Магнитогорска</t>
  </si>
  <si>
    <t>МДОУ ЦРР - д/с № 151 г. Магнитогорска</t>
  </si>
  <si>
    <t>МДОУ ЦРР - д/с № 152 г.Магнитогорска</t>
  </si>
  <si>
    <t>МДОУ ЦРР-Д/с № 159 г. Магнитогорска</t>
  </si>
  <si>
    <t>МДОУ ЦРР-д/с № 160 г. Магнитогорска</t>
  </si>
  <si>
    <t>МДОУ ЦРР - д/с № 182 г. Магнитогорска</t>
  </si>
  <si>
    <t>МДОУ ЦРР-д/с № 183 г. Магнитогорска</t>
  </si>
  <si>
    <t>МДОУ ЦРР - Д/с № 30 г. Магнитогорска</t>
  </si>
  <si>
    <t>МДОУ ЦРР - д/с № 67 г. Магнитогорска</t>
  </si>
  <si>
    <t>МДОУ ЦРР - д/с № 72 г. Магнитогорска</t>
  </si>
  <si>
    <t>МДОУ ЦРР - д/с № 78 г. Магнитогорска</t>
  </si>
  <si>
    <t>МДОУ ЦРР-д/с № 7 г. Магнитогорска</t>
  </si>
  <si>
    <t>МДОУ ЦРР - д/с № 97 г. Магнитогорска</t>
  </si>
  <si>
    <t>МДОУ ЦРР-д/сад № 162 г. Магнитогорска</t>
  </si>
  <si>
    <t>МДОУ Д/с № 117 п.о. г. Магнитогорска</t>
  </si>
  <si>
    <t>МДОУ Д/с № 22 о.в. г. Магнитогорска</t>
  </si>
  <si>
    <t>МДОУ Д/с № 23 г. Магнитогорска</t>
  </si>
  <si>
    <t>МДОУ Д/с № 66 г. Магнитогорска</t>
  </si>
  <si>
    <t>МДОУ ЦРР - д/с № 134 Нотка г. Магнитогорска</t>
  </si>
  <si>
    <t>МДОУ Ц.Р.Р.-д/с № 142 г.Магнитогорска</t>
  </si>
  <si>
    <t>МДОУ ЦРР - д/с №6 г. Магнитогорска</t>
  </si>
  <si>
    <t>МДОУ Д/с № 111 к.в. г. Магнитогорска</t>
  </si>
  <si>
    <t>МДОУ Д/с № 121 к.в. г. Магнитогорска</t>
  </si>
  <si>
    <t>МДОУ Д/с № 130 к.в. г. Магнитогорска</t>
  </si>
  <si>
    <t>МДОУ Д/с № 150 г. Магнитогорска</t>
  </si>
  <si>
    <t>МДОУ Д/с № 179 о.в. г. Магнитогорска</t>
  </si>
  <si>
    <t>МДОУ Д/с № 55 о.в. г. Магнитогорска</t>
  </si>
  <si>
    <t>МДОУ Д/с № 60 о.в. г. Магнитогорска</t>
  </si>
  <si>
    <t>МДОУ Д/с № 71 о.в. г. Магнитогорска</t>
  </si>
  <si>
    <t>МДОУ Д/с № 84 о.в. г. Магнитогорска</t>
  </si>
  <si>
    <t>МДОУ Д/с № 95 к.в. города Магнитогорска</t>
  </si>
  <si>
    <t xml:space="preserve">МДОУ Ц.р.р. - д/с № 116 г. Магнитогорска </t>
  </si>
  <si>
    <t>МДОУ ЦРР - д/с № 139 г. Магнитогорска</t>
  </si>
  <si>
    <t>МДОУ ЦРР - д/с № 153 г. Магнитогорска</t>
  </si>
  <si>
    <t>МДОУ ЦРР-д/с №154 города Магнитогорска</t>
  </si>
  <si>
    <t>МДОУ ЦРР - д/с №98 г. Магнитогорска</t>
  </si>
  <si>
    <t>Миасский ГО</t>
  </si>
  <si>
    <t>МБДОУ № 14</t>
  </si>
  <si>
    <t>МБДОУ №15</t>
  </si>
  <si>
    <t>МБДОУ № 30 (ул.Победы, д.1)</t>
  </si>
  <si>
    <t>МБДОУ № 46</t>
  </si>
  <si>
    <t>МБДОУ № 50</t>
  </si>
  <si>
    <t>МБДОУ № 61 (ул. 8 Марта, д. 193)</t>
  </si>
  <si>
    <t>МБДОУ №62</t>
  </si>
  <si>
    <t>МБДОУ № 63</t>
  </si>
  <si>
    <t>МБДОУ № 69</t>
  </si>
  <si>
    <t>МБДОУ № 72</t>
  </si>
  <si>
    <t>МБДОУ № 8</t>
  </si>
  <si>
    <t>МБДОУ № 81</t>
  </si>
  <si>
    <t>МБДОУ № 87</t>
  </si>
  <si>
    <t>МБДОУ № 98</t>
  </si>
  <si>
    <t>МБДОУ № 99</t>
  </si>
  <si>
    <t>МБДОУ № 9 (пл. Предзаводская, д. 9)</t>
  </si>
  <si>
    <t>МАДОУ д/с № 109</t>
  </si>
  <si>
    <t>МКДОУ № 31</t>
  </si>
  <si>
    <t>МКДОУ № 47</t>
  </si>
  <si>
    <t>МБДОУ № 48</t>
  </si>
  <si>
    <t>МБДОУ № 79</t>
  </si>
  <si>
    <t>МБДОУ № 56</t>
  </si>
  <si>
    <t>МБДОУ № 58</t>
  </si>
  <si>
    <t>МБДОУ № 92</t>
  </si>
  <si>
    <t>МКДОУ № 70</t>
  </si>
  <si>
    <t>МБДОУ "ЦРР - д/с №25"</t>
  </si>
  <si>
    <t>Нагайбакский МР</t>
  </si>
  <si>
    <t>МДОУ Детский сад п. Астафьевский</t>
  </si>
  <si>
    <t>МДОУ Детский сад п. Гумбейский</t>
  </si>
  <si>
    <t>МДОУ Детский сад п. Кассельский</t>
  </si>
  <si>
    <t>МДОУ Детский сад п. Кужебаевский</t>
  </si>
  <si>
    <t>МДОУ Детский сад п. Южный</t>
  </si>
  <si>
    <t>МДОУ Детский сад с. Лебединое</t>
  </si>
  <si>
    <t>МДОУ Детский сад п. Переселенческий</t>
  </si>
  <si>
    <t>МДОУ Детский сад п. Березовая Роща</t>
  </si>
  <si>
    <t>МДОУ Детский сад п. Петровский</t>
  </si>
  <si>
    <t>МДОУ «Детский сад п. Александро-Невский»</t>
  </si>
  <si>
    <t>МДОУ «Детский сад п. Северный»</t>
  </si>
  <si>
    <t>МДОУ «Детский сад п. Совхозный»</t>
  </si>
  <si>
    <t>Нязепетровский МР</t>
  </si>
  <si>
    <t>МКДОУ Араслановский детский сад Солнышко</t>
  </si>
  <si>
    <t>МКДОУ Детский сад комбинированного вида № 5 Малышок</t>
  </si>
  <si>
    <t>МКДОУ «Детский сад комбинированного вида № 3 «Дюймовочка»</t>
  </si>
  <si>
    <t>МКДОУ «Детский сад комбинированного вида № 7 «Рябинушка»</t>
  </si>
  <si>
    <t>МКДОУ Ситцевский детский сад «Елочка»</t>
  </si>
  <si>
    <t>Озерский ГО</t>
  </si>
  <si>
    <t>МБДОУ ДС №10</t>
  </si>
  <si>
    <t>МБДОУ ДС №27</t>
  </si>
  <si>
    <t>МБДОУ ДС №43</t>
  </si>
  <si>
    <t>МБДОУ ДС №53</t>
  </si>
  <si>
    <t>МБДОУ ЦРР ДС№54</t>
  </si>
  <si>
    <t>МБДОУ ЦРР ДС №55</t>
  </si>
  <si>
    <t>МБДОУ ЦРР ДС №58</t>
  </si>
  <si>
    <t>МБДОУ ДС №26</t>
  </si>
  <si>
    <t>МБДОУ "ЦРР - д/с №15 "Семицветик"</t>
  </si>
  <si>
    <t>Октябрьский МР</t>
  </si>
  <si>
    <t>МДОУ Большеникольский детский сад</t>
  </si>
  <si>
    <t>МДОУ Боровской детский сад</t>
  </si>
  <si>
    <t xml:space="preserve">МДОУ Вагановский детский сад </t>
  </si>
  <si>
    <t>МДОУ Журавлинский детский сад</t>
  </si>
  <si>
    <t>МДОУ Крутоярский детский сад</t>
  </si>
  <si>
    <t>МДОУ Лебединский детский сад</t>
  </si>
  <si>
    <t xml:space="preserve">МДОУ Маякский детский сад </t>
  </si>
  <si>
    <t xml:space="preserve">МДОУ Нововарламовский детский сад </t>
  </si>
  <si>
    <t>МДОУ Подовинновский детский сад</t>
  </si>
  <si>
    <t>МДОУ Сысоевский детский сад</t>
  </si>
  <si>
    <t>МДОУ Уйско-Чебарульский детский сад</t>
  </si>
  <si>
    <t>МДОУ Шипкинский детский сад</t>
  </si>
  <si>
    <t>МДОУ Шишминский детский сад</t>
  </si>
  <si>
    <t>МДОУ Чудиновский детский сад</t>
  </si>
  <si>
    <t xml:space="preserve">МДОУ Октябрьский детский сад № 7 </t>
  </si>
  <si>
    <t>Пластовский МР</t>
  </si>
  <si>
    <t>МКДОУ д/с № 10 г. Пласта</t>
  </si>
  <si>
    <t>МКДОУ д/с № 14 с. Борисовка</t>
  </si>
  <si>
    <t>МКДОУ д/с № 5 г. Пласта</t>
  </si>
  <si>
    <t>Саткинский МР</t>
  </si>
  <si>
    <t>МАДОУ Д/С № 49</t>
  </si>
  <si>
    <t>МАДОУ ЦРР - Д/С №32</t>
  </si>
  <si>
    <t>МКДОУ Д/С №1</t>
  </si>
  <si>
    <t>МКДОУ Д/С №10</t>
  </si>
  <si>
    <t>МКДОУ Д/С №11</t>
  </si>
  <si>
    <t>МКДОУ Д/С №15</t>
  </si>
  <si>
    <t>МКДОУ Д/С №16</t>
  </si>
  <si>
    <t>МКДОУ Д/С №3</t>
  </si>
  <si>
    <t>МКДОУ Д/С №35</t>
  </si>
  <si>
    <t>МКДОУ Д/С №38</t>
  </si>
  <si>
    <t>МКДОУ Д/С №44</t>
  </si>
  <si>
    <t>МКДОУ Д/С №50</t>
  </si>
  <si>
    <t>МКДОУ Д/С №99 р.п. Бердяуш</t>
  </si>
  <si>
    <t>МКДОУ ЦРР – Д/С №30</t>
  </si>
  <si>
    <t>МКДОУ ЦРР – Д/С №40</t>
  </si>
  <si>
    <t>МАДОУ Д/С №26</t>
  </si>
  <si>
    <t>МКДОУ Д/С №18</t>
  </si>
  <si>
    <t>Снежинский ГО</t>
  </si>
  <si>
    <t>МАДОУ Детский сад комбинированного вида № 29</t>
  </si>
  <si>
    <t>МАДОУ Детский сад комбинированного вида № 31</t>
  </si>
  <si>
    <t>МАДОУ № 21</t>
  </si>
  <si>
    <t>МАДОУ № 24</t>
  </si>
  <si>
    <t>МБДОУ № 6</t>
  </si>
  <si>
    <t>МАДОУ № 12</t>
  </si>
  <si>
    <t>Сосновский МР</t>
  </si>
  <si>
    <t>МДОУ №17</t>
  </si>
  <si>
    <t>МДОУ №36</t>
  </si>
  <si>
    <t>МДОУ детский сад №23</t>
  </si>
  <si>
    <t>МДОУ д/с No 6 п.Томинский</t>
  </si>
  <si>
    <t>МДОУ №35</t>
  </si>
  <si>
    <t>МДОУ Детский сад №40 п.Есаульский</t>
  </si>
  <si>
    <t>МДОУ ЦРР детский сад №20</t>
  </si>
  <si>
    <t>МДОУ №14</t>
  </si>
  <si>
    <t>Трехгорный ГО</t>
  </si>
  <si>
    <t>МБДОУ ДС № 7 (ул. Кирова 10а)</t>
  </si>
  <si>
    <t>МБДОУ "ДС №1"</t>
  </si>
  <si>
    <t>МБДОУ "ДС №16 "Бригантина"</t>
  </si>
  <si>
    <t>МБДОУ "ДС №17 "Улыбка"</t>
  </si>
  <si>
    <t>Троицкий ГО</t>
  </si>
  <si>
    <t>МБДОУ Детский сад №11 (ул. им. А.С. Пушкина 50)</t>
  </si>
  <si>
    <t>МБДОУ Детский сад № 15</t>
  </si>
  <si>
    <t>МБДОУ детский сад №2</t>
  </si>
  <si>
    <t>МБДОУ детский сад №30</t>
  </si>
  <si>
    <t>МБДОУ ЦРР - детский сад № 1 (ул. им. С.И. Денисова 5)</t>
  </si>
  <si>
    <t>МБДОУ ЦРР - детский сад №31</t>
  </si>
  <si>
    <t>МБДОУ детский сад №21</t>
  </si>
  <si>
    <t>МБДОУ детский сад №24</t>
  </si>
  <si>
    <t>МБДОУ "Детский сад № 7"</t>
  </si>
  <si>
    <t>МБДОУ "ЦРР - детский сад №19"</t>
  </si>
  <si>
    <t>Троицкий МР</t>
  </si>
  <si>
    <t>филиал п. Лагерный МБДОУ Родниковский детский сад</t>
  </si>
  <si>
    <t>МБДОУ Карсинский детский сад</t>
  </si>
  <si>
    <t>МБДОУ Нижнесанарский детский сад</t>
  </si>
  <si>
    <t>Увельский МР</t>
  </si>
  <si>
    <t>МДОУ Детский сад №16</t>
  </si>
  <si>
    <t>МКДОУ Детский сад №14</t>
  </si>
  <si>
    <t>МКДОУ Детский сад№ 25</t>
  </si>
  <si>
    <t>МКДОУ Детский сад №26</t>
  </si>
  <si>
    <t>МКДОУ Детский сад №6</t>
  </si>
  <si>
    <t>МКДОУ Детский сад №7</t>
  </si>
  <si>
    <t>МКДОУ Детский сад № 9</t>
  </si>
  <si>
    <t>МКДОУ Детский сад №20</t>
  </si>
  <si>
    <t>МДОУ Детский сад №15</t>
  </si>
  <si>
    <t>МКДОУ Детский сад №2</t>
  </si>
  <si>
    <t>МКДОУ Детский сад №22</t>
  </si>
  <si>
    <t>МКДОУ Детский сад №24</t>
  </si>
  <si>
    <t>Уйский МР</t>
  </si>
  <si>
    <t>МКДОУ Беловский детский сад Солнышко</t>
  </si>
  <si>
    <t>МКДОУ Вандышевский детский сад Рябинушка</t>
  </si>
  <si>
    <t>МКДОУ Кидышевский детский сад Теремок</t>
  </si>
  <si>
    <t>МКДОУ Ларинский детский сад Березка</t>
  </si>
  <si>
    <t>МКДОУ Масловский детский сад Искорка</t>
  </si>
  <si>
    <t>МКДОУ Нижнеусцелемовский детский сад Колосок комбинированного вида 2 категории</t>
  </si>
  <si>
    <t>МКДОУ Петропавловский детский сад Малыш</t>
  </si>
  <si>
    <t>МКДОУ Уйский детский сад № 5 Золотой ключик</t>
  </si>
  <si>
    <t>МКДОУ Кумлякский детский сад Берёзка</t>
  </si>
  <si>
    <t>МКДОУ «Мирненский детский сад «Колосок»</t>
  </si>
  <si>
    <t>Усть-Катавский ГО</t>
  </si>
  <si>
    <t>МКДОУ № 1 п. Вязовая</t>
  </si>
  <si>
    <t>МАДОУ д/с №13</t>
  </si>
  <si>
    <t>МАДОУ ЦРР – д/с №10</t>
  </si>
  <si>
    <t>МАДОУ «Детский сад № 14»</t>
  </si>
  <si>
    <t>Чебаркульский ГО</t>
  </si>
  <si>
    <t>МБДОУ ДС № 2</t>
  </si>
  <si>
    <t>МБДОУ ДС № 35</t>
  </si>
  <si>
    <t>МБДОУ Д/с № 4 Ягодка</t>
  </si>
  <si>
    <t>МБДОУ "ДС № 1"</t>
  </si>
  <si>
    <t>МБДОУ "ДС № 14"</t>
  </si>
  <si>
    <t>МБДОУ "ДС № 9"</t>
  </si>
  <si>
    <t>Чебаркульский МР</t>
  </si>
  <si>
    <t>МДОУ Детский сад № 15 с. Кундравы</t>
  </si>
  <si>
    <t>МДОУ «Детский сад № 18 «Росинка» с. Филимоново</t>
  </si>
  <si>
    <t>МДОУ «Детский сад № 38» д. Звягино</t>
  </si>
  <si>
    <t>МДОУ «Детский сад № 16» п. Бишкиль</t>
  </si>
  <si>
    <t>Челябинский ГО</t>
  </si>
  <si>
    <t>МАДОУ ДС № 100 г. Челябинска</t>
  </si>
  <si>
    <t>МАДОУ ДС № 155 г. Челябинска</t>
  </si>
  <si>
    <t>МАДОУ ДС № 18 г. Челябинска</t>
  </si>
  <si>
    <t>МАДОУ ДС № 19 г. Челябинска</t>
  </si>
  <si>
    <t>МАДОУ ДС № 23 г. Челябинска</t>
  </si>
  <si>
    <t>МАДОУ ДС № 25 г. Челябинска</t>
  </si>
  <si>
    <t>МАДОУ ДС № 31 г. Челябинска</t>
  </si>
  <si>
    <t>МАДОУ ДС № 329 г. Челябинска</t>
  </si>
  <si>
    <t>МАДОУ ДС № 32 г. Челябинска</t>
  </si>
  <si>
    <t>МАДОУ ДС № 339 г. Челябинска</t>
  </si>
  <si>
    <t>МАДОУ ДС № 344 г. Челябинска</t>
  </si>
  <si>
    <t>МАДОУ ДС № 348 г. Челябинска</t>
  </si>
  <si>
    <t>МАДОУ ДС № 350 г. Челябинска</t>
  </si>
  <si>
    <t>МАДОУ ДС № 355 г. Челябинска</t>
  </si>
  <si>
    <t>МАДОУ ДС № 362 г. Челябинска</t>
  </si>
  <si>
    <t>МАДОУ ДС № 408 г. Челябинска</t>
  </si>
  <si>
    <t>МАДОУ ДС № 40 г. Челябинска</t>
  </si>
  <si>
    <t>МАДОУ ДС № 422 г. Челябинска</t>
  </si>
  <si>
    <t>МАДОУ ДС № 427 г. Челябинска</t>
  </si>
  <si>
    <t>МАДОУ ДС № 464 г. Челябинска</t>
  </si>
  <si>
    <t>МАДОУ ДС № 466 г. Челябинска</t>
  </si>
  <si>
    <t>МАДОУ ДС № 482 г. Челябинска</t>
  </si>
  <si>
    <t>МАДОУ ДС № 48 г. Челябинска</t>
  </si>
  <si>
    <t>МАДОУ ДС № 50 г. Челябинска</t>
  </si>
  <si>
    <t>МАДОУ ДС № 68 г. Челябинска</t>
  </si>
  <si>
    <t>МАДОУ ДС № 77 г. Челябинска</t>
  </si>
  <si>
    <t>МАДОУ ДС НЬЮТОН г. Челябинска Пчелка</t>
  </si>
  <si>
    <t>МБДОУ ДС № 108 г. Челябинска</t>
  </si>
  <si>
    <t>МБДОУ ДС № 114 г. Челябинска</t>
  </si>
  <si>
    <t>МБДОУ ДС № 121 г. Челябинска</t>
  </si>
  <si>
    <t>МБДОУ ДС № 124 г. Челябинска</t>
  </si>
  <si>
    <t>МБДОУ ДС № 12 г. Челябинска</t>
  </si>
  <si>
    <t>МБДОУ ДС № 150 г. Челябинска</t>
  </si>
  <si>
    <t>МБДОУ ДС № 153 г. Челябинска</t>
  </si>
  <si>
    <t>МБДОУ ДС № 181 г. Челябинска</t>
  </si>
  <si>
    <t>МБДОУ ДС № 207 г. Челябинска</t>
  </si>
  <si>
    <t>МБДОУ ДС № 222 г. Челябинска</t>
  </si>
  <si>
    <t>МБДОУ ДС № 243 г. Челябинска</t>
  </si>
  <si>
    <t>МБДОУ ДС № 244 г. Челябинска</t>
  </si>
  <si>
    <t>МБДОУ ДС № 257 г. Челябинска</t>
  </si>
  <si>
    <t>МБДОУ ДС № 260 г. Челябинска</t>
  </si>
  <si>
    <t>МБДОУ ДС № 267 г. Челябинска</t>
  </si>
  <si>
    <t>МБДОУ ДС № 270 г. Челябинска</t>
  </si>
  <si>
    <t>МБДОУ ДС № 276 г. Челябинска</t>
  </si>
  <si>
    <t>МБДОУ ДС № 277 г. Челябинска</t>
  </si>
  <si>
    <t>МБДОУ ДС № 280 г. Челябинска</t>
  </si>
  <si>
    <t>МБДОУ ДС № 281 г. Челябинска</t>
  </si>
  <si>
    <t>МБДОУ ДС № 283 г. Челябинска</t>
  </si>
  <si>
    <t>МБДОУ ДС № 29 г. Челябинска</t>
  </si>
  <si>
    <t>МБДОУ ДС № 301 г. Челябинска</t>
  </si>
  <si>
    <t>МБДОУ ДС № 315 г. Челябинска</t>
  </si>
  <si>
    <t>МБДОУ ДС № 320 г. Челябинска</t>
  </si>
  <si>
    <t>МБДОУ ДС № 333 г. Челябинска</t>
  </si>
  <si>
    <t>МБДОУ ДС № 342 г. Челябинска</t>
  </si>
  <si>
    <t>МБДОУ ДС № 347 г. Челябинска</t>
  </si>
  <si>
    <t>МБДОУ ДС № 351 г. Челябинска</t>
  </si>
  <si>
    <t>МБДОУ ДС № 354 г. Челябинска</t>
  </si>
  <si>
    <t>МБДОУ ДС № 356 г. Челябинска</t>
  </si>
  <si>
    <t>МБДОУ ДС № 358 г. Челябинска</t>
  </si>
  <si>
    <t>МБДОУ ДС № 360 г. Челябинска</t>
  </si>
  <si>
    <t>МБДОУ ДС № 365 г. Челябинска</t>
  </si>
  <si>
    <t>МБДОУ ДС № 367 г. Челябинска</t>
  </si>
  <si>
    <t>МБДОУ ДС № 371 г. Челябинска</t>
  </si>
  <si>
    <t>МБДОУ ДС № 374 г. Челябинска</t>
  </si>
  <si>
    <t>МБДОУ ДС № 379 г. Челябинска</t>
  </si>
  <si>
    <t>МБДОУ ДС № 383 г. Челябинска</t>
  </si>
  <si>
    <t>МБДОУ ДС № 387 г. Челябинска</t>
  </si>
  <si>
    <t>МБДОУ ДС № 394 г. Челябинска</t>
  </si>
  <si>
    <t>МБДОУ ДС № 395 г. Челябинска</t>
  </si>
  <si>
    <t>МБДОУ ДС № 402 г. Челябинска</t>
  </si>
  <si>
    <t>МБДОУ ДС № 416 г. Челябинска</t>
  </si>
  <si>
    <t>МБДОУ ДС № 418 г. Челябинска</t>
  </si>
  <si>
    <t>МБДОУ ДС № 423 г. Челябинска</t>
  </si>
  <si>
    <t>МБДОУ ДС № 425 г. Челябинска</t>
  </si>
  <si>
    <t>МБДОУ ДС № 426 г. Челябинска</t>
  </si>
  <si>
    <t>МБДОУ ДС № 428 г. Челябинска</t>
  </si>
  <si>
    <t>МБДОУ ДС № 430 г. Челябинска</t>
  </si>
  <si>
    <t>МБДОУ ДС № 439 г. Челябинска</t>
  </si>
  <si>
    <t>МБДОУ ДС № 443 г. Челябинска</t>
  </si>
  <si>
    <t>МБДОУ ДС № 445 г. Челябинска</t>
  </si>
  <si>
    <t>МБДОУ ДС № 456 г. Челябинска</t>
  </si>
  <si>
    <t>МБДОУ ДС № 457 г. Челябинска</t>
  </si>
  <si>
    <t>МБДОУ ДС № 460 г. Челябинска</t>
  </si>
  <si>
    <t>МБДОУ ДС № 463 г. Челябинска</t>
  </si>
  <si>
    <t>МБДОУ ДС № 467 г. Челябинска</t>
  </si>
  <si>
    <t>МБДОУ ДС № 46 г. Челябинска</t>
  </si>
  <si>
    <t>МБДОУ ДС № 471 г. Челябинска</t>
  </si>
  <si>
    <t>МБДОУ ДС № 472 г. Челябинска</t>
  </si>
  <si>
    <t>МБДОУ ДС № 475 г. Челябинска</t>
  </si>
  <si>
    <t>МБДОУ ДС № 479 г. Челябинска</t>
  </si>
  <si>
    <t>МБДОУ ДС № 480 г. Челябинска</t>
  </si>
  <si>
    <t>МБДОУ ДС № 481 г. Челябинска</t>
  </si>
  <si>
    <t>МБДОУ ДС № 56/1 г. Челябинска</t>
  </si>
  <si>
    <t>МБДОУ ДС № 64 г. Челябинска</t>
  </si>
  <si>
    <t>МБДОУ ДС № 79 г. Челябинска</t>
  </si>
  <si>
    <t>МБДОУ ДС № 86 г. Челябинска</t>
  </si>
  <si>
    <t>МБДОУ ДС № 88 г. Челябинска</t>
  </si>
  <si>
    <t>МБДОУ ДС № 90 г. Челябинска</t>
  </si>
  <si>
    <t>МБДОУ ДС № 93 г. Челябинска</t>
  </si>
  <si>
    <t>МБДОУ ДС № 9 г. Челябинска</t>
  </si>
  <si>
    <t>Чесменский МР</t>
  </si>
  <si>
    <t>МКДОУ Березинский детский сад Алёнушка</t>
  </si>
  <si>
    <t>МКДОУ Камышинский детский сад Родничок</t>
  </si>
  <si>
    <t>МКДОУ Светловский детский сад Светлячок</t>
  </si>
  <si>
    <t>МКДОУ Тарасовский детский сад Малышок</t>
  </si>
  <si>
    <t>МКДОУ Углицкий детский сад Малышок</t>
  </si>
  <si>
    <t>МКДОУ Цвиллингский детский сад Солнышко</t>
  </si>
  <si>
    <t>МКДОУ Тарутинский детский сад Чебурашка</t>
  </si>
  <si>
    <t>Южноуральский ГО</t>
  </si>
  <si>
    <t>МДОУ Д/с №12 Дубок</t>
  </si>
  <si>
    <t>МБДОУ "Д/с №16"</t>
  </si>
  <si>
    <t>МДОУ "Д/с №18 "Рябинка"</t>
  </si>
  <si>
    <t>МДОУ "Д/с №3 "Золотой ключик"</t>
  </si>
  <si>
    <t>МДОУ "Д/с №17 "Искорка"</t>
  </si>
  <si>
    <t>МДОУ "Д/с №20 "Дельфин"</t>
  </si>
  <si>
    <t xml:space="preserve"> МДОУ Детский сад п. Куликовский»</t>
  </si>
  <si>
    <t>МДОУ«Детский сад с. Париж» Нагайбакского муниципального района</t>
  </si>
  <si>
    <t>МБДОУ«Детский сад компенсирующего вида № 25»</t>
  </si>
  <si>
    <t>Укажите ИНН:</t>
  </si>
  <si>
    <t>муниципалитет</t>
  </si>
  <si>
    <t>детский сад</t>
  </si>
  <si>
    <t xml:space="preserve">Когда вы заполните все страницы с вопросами,
вы можете вернуться на эту страницу, чтобы увидеть  свои результаты
</t>
  </si>
  <si>
    <t>Итоговый показатель РМКДО</t>
  </si>
  <si>
    <t xml:space="preserve"> Область качества ОБРАЗОВАТЕЛЬНЫЕ ОРИЕНТИРЫ</t>
  </si>
  <si>
    <t>5.4.4.</t>
  </si>
  <si>
    <t>кто заполняет</t>
  </si>
  <si>
    <t>заведующий</t>
  </si>
  <si>
    <t>эксперт</t>
  </si>
  <si>
    <t>Выберите ответ</t>
  </si>
  <si>
    <t>да</t>
  </si>
  <si>
    <t>нет</t>
  </si>
  <si>
    <t>не применим</t>
  </si>
  <si>
    <t>№</t>
  </si>
  <si>
    <t>Название</t>
  </si>
  <si>
    <t>строка</t>
  </si>
  <si>
    <t>адрес</t>
  </si>
  <si>
    <t>Балл</t>
  </si>
  <si>
    <t>Управление персоналом ДОО</t>
  </si>
  <si>
    <t>Область качества УСЛОВИЯ ПОЛУЧЕНИЯ ДОШКОЛЬНОГО ОБРАЗОВАНИЯ ДЕТЬМИ С ООП</t>
  </si>
  <si>
    <r>
      <t xml:space="preserve">Укажите ИНН детского сада в голубой ячейке.
Если ИНН правильный, вы увидите название детского сада.
</t>
    </r>
    <r>
      <rPr>
        <b/>
        <sz val="14"/>
        <color theme="1"/>
        <rFont val="Calibri"/>
        <family val="2"/>
        <charset val="204"/>
        <scheme val="minor"/>
      </rPr>
      <t>В желтой ячейке выберите из выпадающего списка, кто вы: заведующий или эксперт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</si>
</sst>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3" fillId="2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/>
    <xf numFmtId="0" fontId="2" fillId="0" borderId="0" xfId="1"/>
    <xf numFmtId="0" fontId="10" fillId="0" borderId="5" xfId="1" applyFont="1" applyBorder="1" applyAlignment="1">
      <alignment horizontal="right" vertical="center"/>
    </xf>
    <xf numFmtId="0" fontId="13" fillId="0" borderId="5" xfId="1" applyFont="1" applyBorder="1" applyAlignment="1" applyProtection="1">
      <alignment horizontal="center" vertical="center"/>
      <protection locked="0"/>
    </xf>
    <xf numFmtId="0" fontId="2" fillId="0" borderId="5" xfId="1" applyBorder="1" applyAlignment="1">
      <alignment horizontal="left" vertical="center"/>
    </xf>
    <xf numFmtId="0" fontId="8" fillId="0" borderId="5" xfId="1" applyFont="1" applyBorder="1" applyAlignment="1">
      <alignment vertical="center"/>
    </xf>
    <xf numFmtId="0" fontId="2" fillId="0" borderId="5" xfId="1" applyBorder="1" applyAlignment="1">
      <alignment horizontal="left" vertical="top"/>
    </xf>
    <xf numFmtId="0" fontId="8" fillId="0" borderId="5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10" fillId="3" borderId="5" xfId="1" applyFont="1" applyFill="1" applyBorder="1" applyAlignment="1">
      <alignment horizontal="right" vertical="top"/>
    </xf>
    <xf numFmtId="0" fontId="10" fillId="3" borderId="5" xfId="1" applyFont="1" applyFill="1" applyBorder="1" applyAlignment="1">
      <alignment horizontal="left" vertical="top"/>
    </xf>
    <xf numFmtId="0" fontId="2" fillId="0" borderId="5" xfId="1" applyBorder="1" applyAlignment="1">
      <alignment horizontal="right" vertical="top"/>
    </xf>
    <xf numFmtId="0" fontId="2" fillId="0" borderId="5" xfId="1" applyBorder="1" applyAlignment="1">
      <alignment horizontal="center" vertical="top"/>
    </xf>
    <xf numFmtId="0" fontId="10" fillId="3" borderId="5" xfId="1" applyFont="1" applyFill="1" applyBorder="1"/>
    <xf numFmtId="0" fontId="2" fillId="0" borderId="5" xfId="1" applyBorder="1"/>
    <xf numFmtId="0" fontId="2" fillId="4" borderId="5" xfId="1" applyFill="1" applyBorder="1" applyAlignment="1">
      <alignment horizontal="right" vertical="top"/>
    </xf>
    <xf numFmtId="0" fontId="2" fillId="4" borderId="5" xfId="1" applyFill="1" applyBorder="1"/>
    <xf numFmtId="0" fontId="9" fillId="3" borderId="0" xfId="0" applyFont="1" applyFill="1" applyAlignment="1">
      <alignment vertical="top" wrapText="1"/>
    </xf>
    <xf numFmtId="0" fontId="14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" fillId="0" borderId="0" xfId="1" applyFont="1"/>
    <xf numFmtId="0" fontId="1" fillId="0" borderId="5" xfId="1" applyFont="1" applyBorder="1" applyAlignment="1">
      <alignment horizontal="left" vertical="top"/>
    </xf>
    <xf numFmtId="0" fontId="1" fillId="4" borderId="5" xfId="1" applyFont="1" applyFill="1" applyBorder="1"/>
    <xf numFmtId="0" fontId="1" fillId="4" borderId="5" xfId="1" applyFont="1" applyFill="1" applyBorder="1" applyAlignment="1">
      <alignment horizontal="right" vertical="top"/>
    </xf>
    <xf numFmtId="0" fontId="16" fillId="0" borderId="5" xfId="0" applyFont="1" applyBorder="1" applyAlignment="1">
      <alignment horizontal="center"/>
    </xf>
    <xf numFmtId="0" fontId="8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/>
    </xf>
    <xf numFmtId="0" fontId="0" fillId="5" borderId="11" xfId="0" applyFill="1" applyBorder="1"/>
    <xf numFmtId="0" fontId="0" fillId="3" borderId="10" xfId="0" applyFill="1" applyBorder="1"/>
    <xf numFmtId="0" fontId="14" fillId="3" borderId="0" xfId="0" applyFont="1" applyFill="1" applyAlignment="1">
      <alignment vertical="top" wrapText="1"/>
    </xf>
    <xf numFmtId="0" fontId="14" fillId="3" borderId="12" xfId="0" applyFont="1" applyFill="1" applyBorder="1" applyAlignment="1">
      <alignment vertical="top" wrapText="1"/>
    </xf>
    <xf numFmtId="0" fontId="0" fillId="5" borderId="10" xfId="0" applyFill="1" applyBorder="1"/>
    <xf numFmtId="0" fontId="0" fillId="3" borderId="5" xfId="0" applyFill="1" applyBorder="1"/>
    <xf numFmtId="0" fontId="0" fillId="0" borderId="0" xfId="0" applyAlignment="1">
      <alignment horizontal="center" vertical="center"/>
    </xf>
    <xf numFmtId="0" fontId="15" fillId="0" borderId="0" xfId="0" applyFont="1"/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2" fontId="0" fillId="0" borderId="5" xfId="0" applyNumberFormat="1" applyBorder="1" applyAlignment="1">
      <alignment horizontal="center" vertical="center"/>
    </xf>
    <xf numFmtId="2" fontId="10" fillId="3" borderId="5" xfId="1" applyNumberFormat="1" applyFont="1" applyFill="1" applyBorder="1" applyAlignment="1">
      <alignment horizontal="center" vertical="top"/>
    </xf>
    <xf numFmtId="0" fontId="0" fillId="0" borderId="5" xfId="0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2" fontId="2" fillId="4" borderId="5" xfId="1" applyNumberFormat="1" applyFill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42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7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1"/>
  <sheetViews>
    <sheetView topLeftCell="A450" workbookViewId="0">
      <selection activeCell="A469" sqref="A469"/>
    </sheetView>
  </sheetViews>
  <sheetFormatPr defaultRowHeight="15" x14ac:dyDescent="0.25"/>
  <cols>
    <col min="1" max="1" width="13" customWidth="1"/>
    <col min="2" max="2" width="20.140625" customWidth="1"/>
    <col min="3" max="3" width="47.85546875" customWidth="1"/>
  </cols>
  <sheetData>
    <row r="1" spans="1:3" x14ac:dyDescent="0.25">
      <c r="A1" s="13" t="s">
        <v>529</v>
      </c>
      <c r="B1" s="13" t="s">
        <v>530</v>
      </c>
      <c r="C1" s="13" t="s">
        <v>531</v>
      </c>
    </row>
    <row r="2" spans="1:3" x14ac:dyDescent="0.25">
      <c r="A2" s="14">
        <v>7455006680</v>
      </c>
      <c r="B2" s="14" t="s">
        <v>532</v>
      </c>
      <c r="C2" s="14" t="s">
        <v>533</v>
      </c>
    </row>
    <row r="3" spans="1:3" x14ac:dyDescent="0.25">
      <c r="A3" s="14">
        <v>7425757093</v>
      </c>
      <c r="B3" s="14" t="s">
        <v>532</v>
      </c>
      <c r="C3" s="14" t="s">
        <v>534</v>
      </c>
    </row>
    <row r="4" spans="1:3" x14ac:dyDescent="0.25">
      <c r="A4" s="14">
        <v>7425007037</v>
      </c>
      <c r="B4" s="14" t="s">
        <v>532</v>
      </c>
      <c r="C4" s="14" t="s">
        <v>535</v>
      </c>
    </row>
    <row r="5" spans="1:3" x14ac:dyDescent="0.25">
      <c r="A5" s="14">
        <v>7425007140</v>
      </c>
      <c r="B5" s="14" t="s">
        <v>532</v>
      </c>
      <c r="C5" s="14" t="s">
        <v>536</v>
      </c>
    </row>
    <row r="6" spans="1:3" x14ac:dyDescent="0.25">
      <c r="A6" s="14">
        <v>7425007012</v>
      </c>
      <c r="B6" s="14" t="s">
        <v>532</v>
      </c>
      <c r="C6" s="14" t="s">
        <v>537</v>
      </c>
    </row>
    <row r="7" spans="1:3" x14ac:dyDescent="0.25">
      <c r="A7" s="14">
        <v>7425006611</v>
      </c>
      <c r="B7" s="14" t="s">
        <v>532</v>
      </c>
      <c r="C7" s="14" t="s">
        <v>538</v>
      </c>
    </row>
    <row r="8" spans="1:3" x14ac:dyDescent="0.25">
      <c r="A8" s="14">
        <v>7425006570</v>
      </c>
      <c r="B8" s="14" t="s">
        <v>532</v>
      </c>
      <c r="C8" s="14" t="s">
        <v>539</v>
      </c>
    </row>
    <row r="9" spans="1:3" x14ac:dyDescent="0.25">
      <c r="A9" s="14">
        <v>7425758019</v>
      </c>
      <c r="B9" s="14" t="s">
        <v>532</v>
      </c>
      <c r="C9" s="14" t="s">
        <v>540</v>
      </c>
    </row>
    <row r="10" spans="1:3" x14ac:dyDescent="0.25">
      <c r="A10" s="14">
        <v>7425006756</v>
      </c>
      <c r="B10" s="14" t="s">
        <v>532</v>
      </c>
      <c r="C10" s="14" t="s">
        <v>541</v>
      </c>
    </row>
    <row r="11" spans="1:3" x14ac:dyDescent="0.25">
      <c r="A11" s="14">
        <v>7425007100</v>
      </c>
      <c r="B11" s="14" t="s">
        <v>532</v>
      </c>
      <c r="C11" s="14" t="s">
        <v>542</v>
      </c>
    </row>
    <row r="12" spans="1:3" x14ac:dyDescent="0.25">
      <c r="A12" s="14">
        <v>7425007781</v>
      </c>
      <c r="B12" s="14" t="s">
        <v>532</v>
      </c>
      <c r="C12" s="14" t="s">
        <v>543</v>
      </c>
    </row>
    <row r="13" spans="1:3" x14ac:dyDescent="0.25">
      <c r="A13" s="14">
        <v>7425006428</v>
      </c>
      <c r="B13" s="14" t="s">
        <v>532</v>
      </c>
      <c r="C13" s="14" t="s">
        <v>544</v>
      </c>
    </row>
    <row r="14" spans="1:3" x14ac:dyDescent="0.25">
      <c r="A14" s="14">
        <v>7425007414</v>
      </c>
      <c r="B14" s="14" t="s">
        <v>532</v>
      </c>
      <c r="C14" s="14" t="s">
        <v>545</v>
      </c>
    </row>
    <row r="15" spans="1:3" x14ac:dyDescent="0.25">
      <c r="A15" s="14">
        <v>7426006438</v>
      </c>
      <c r="B15" s="14" t="s">
        <v>546</v>
      </c>
      <c r="C15" s="14" t="s">
        <v>547</v>
      </c>
    </row>
    <row r="16" spans="1:3" x14ac:dyDescent="0.25">
      <c r="A16" s="14">
        <v>7426006501</v>
      </c>
      <c r="B16" s="14" t="s">
        <v>546</v>
      </c>
      <c r="C16" s="14" t="s">
        <v>548</v>
      </c>
    </row>
    <row r="17" spans="1:3" x14ac:dyDescent="0.25">
      <c r="A17" s="14">
        <v>7426006413</v>
      </c>
      <c r="B17" s="14" t="s">
        <v>546</v>
      </c>
      <c r="C17" s="14" t="s">
        <v>549</v>
      </c>
    </row>
    <row r="18" spans="1:3" x14ac:dyDescent="0.25">
      <c r="A18" s="14">
        <v>7426006861</v>
      </c>
      <c r="B18" s="14" t="s">
        <v>546</v>
      </c>
      <c r="C18" s="14" t="s">
        <v>550</v>
      </c>
    </row>
    <row r="19" spans="1:3" x14ac:dyDescent="0.25">
      <c r="A19" s="14">
        <v>7426006759</v>
      </c>
      <c r="B19" s="14" t="s">
        <v>546</v>
      </c>
      <c r="C19" s="14" t="s">
        <v>551</v>
      </c>
    </row>
    <row r="20" spans="1:3" x14ac:dyDescent="0.25">
      <c r="A20" s="14">
        <v>7426006477</v>
      </c>
      <c r="B20" s="14" t="s">
        <v>546</v>
      </c>
      <c r="C20" s="14" t="s">
        <v>552</v>
      </c>
    </row>
    <row r="21" spans="1:3" x14ac:dyDescent="0.25">
      <c r="A21" s="14">
        <v>7426006484</v>
      </c>
      <c r="B21" s="14" t="s">
        <v>546</v>
      </c>
      <c r="C21" s="14" t="s">
        <v>553</v>
      </c>
    </row>
    <row r="22" spans="1:3" x14ac:dyDescent="0.25">
      <c r="A22" s="14">
        <v>7426007142</v>
      </c>
      <c r="B22" s="14" t="s">
        <v>546</v>
      </c>
      <c r="C22" s="14" t="s">
        <v>554</v>
      </c>
    </row>
    <row r="23" spans="1:3" x14ac:dyDescent="0.25">
      <c r="A23" s="14">
        <v>7426006678</v>
      </c>
      <c r="B23" s="14" t="s">
        <v>546</v>
      </c>
      <c r="C23" s="14" t="s">
        <v>555</v>
      </c>
    </row>
    <row r="24" spans="1:3" x14ac:dyDescent="0.25">
      <c r="A24" s="14">
        <v>7426006445</v>
      </c>
      <c r="B24" s="14" t="s">
        <v>546</v>
      </c>
      <c r="C24" s="14" t="s">
        <v>556</v>
      </c>
    </row>
    <row r="25" spans="1:3" x14ac:dyDescent="0.25">
      <c r="A25" s="14">
        <v>7426006452</v>
      </c>
      <c r="B25" s="14" t="s">
        <v>546</v>
      </c>
      <c r="C25" s="14" t="s">
        <v>557</v>
      </c>
    </row>
    <row r="26" spans="1:3" x14ac:dyDescent="0.25">
      <c r="A26" s="14">
        <v>7426006685</v>
      </c>
      <c r="B26" s="14" t="s">
        <v>546</v>
      </c>
      <c r="C26" s="14" t="s">
        <v>558</v>
      </c>
    </row>
    <row r="27" spans="1:3" x14ac:dyDescent="0.25">
      <c r="A27" s="14">
        <v>7426006741</v>
      </c>
      <c r="B27" s="14" t="s">
        <v>546</v>
      </c>
      <c r="C27" s="14" t="s">
        <v>559</v>
      </c>
    </row>
    <row r="28" spans="1:3" x14ac:dyDescent="0.25">
      <c r="A28" s="14">
        <v>7426006692</v>
      </c>
      <c r="B28" s="14" t="s">
        <v>546</v>
      </c>
      <c r="C28" s="14" t="s">
        <v>560</v>
      </c>
    </row>
    <row r="29" spans="1:3" x14ac:dyDescent="0.25">
      <c r="A29" s="14">
        <v>7426006396</v>
      </c>
      <c r="B29" s="14" t="s">
        <v>546</v>
      </c>
      <c r="C29" s="14" t="s">
        <v>561</v>
      </c>
    </row>
    <row r="30" spans="1:3" x14ac:dyDescent="0.25">
      <c r="A30" s="14">
        <v>7401005351</v>
      </c>
      <c r="B30" s="14" t="s">
        <v>562</v>
      </c>
      <c r="C30" s="14" t="s">
        <v>563</v>
      </c>
    </row>
    <row r="31" spans="1:3" x14ac:dyDescent="0.25">
      <c r="A31" s="14">
        <v>7401008730</v>
      </c>
      <c r="B31" s="14" t="s">
        <v>562</v>
      </c>
      <c r="C31" s="14" t="s">
        <v>564</v>
      </c>
    </row>
    <row r="32" spans="1:3" x14ac:dyDescent="0.25">
      <c r="A32" s="14">
        <v>7401012662</v>
      </c>
      <c r="B32" s="14" t="s">
        <v>562</v>
      </c>
      <c r="C32" s="14" t="s">
        <v>565</v>
      </c>
    </row>
    <row r="33" spans="1:3" x14ac:dyDescent="0.25">
      <c r="A33" s="14">
        <v>7401012430</v>
      </c>
      <c r="B33" s="14" t="s">
        <v>562</v>
      </c>
      <c r="C33" s="14" t="s">
        <v>566</v>
      </c>
    </row>
    <row r="34" spans="1:3" x14ac:dyDescent="0.25">
      <c r="A34" s="14">
        <v>7401005506</v>
      </c>
      <c r="B34" s="14" t="s">
        <v>562</v>
      </c>
      <c r="C34" s="14" t="s">
        <v>567</v>
      </c>
    </row>
    <row r="35" spans="1:3" x14ac:dyDescent="0.25">
      <c r="A35" s="14">
        <v>7427006046</v>
      </c>
      <c r="B35" s="14" t="s">
        <v>568</v>
      </c>
      <c r="C35" s="14" t="s">
        <v>569</v>
      </c>
    </row>
    <row r="36" spans="1:3" x14ac:dyDescent="0.25">
      <c r="A36" s="14">
        <v>7427006021</v>
      </c>
      <c r="B36" s="14" t="s">
        <v>568</v>
      </c>
      <c r="C36" s="14" t="s">
        <v>570</v>
      </c>
    </row>
    <row r="37" spans="1:3" x14ac:dyDescent="0.25">
      <c r="A37" s="14">
        <v>7427006208</v>
      </c>
      <c r="B37" s="14" t="s">
        <v>568</v>
      </c>
      <c r="C37" s="14" t="s">
        <v>571</v>
      </c>
    </row>
    <row r="38" spans="1:3" x14ac:dyDescent="0.25">
      <c r="A38" s="14">
        <v>7427006381</v>
      </c>
      <c r="B38" s="14" t="s">
        <v>568</v>
      </c>
      <c r="C38" s="14" t="s">
        <v>572</v>
      </c>
    </row>
    <row r="39" spans="1:3" x14ac:dyDescent="0.25">
      <c r="A39" s="14">
        <v>7427006159</v>
      </c>
      <c r="B39" s="14" t="s">
        <v>568</v>
      </c>
      <c r="C39" s="14" t="s">
        <v>573</v>
      </c>
    </row>
    <row r="40" spans="1:3" x14ac:dyDescent="0.25">
      <c r="A40" s="14">
        <v>7428006810</v>
      </c>
      <c r="B40" s="14" t="s">
        <v>574</v>
      </c>
      <c r="C40" s="14" t="s">
        <v>575</v>
      </c>
    </row>
    <row r="41" spans="1:3" x14ac:dyDescent="0.25">
      <c r="A41" s="14">
        <v>7428006867</v>
      </c>
      <c r="B41" s="14" t="s">
        <v>574</v>
      </c>
      <c r="C41" s="14" t="s">
        <v>576</v>
      </c>
    </row>
    <row r="42" spans="1:3" x14ac:dyDescent="0.25">
      <c r="A42" s="14">
        <v>7428006345</v>
      </c>
      <c r="B42" s="14" t="s">
        <v>574</v>
      </c>
      <c r="C42" s="14" t="s">
        <v>577</v>
      </c>
    </row>
    <row r="43" spans="1:3" x14ac:dyDescent="0.25">
      <c r="A43" s="14">
        <v>7428006401</v>
      </c>
      <c r="B43" s="14" t="s">
        <v>574</v>
      </c>
      <c r="C43" s="14" t="s">
        <v>578</v>
      </c>
    </row>
    <row r="44" spans="1:3" x14ac:dyDescent="0.25">
      <c r="A44" s="14">
        <v>7428006592</v>
      </c>
      <c r="B44" s="14" t="s">
        <v>574</v>
      </c>
      <c r="C44" s="14" t="s">
        <v>579</v>
      </c>
    </row>
    <row r="45" spans="1:3" x14ac:dyDescent="0.25">
      <c r="A45" s="14">
        <v>7428006391</v>
      </c>
      <c r="B45" s="14" t="s">
        <v>574</v>
      </c>
      <c r="C45" s="14" t="s">
        <v>580</v>
      </c>
    </row>
    <row r="46" spans="1:3" x14ac:dyDescent="0.25">
      <c r="A46" s="14">
        <v>7428006909</v>
      </c>
      <c r="B46" s="14" t="s">
        <v>574</v>
      </c>
      <c r="C46" s="14" t="s">
        <v>581</v>
      </c>
    </row>
    <row r="47" spans="1:3" x14ac:dyDescent="0.25">
      <c r="A47" s="14">
        <v>7428006465</v>
      </c>
      <c r="B47" s="14" t="s">
        <v>574</v>
      </c>
      <c r="C47" s="14" t="s">
        <v>582</v>
      </c>
    </row>
    <row r="48" spans="1:3" x14ac:dyDescent="0.25">
      <c r="A48" s="14">
        <v>7428006480</v>
      </c>
      <c r="B48" s="14" t="s">
        <v>574</v>
      </c>
      <c r="C48" s="14" t="s">
        <v>583</v>
      </c>
    </row>
    <row r="49" spans="1:3" x14ac:dyDescent="0.25">
      <c r="A49" s="14">
        <v>7428006641</v>
      </c>
      <c r="B49" s="14" t="s">
        <v>574</v>
      </c>
      <c r="C49" s="14" t="s">
        <v>584</v>
      </c>
    </row>
    <row r="50" spans="1:3" x14ac:dyDescent="0.25">
      <c r="A50" s="14">
        <v>7428006458</v>
      </c>
      <c r="B50" s="14" t="s">
        <v>574</v>
      </c>
      <c r="C50" s="14" t="s">
        <v>585</v>
      </c>
    </row>
    <row r="51" spans="1:3" x14ac:dyDescent="0.25">
      <c r="A51" s="14">
        <v>7428006320</v>
      </c>
      <c r="B51" s="14" t="s">
        <v>574</v>
      </c>
      <c r="C51" s="14" t="s">
        <v>586</v>
      </c>
    </row>
    <row r="52" spans="1:3" x14ac:dyDescent="0.25">
      <c r="A52" s="14">
        <v>7429011980</v>
      </c>
      <c r="B52" s="14" t="s">
        <v>587</v>
      </c>
      <c r="C52" s="14" t="s">
        <v>588</v>
      </c>
    </row>
    <row r="53" spans="1:3" x14ac:dyDescent="0.25">
      <c r="A53" s="14">
        <v>7429011323</v>
      </c>
      <c r="B53" s="14" t="s">
        <v>587</v>
      </c>
      <c r="C53" s="14" t="s">
        <v>589</v>
      </c>
    </row>
    <row r="54" spans="1:3" x14ac:dyDescent="0.25">
      <c r="A54" s="14">
        <v>7429011997</v>
      </c>
      <c r="B54" s="14" t="s">
        <v>587</v>
      </c>
      <c r="C54" s="14" t="s">
        <v>590</v>
      </c>
    </row>
    <row r="55" spans="1:3" x14ac:dyDescent="0.25">
      <c r="A55" s="14">
        <v>7429011179</v>
      </c>
      <c r="B55" s="14" t="s">
        <v>587</v>
      </c>
      <c r="C55" s="14" t="s">
        <v>591</v>
      </c>
    </row>
    <row r="56" spans="1:3" x14ac:dyDescent="0.25">
      <c r="A56" s="14">
        <v>7429012077</v>
      </c>
      <c r="B56" s="14" t="s">
        <v>587</v>
      </c>
      <c r="C56" s="14" t="s">
        <v>592</v>
      </c>
    </row>
    <row r="57" spans="1:3" x14ac:dyDescent="0.25">
      <c r="A57" s="14">
        <v>7429011771</v>
      </c>
      <c r="B57" s="14" t="s">
        <v>587</v>
      </c>
      <c r="C57" s="14" t="s">
        <v>593</v>
      </c>
    </row>
    <row r="58" spans="1:3" x14ac:dyDescent="0.25">
      <c r="A58" s="14">
        <v>7429011718</v>
      </c>
      <c r="B58" s="14" t="s">
        <v>587</v>
      </c>
      <c r="C58" s="14" t="s">
        <v>594</v>
      </c>
    </row>
    <row r="59" spans="1:3" x14ac:dyDescent="0.25">
      <c r="A59" s="14">
        <v>7429011877</v>
      </c>
      <c r="B59" s="14" t="s">
        <v>587</v>
      </c>
      <c r="C59" s="14" t="s">
        <v>595</v>
      </c>
    </row>
    <row r="60" spans="1:3" x14ac:dyDescent="0.25">
      <c r="A60" s="14">
        <v>7429011725</v>
      </c>
      <c r="B60" s="14" t="s">
        <v>587</v>
      </c>
      <c r="C60" s="14" t="s">
        <v>596</v>
      </c>
    </row>
    <row r="61" spans="1:3" x14ac:dyDescent="0.25">
      <c r="A61" s="14">
        <v>7429011394</v>
      </c>
      <c r="B61" s="14" t="s">
        <v>587</v>
      </c>
      <c r="C61" s="14" t="s">
        <v>597</v>
      </c>
    </row>
    <row r="62" spans="1:3" x14ac:dyDescent="0.25">
      <c r="A62" s="14">
        <v>7429011002</v>
      </c>
      <c r="B62" s="14" t="s">
        <v>587</v>
      </c>
      <c r="C62" s="14" t="s">
        <v>598</v>
      </c>
    </row>
    <row r="63" spans="1:3" x14ac:dyDescent="0.25">
      <c r="A63" s="14">
        <v>7429012158</v>
      </c>
      <c r="B63" s="14" t="s">
        <v>587</v>
      </c>
      <c r="C63" s="14" t="s">
        <v>599</v>
      </c>
    </row>
    <row r="64" spans="1:3" x14ac:dyDescent="0.25">
      <c r="A64" s="14">
        <v>7429011838</v>
      </c>
      <c r="B64" s="14" t="s">
        <v>587</v>
      </c>
      <c r="C64" s="14" t="s">
        <v>600</v>
      </c>
    </row>
    <row r="65" spans="1:3" x14ac:dyDescent="0.25">
      <c r="A65" s="14">
        <v>7402004022</v>
      </c>
      <c r="B65" s="14" t="s">
        <v>601</v>
      </c>
      <c r="C65" s="14" t="s">
        <v>602</v>
      </c>
    </row>
    <row r="66" spans="1:3" x14ac:dyDescent="0.25">
      <c r="A66" s="14">
        <v>7402004209</v>
      </c>
      <c r="B66" s="14" t="s">
        <v>601</v>
      </c>
      <c r="C66" s="14" t="s">
        <v>603</v>
      </c>
    </row>
    <row r="67" spans="1:3" x14ac:dyDescent="0.25">
      <c r="A67" s="14">
        <v>7402004424</v>
      </c>
      <c r="B67" s="14" t="s">
        <v>601</v>
      </c>
      <c r="C67" s="14" t="s">
        <v>604</v>
      </c>
    </row>
    <row r="68" spans="1:3" x14ac:dyDescent="0.25">
      <c r="A68" s="14">
        <v>7402006421</v>
      </c>
      <c r="B68" s="14" t="s">
        <v>601</v>
      </c>
      <c r="C68" s="14" t="s">
        <v>605</v>
      </c>
    </row>
    <row r="69" spans="1:3" x14ac:dyDescent="0.25">
      <c r="A69" s="14">
        <v>7402004054</v>
      </c>
      <c r="B69" s="14" t="s">
        <v>601</v>
      </c>
      <c r="C69" s="14" t="s">
        <v>606</v>
      </c>
    </row>
    <row r="70" spans="1:3" x14ac:dyDescent="0.25">
      <c r="A70" s="14">
        <v>7402004079</v>
      </c>
      <c r="B70" s="14" t="s">
        <v>601</v>
      </c>
      <c r="C70" s="14" t="s">
        <v>607</v>
      </c>
    </row>
    <row r="71" spans="1:3" x14ac:dyDescent="0.25">
      <c r="A71" s="14">
        <v>7402004047</v>
      </c>
      <c r="B71" s="14" t="s">
        <v>601</v>
      </c>
      <c r="C71" s="14" t="s">
        <v>608</v>
      </c>
    </row>
    <row r="72" spans="1:3" x14ac:dyDescent="0.25">
      <c r="A72" s="14">
        <v>7402011742</v>
      </c>
      <c r="B72" s="14" t="s">
        <v>601</v>
      </c>
      <c r="C72" s="14" t="s">
        <v>609</v>
      </c>
    </row>
    <row r="73" spans="1:3" x14ac:dyDescent="0.25">
      <c r="A73" s="14">
        <v>7403004667</v>
      </c>
      <c r="B73" s="14" t="s">
        <v>610</v>
      </c>
      <c r="C73" s="14" t="s">
        <v>611</v>
      </c>
    </row>
    <row r="74" spans="1:3" x14ac:dyDescent="0.25">
      <c r="A74" s="14">
        <v>7403004730</v>
      </c>
      <c r="B74" s="14" t="s">
        <v>610</v>
      </c>
      <c r="C74" s="14" t="s">
        <v>612</v>
      </c>
    </row>
    <row r="75" spans="1:3" x14ac:dyDescent="0.25">
      <c r="A75" s="14">
        <v>7412008996</v>
      </c>
      <c r="B75" s="14" t="s">
        <v>610</v>
      </c>
      <c r="C75" s="14" t="s">
        <v>613</v>
      </c>
    </row>
    <row r="76" spans="1:3" x14ac:dyDescent="0.25">
      <c r="A76" s="14">
        <v>7403004716</v>
      </c>
      <c r="B76" s="14" t="s">
        <v>610</v>
      </c>
      <c r="C76" s="14" t="s">
        <v>614</v>
      </c>
    </row>
    <row r="77" spans="1:3" x14ac:dyDescent="0.25">
      <c r="A77" s="14">
        <v>7412008989</v>
      </c>
      <c r="B77" s="14" t="s">
        <v>610</v>
      </c>
      <c r="C77" s="14" t="s">
        <v>615</v>
      </c>
    </row>
    <row r="78" spans="1:3" x14ac:dyDescent="0.25">
      <c r="A78" s="14">
        <v>7403004681</v>
      </c>
      <c r="B78" s="14" t="s">
        <v>610</v>
      </c>
      <c r="C78" s="14" t="s">
        <v>616</v>
      </c>
    </row>
    <row r="79" spans="1:3" x14ac:dyDescent="0.25">
      <c r="A79" s="14">
        <v>7430011790</v>
      </c>
      <c r="B79" s="14" t="s">
        <v>617</v>
      </c>
      <c r="C79" s="14" t="s">
        <v>618</v>
      </c>
    </row>
    <row r="80" spans="1:3" x14ac:dyDescent="0.25">
      <c r="A80" s="14">
        <v>7430006529</v>
      </c>
      <c r="B80" s="14" t="s">
        <v>617</v>
      </c>
      <c r="C80" s="14" t="s">
        <v>619</v>
      </c>
    </row>
    <row r="81" spans="1:3" x14ac:dyDescent="0.25">
      <c r="A81" s="14">
        <v>7430006575</v>
      </c>
      <c r="B81" s="14" t="s">
        <v>617</v>
      </c>
      <c r="C81" s="14" t="s">
        <v>620</v>
      </c>
    </row>
    <row r="82" spans="1:3" x14ac:dyDescent="0.25">
      <c r="A82" s="14">
        <v>7430008029</v>
      </c>
      <c r="B82" s="14" t="s">
        <v>617</v>
      </c>
      <c r="C82" s="14" t="s">
        <v>621</v>
      </c>
    </row>
    <row r="83" spans="1:3" x14ac:dyDescent="0.25">
      <c r="A83" s="14">
        <v>7430006800</v>
      </c>
      <c r="B83" s="14" t="s">
        <v>617</v>
      </c>
      <c r="C83" s="14" t="s">
        <v>622</v>
      </c>
    </row>
    <row r="84" spans="1:3" x14ac:dyDescent="0.25">
      <c r="A84" s="14">
        <v>7430006504</v>
      </c>
      <c r="B84" s="14" t="s">
        <v>617</v>
      </c>
      <c r="C84" s="14" t="s">
        <v>623</v>
      </c>
    </row>
    <row r="85" spans="1:3" x14ac:dyDescent="0.25">
      <c r="A85" s="14">
        <v>7404029657</v>
      </c>
      <c r="B85" s="14" t="s">
        <v>624</v>
      </c>
      <c r="C85" s="14" t="s">
        <v>625</v>
      </c>
    </row>
    <row r="86" spans="1:3" x14ac:dyDescent="0.25">
      <c r="A86" s="14">
        <v>7404024659</v>
      </c>
      <c r="B86" s="14" t="s">
        <v>624</v>
      </c>
      <c r="C86" s="14" t="s">
        <v>626</v>
      </c>
    </row>
    <row r="87" spans="1:3" x14ac:dyDescent="0.25">
      <c r="A87" s="14">
        <v>7404006280</v>
      </c>
      <c r="B87" s="14" t="s">
        <v>624</v>
      </c>
      <c r="C87" s="14" t="s">
        <v>627</v>
      </c>
    </row>
    <row r="88" spans="1:3" x14ac:dyDescent="0.25">
      <c r="A88" s="14">
        <v>7404024673</v>
      </c>
      <c r="B88" s="14" t="s">
        <v>624</v>
      </c>
      <c r="C88" s="14" t="s">
        <v>628</v>
      </c>
    </row>
    <row r="89" spans="1:3" x14ac:dyDescent="0.25">
      <c r="A89" s="14">
        <v>7404026166</v>
      </c>
      <c r="B89" s="14" t="s">
        <v>624</v>
      </c>
      <c r="C89" s="14" t="s">
        <v>629</v>
      </c>
    </row>
    <row r="90" spans="1:3" x14ac:dyDescent="0.25">
      <c r="A90" s="14">
        <v>7404006949</v>
      </c>
      <c r="B90" s="14" t="s">
        <v>624</v>
      </c>
      <c r="C90" s="14" t="s">
        <v>630</v>
      </c>
    </row>
    <row r="91" spans="1:3" x14ac:dyDescent="0.25">
      <c r="A91" s="14">
        <v>7404012741</v>
      </c>
      <c r="B91" s="14" t="s">
        <v>624</v>
      </c>
      <c r="C91" s="14" t="s">
        <v>631</v>
      </c>
    </row>
    <row r="92" spans="1:3" x14ac:dyDescent="0.25">
      <c r="A92" s="14">
        <v>7404024641</v>
      </c>
      <c r="B92" s="14" t="s">
        <v>624</v>
      </c>
      <c r="C92" s="14" t="s">
        <v>632</v>
      </c>
    </row>
    <row r="93" spans="1:3" x14ac:dyDescent="0.25">
      <c r="A93" s="14">
        <v>7404024698</v>
      </c>
      <c r="B93" s="14" t="s">
        <v>624</v>
      </c>
      <c r="C93" s="14" t="s">
        <v>633</v>
      </c>
    </row>
    <row r="94" spans="1:3" x14ac:dyDescent="0.25">
      <c r="A94" s="14">
        <v>7404006346</v>
      </c>
      <c r="B94" s="14" t="s">
        <v>624</v>
      </c>
      <c r="C94" s="14" t="s">
        <v>634</v>
      </c>
    </row>
    <row r="95" spans="1:3" x14ac:dyDescent="0.25">
      <c r="A95" s="14">
        <v>7404006314</v>
      </c>
      <c r="B95" s="14" t="s">
        <v>624</v>
      </c>
      <c r="C95" s="14" t="s">
        <v>635</v>
      </c>
    </row>
    <row r="96" spans="1:3" x14ac:dyDescent="0.25">
      <c r="A96" s="14">
        <v>7404006392</v>
      </c>
      <c r="B96" s="14" t="s">
        <v>624</v>
      </c>
      <c r="C96" s="14" t="s">
        <v>636</v>
      </c>
    </row>
    <row r="97" spans="1:3" x14ac:dyDescent="0.25">
      <c r="A97" s="14">
        <v>7404024955</v>
      </c>
      <c r="B97" s="14" t="s">
        <v>624</v>
      </c>
      <c r="C97" s="14" t="s">
        <v>637</v>
      </c>
    </row>
    <row r="98" spans="1:3" x14ac:dyDescent="0.25">
      <c r="A98" s="14">
        <v>7404006466</v>
      </c>
      <c r="B98" s="14" t="s">
        <v>624</v>
      </c>
      <c r="C98" s="14" t="s">
        <v>638</v>
      </c>
    </row>
    <row r="99" spans="1:3" x14ac:dyDescent="0.25">
      <c r="A99" s="14">
        <v>7406002026</v>
      </c>
      <c r="B99" s="14" t="s">
        <v>639</v>
      </c>
      <c r="C99" s="14" t="s">
        <v>640</v>
      </c>
    </row>
    <row r="100" spans="1:3" x14ac:dyDescent="0.25">
      <c r="A100" s="14">
        <v>7413012561</v>
      </c>
      <c r="B100" s="14" t="s">
        <v>639</v>
      </c>
      <c r="C100" s="14" t="s">
        <v>641</v>
      </c>
    </row>
    <row r="101" spans="1:3" x14ac:dyDescent="0.25">
      <c r="A101" s="14">
        <v>7406002019</v>
      </c>
      <c r="B101" s="14" t="s">
        <v>639</v>
      </c>
      <c r="C101" s="14" t="s">
        <v>642</v>
      </c>
    </row>
    <row r="102" spans="1:3" x14ac:dyDescent="0.25">
      <c r="A102" s="14">
        <v>7406001992</v>
      </c>
      <c r="B102" s="14" t="s">
        <v>639</v>
      </c>
      <c r="C102" s="14" t="s">
        <v>643</v>
      </c>
    </row>
    <row r="103" spans="1:3" x14ac:dyDescent="0.25">
      <c r="A103" s="14">
        <v>7407005319</v>
      </c>
      <c r="B103" s="14" t="s">
        <v>644</v>
      </c>
      <c r="C103" s="14" t="s">
        <v>645</v>
      </c>
    </row>
    <row r="104" spans="1:3" x14ac:dyDescent="0.25">
      <c r="A104" s="14">
        <v>7407005750</v>
      </c>
      <c r="B104" s="14" t="s">
        <v>644</v>
      </c>
      <c r="C104" s="14" t="s">
        <v>646</v>
      </c>
    </row>
    <row r="105" spans="1:3" x14ac:dyDescent="0.25">
      <c r="A105" s="14">
        <v>7409002264</v>
      </c>
      <c r="B105" s="14" t="s">
        <v>647</v>
      </c>
      <c r="C105" s="14" t="s">
        <v>648</v>
      </c>
    </row>
    <row r="106" spans="1:3" x14ac:dyDescent="0.25">
      <c r="A106" s="14">
        <v>7409006124</v>
      </c>
      <c r="B106" s="14" t="s">
        <v>647</v>
      </c>
      <c r="C106" s="14" t="s">
        <v>649</v>
      </c>
    </row>
    <row r="107" spans="1:3" x14ac:dyDescent="0.25">
      <c r="A107" s="14">
        <v>7409005995</v>
      </c>
      <c r="B107" s="14" t="s">
        <v>647</v>
      </c>
      <c r="C107" s="14" t="s">
        <v>650</v>
      </c>
    </row>
    <row r="108" spans="1:3" x14ac:dyDescent="0.25">
      <c r="A108" s="14">
        <v>7409005579</v>
      </c>
      <c r="B108" s="14" t="s">
        <v>647</v>
      </c>
      <c r="C108" s="14" t="s">
        <v>651</v>
      </c>
    </row>
    <row r="109" spans="1:3" x14ac:dyDescent="0.25">
      <c r="A109" s="14">
        <v>7402009454</v>
      </c>
      <c r="B109" s="14" t="s">
        <v>647</v>
      </c>
      <c r="C109" s="14" t="s">
        <v>652</v>
      </c>
    </row>
    <row r="110" spans="1:3" x14ac:dyDescent="0.25">
      <c r="A110" s="14">
        <v>7409005716</v>
      </c>
      <c r="B110" s="14" t="s">
        <v>647</v>
      </c>
      <c r="C110" s="14" t="s">
        <v>653</v>
      </c>
    </row>
    <row r="111" spans="1:3" x14ac:dyDescent="0.25">
      <c r="A111" s="14">
        <v>7402010033</v>
      </c>
      <c r="B111" s="14" t="s">
        <v>647</v>
      </c>
      <c r="C111" s="14" t="s">
        <v>654</v>
      </c>
    </row>
    <row r="112" spans="1:3" x14ac:dyDescent="0.25">
      <c r="A112" s="14">
        <v>7410004964</v>
      </c>
      <c r="B112" s="14" t="s">
        <v>655</v>
      </c>
      <c r="C112" s="14" t="s">
        <v>656</v>
      </c>
    </row>
    <row r="113" spans="1:3" x14ac:dyDescent="0.25">
      <c r="A113" s="14">
        <v>7410004940</v>
      </c>
      <c r="B113" s="14" t="s">
        <v>655</v>
      </c>
      <c r="C113" s="14" t="s">
        <v>657</v>
      </c>
    </row>
    <row r="114" spans="1:3" x14ac:dyDescent="0.25">
      <c r="A114" s="14">
        <v>7401013881</v>
      </c>
      <c r="B114" s="14" t="s">
        <v>655</v>
      </c>
      <c r="C114" s="14" t="s">
        <v>658</v>
      </c>
    </row>
    <row r="115" spans="1:3" x14ac:dyDescent="0.25">
      <c r="A115" s="14">
        <v>7410005213</v>
      </c>
      <c r="B115" s="14" t="s">
        <v>655</v>
      </c>
      <c r="C115" s="14" t="s">
        <v>659</v>
      </c>
    </row>
    <row r="116" spans="1:3" x14ac:dyDescent="0.25">
      <c r="A116" s="14">
        <v>7431004411</v>
      </c>
      <c r="B116" s="14" t="s">
        <v>660</v>
      </c>
      <c r="C116" s="14" t="s">
        <v>661</v>
      </c>
    </row>
    <row r="117" spans="1:3" x14ac:dyDescent="0.25">
      <c r="A117" s="14">
        <v>7431004612</v>
      </c>
      <c r="B117" s="14" t="s">
        <v>660</v>
      </c>
      <c r="C117" s="14" t="s">
        <v>662</v>
      </c>
    </row>
    <row r="118" spans="1:3" x14ac:dyDescent="0.25">
      <c r="A118" s="14">
        <v>7431004757</v>
      </c>
      <c r="B118" s="14" t="s">
        <v>660</v>
      </c>
      <c r="C118" s="14" t="s">
        <v>663</v>
      </c>
    </row>
    <row r="119" spans="1:3" x14ac:dyDescent="0.25">
      <c r="A119" s="14">
        <v>7431004901</v>
      </c>
      <c r="B119" s="14" t="s">
        <v>660</v>
      </c>
      <c r="C119" s="14" t="s">
        <v>664</v>
      </c>
    </row>
    <row r="120" spans="1:3" x14ac:dyDescent="0.25">
      <c r="A120" s="14">
        <v>7431004436</v>
      </c>
      <c r="B120" s="14" t="s">
        <v>660</v>
      </c>
      <c r="C120" s="14" t="s">
        <v>665</v>
      </c>
    </row>
    <row r="121" spans="1:3" x14ac:dyDescent="0.25">
      <c r="A121" s="14">
        <v>7431005045</v>
      </c>
      <c r="B121" s="14" t="s">
        <v>660</v>
      </c>
      <c r="C121" s="14" t="s">
        <v>666</v>
      </c>
    </row>
    <row r="122" spans="1:3" x14ac:dyDescent="0.25">
      <c r="A122" s="14">
        <v>7411013538</v>
      </c>
      <c r="B122" s="14" t="s">
        <v>667</v>
      </c>
      <c r="C122" s="14" t="s">
        <v>668</v>
      </c>
    </row>
    <row r="123" spans="1:3" x14ac:dyDescent="0.25">
      <c r="A123" s="14">
        <v>7411013584</v>
      </c>
      <c r="B123" s="14" t="s">
        <v>667</v>
      </c>
      <c r="C123" s="14" t="s">
        <v>669</v>
      </c>
    </row>
    <row r="124" spans="1:3" x14ac:dyDescent="0.25">
      <c r="A124" s="14">
        <v>7411013457</v>
      </c>
      <c r="B124" s="14" t="s">
        <v>667</v>
      </c>
      <c r="C124" s="14" t="s">
        <v>670</v>
      </c>
    </row>
    <row r="125" spans="1:3" x14ac:dyDescent="0.25">
      <c r="A125" s="14">
        <v>7430026691</v>
      </c>
      <c r="B125" s="14" t="s">
        <v>667</v>
      </c>
      <c r="C125" s="14" t="s">
        <v>671</v>
      </c>
    </row>
    <row r="126" spans="1:3" x14ac:dyDescent="0.25">
      <c r="A126" s="14">
        <v>7411014250</v>
      </c>
      <c r="B126" s="14" t="s">
        <v>667</v>
      </c>
      <c r="C126" s="14" t="s">
        <v>672</v>
      </c>
    </row>
    <row r="127" spans="1:3" x14ac:dyDescent="0.25">
      <c r="A127" s="14">
        <v>7411013520</v>
      </c>
      <c r="B127" s="14" t="s">
        <v>667</v>
      </c>
      <c r="C127" s="14" t="s">
        <v>673</v>
      </c>
    </row>
    <row r="128" spans="1:3" x14ac:dyDescent="0.25">
      <c r="A128" s="14">
        <v>7430018041</v>
      </c>
      <c r="B128" s="14" t="s">
        <v>667</v>
      </c>
      <c r="C128" s="14" t="s">
        <v>674</v>
      </c>
    </row>
    <row r="129" spans="1:3" x14ac:dyDescent="0.25">
      <c r="A129" s="14">
        <v>7411013601</v>
      </c>
      <c r="B129" s="14" t="s">
        <v>667</v>
      </c>
      <c r="C129" s="14" t="s">
        <v>675</v>
      </c>
    </row>
    <row r="130" spans="1:3" x14ac:dyDescent="0.25">
      <c r="A130" s="14">
        <v>7412006886</v>
      </c>
      <c r="B130" s="14" t="s">
        <v>676</v>
      </c>
      <c r="C130" s="14" t="s">
        <v>677</v>
      </c>
    </row>
    <row r="131" spans="1:3" x14ac:dyDescent="0.25">
      <c r="A131" s="14">
        <v>7412006942</v>
      </c>
      <c r="B131" s="14" t="s">
        <v>676</v>
      </c>
      <c r="C131" s="14" t="s">
        <v>678</v>
      </c>
    </row>
    <row r="132" spans="1:3" x14ac:dyDescent="0.25">
      <c r="A132" s="14">
        <v>7412007015</v>
      </c>
      <c r="B132" s="14" t="s">
        <v>676</v>
      </c>
      <c r="C132" s="14" t="s">
        <v>679</v>
      </c>
    </row>
    <row r="133" spans="1:3" x14ac:dyDescent="0.25">
      <c r="A133" s="14">
        <v>7412006808</v>
      </c>
      <c r="B133" s="14" t="s">
        <v>676</v>
      </c>
      <c r="C133" s="14" t="s">
        <v>680</v>
      </c>
    </row>
    <row r="134" spans="1:3" x14ac:dyDescent="0.25">
      <c r="A134" s="14">
        <v>7412015908</v>
      </c>
      <c r="B134" s="14" t="s">
        <v>676</v>
      </c>
      <c r="C134" s="14" t="s">
        <v>681</v>
      </c>
    </row>
    <row r="135" spans="1:3" x14ac:dyDescent="0.25">
      <c r="A135" s="14">
        <v>7412006967</v>
      </c>
      <c r="B135" s="14" t="s">
        <v>676</v>
      </c>
      <c r="C135" s="14" t="s">
        <v>682</v>
      </c>
    </row>
    <row r="136" spans="1:3" x14ac:dyDescent="0.25">
      <c r="A136" s="14">
        <v>7412006854</v>
      </c>
      <c r="B136" s="14" t="s">
        <v>676</v>
      </c>
      <c r="C136" s="14" t="s">
        <v>615</v>
      </c>
    </row>
    <row r="137" spans="1:3" x14ac:dyDescent="0.25">
      <c r="A137" s="14">
        <v>7412006290</v>
      </c>
      <c r="B137" s="14" t="s">
        <v>676</v>
      </c>
      <c r="C137" s="14" t="s">
        <v>683</v>
      </c>
    </row>
    <row r="138" spans="1:3" x14ac:dyDescent="0.25">
      <c r="A138" s="14">
        <v>7412006974</v>
      </c>
      <c r="B138" s="14" t="s">
        <v>676</v>
      </c>
      <c r="C138" s="14" t="s">
        <v>684</v>
      </c>
    </row>
    <row r="139" spans="1:3" x14ac:dyDescent="0.25">
      <c r="A139" s="14">
        <v>7432008472</v>
      </c>
      <c r="B139" s="14" t="s">
        <v>685</v>
      </c>
      <c r="C139" s="14" t="s">
        <v>686</v>
      </c>
    </row>
    <row r="140" spans="1:3" x14ac:dyDescent="0.25">
      <c r="A140" s="14">
        <v>7432009966</v>
      </c>
      <c r="B140" s="14" t="s">
        <v>685</v>
      </c>
      <c r="C140" s="14" t="s">
        <v>687</v>
      </c>
    </row>
    <row r="141" spans="1:3" x14ac:dyDescent="0.25">
      <c r="A141" s="14">
        <v>7432008345</v>
      </c>
      <c r="B141" s="14" t="s">
        <v>685</v>
      </c>
      <c r="C141" s="14" t="s">
        <v>688</v>
      </c>
    </row>
    <row r="142" spans="1:3" x14ac:dyDescent="0.25">
      <c r="A142" s="14">
        <v>7432010104</v>
      </c>
      <c r="B142" s="14" t="s">
        <v>685</v>
      </c>
      <c r="C142" s="14" t="s">
        <v>689</v>
      </c>
    </row>
    <row r="143" spans="1:3" x14ac:dyDescent="0.25">
      <c r="A143" s="14">
        <v>7432010190</v>
      </c>
      <c r="B143" s="14" t="s">
        <v>685</v>
      </c>
      <c r="C143" s="14" t="s">
        <v>690</v>
      </c>
    </row>
    <row r="144" spans="1:3" x14ac:dyDescent="0.25">
      <c r="A144" s="14">
        <v>7433007418</v>
      </c>
      <c r="B144" s="14" t="s">
        <v>691</v>
      </c>
      <c r="C144" s="14" t="s">
        <v>692</v>
      </c>
    </row>
    <row r="145" spans="1:3" x14ac:dyDescent="0.25">
      <c r="A145" s="14">
        <v>7438026245</v>
      </c>
      <c r="B145" s="14" t="s">
        <v>691</v>
      </c>
      <c r="C145" s="14" t="s">
        <v>693</v>
      </c>
    </row>
    <row r="146" spans="1:3" x14ac:dyDescent="0.25">
      <c r="A146" s="14">
        <v>7433007778</v>
      </c>
      <c r="B146" s="14" t="s">
        <v>691</v>
      </c>
      <c r="C146" s="14" t="s">
        <v>694</v>
      </c>
    </row>
    <row r="147" spans="1:3" x14ac:dyDescent="0.25">
      <c r="A147" s="14">
        <v>7434002317</v>
      </c>
      <c r="B147" s="14" t="s">
        <v>695</v>
      </c>
      <c r="C147" s="14" t="s">
        <v>696</v>
      </c>
    </row>
    <row r="148" spans="1:3" x14ac:dyDescent="0.25">
      <c r="A148" s="14">
        <v>7434002444</v>
      </c>
      <c r="B148" s="14" t="s">
        <v>695</v>
      </c>
      <c r="C148" s="14" t="s">
        <v>697</v>
      </c>
    </row>
    <row r="149" spans="1:3" x14ac:dyDescent="0.25">
      <c r="A149" s="14">
        <v>7434003776</v>
      </c>
      <c r="B149" s="14" t="s">
        <v>695</v>
      </c>
      <c r="C149" s="14" t="s">
        <v>698</v>
      </c>
    </row>
    <row r="150" spans="1:3" x14ac:dyDescent="0.25">
      <c r="A150" s="14">
        <v>7434004177</v>
      </c>
      <c r="B150" s="14" t="s">
        <v>695</v>
      </c>
      <c r="C150" s="14" t="s">
        <v>699</v>
      </c>
    </row>
    <row r="151" spans="1:3" x14ac:dyDescent="0.25">
      <c r="A151" s="14">
        <v>7434002420</v>
      </c>
      <c r="B151" s="14" t="s">
        <v>695</v>
      </c>
      <c r="C151" s="14" t="s">
        <v>700</v>
      </c>
    </row>
    <row r="152" spans="1:3" x14ac:dyDescent="0.25">
      <c r="A152" s="14">
        <v>7413008519</v>
      </c>
      <c r="B152" s="14" t="s">
        <v>701</v>
      </c>
      <c r="C152" s="14" t="s">
        <v>702</v>
      </c>
    </row>
    <row r="153" spans="1:3" x14ac:dyDescent="0.25">
      <c r="A153" s="14">
        <v>7413007191</v>
      </c>
      <c r="B153" s="14" t="s">
        <v>701</v>
      </c>
      <c r="C153" s="14" t="s">
        <v>703</v>
      </c>
    </row>
    <row r="154" spans="1:3" x14ac:dyDescent="0.25">
      <c r="A154" s="14">
        <v>7413007184</v>
      </c>
      <c r="B154" s="14" t="s">
        <v>701</v>
      </c>
      <c r="C154" s="14" t="s">
        <v>704</v>
      </c>
    </row>
    <row r="155" spans="1:3" x14ac:dyDescent="0.25">
      <c r="A155" s="14">
        <v>7413007272</v>
      </c>
      <c r="B155" s="14" t="s">
        <v>701</v>
      </c>
      <c r="C155" s="14" t="s">
        <v>705</v>
      </c>
    </row>
    <row r="156" spans="1:3" x14ac:dyDescent="0.25">
      <c r="A156" s="14">
        <v>7413007280</v>
      </c>
      <c r="B156" s="14" t="s">
        <v>701</v>
      </c>
      <c r="C156" s="14" t="s">
        <v>706</v>
      </c>
    </row>
    <row r="157" spans="1:3" x14ac:dyDescent="0.25">
      <c r="A157" s="14">
        <v>7413007233</v>
      </c>
      <c r="B157" s="14" t="s">
        <v>701</v>
      </c>
      <c r="C157" s="14" t="s">
        <v>707</v>
      </c>
    </row>
    <row r="158" spans="1:3" x14ac:dyDescent="0.25">
      <c r="A158" s="14">
        <v>7413007770</v>
      </c>
      <c r="B158" s="14" t="s">
        <v>701</v>
      </c>
      <c r="C158" s="14" t="s">
        <v>708</v>
      </c>
    </row>
    <row r="159" spans="1:3" x14ac:dyDescent="0.25">
      <c r="A159" s="14">
        <v>7413008036</v>
      </c>
      <c r="B159" s="14" t="s">
        <v>701</v>
      </c>
      <c r="C159" s="14" t="s">
        <v>709</v>
      </c>
    </row>
    <row r="160" spans="1:3" x14ac:dyDescent="0.25">
      <c r="A160" s="14">
        <v>7413008029</v>
      </c>
      <c r="B160" s="14" t="s">
        <v>701</v>
      </c>
      <c r="C160" s="14" t="s">
        <v>710</v>
      </c>
    </row>
    <row r="161" spans="1:3" x14ac:dyDescent="0.25">
      <c r="A161" s="14">
        <v>7413007145</v>
      </c>
      <c r="B161" s="14" t="s">
        <v>701</v>
      </c>
      <c r="C161" s="14" t="s">
        <v>711</v>
      </c>
    </row>
    <row r="162" spans="1:3" x14ac:dyDescent="0.25">
      <c r="A162" s="14">
        <v>7413007628</v>
      </c>
      <c r="B162" s="14" t="s">
        <v>701</v>
      </c>
      <c r="C162" s="14" t="s">
        <v>712</v>
      </c>
    </row>
    <row r="163" spans="1:3" x14ac:dyDescent="0.25">
      <c r="A163" s="14">
        <v>7413008011</v>
      </c>
      <c r="B163" s="14" t="s">
        <v>701</v>
      </c>
      <c r="C163" s="14" t="s">
        <v>713</v>
      </c>
    </row>
    <row r="164" spans="1:3" x14ac:dyDescent="0.25">
      <c r="A164" s="14">
        <v>7458001383</v>
      </c>
      <c r="B164" s="14" t="s">
        <v>714</v>
      </c>
      <c r="C164" s="14" t="s">
        <v>715</v>
      </c>
    </row>
    <row r="165" spans="1:3" x14ac:dyDescent="0.25">
      <c r="A165" s="14">
        <v>7458001400</v>
      </c>
      <c r="B165" s="14" t="s">
        <v>714</v>
      </c>
      <c r="C165" s="14" t="s">
        <v>716</v>
      </c>
    </row>
    <row r="166" spans="1:3" x14ac:dyDescent="0.25">
      <c r="A166" s="14">
        <v>7445016216</v>
      </c>
      <c r="B166" s="14" t="s">
        <v>717</v>
      </c>
      <c r="C166" s="14" t="s">
        <v>718</v>
      </c>
    </row>
    <row r="167" spans="1:3" x14ac:dyDescent="0.25">
      <c r="A167" s="14">
        <v>7445027112</v>
      </c>
      <c r="B167" s="14" t="s">
        <v>717</v>
      </c>
      <c r="C167" s="14" t="s">
        <v>719</v>
      </c>
    </row>
    <row r="168" spans="1:3" x14ac:dyDescent="0.25">
      <c r="A168" s="14">
        <v>7446031256</v>
      </c>
      <c r="B168" s="14" t="s">
        <v>717</v>
      </c>
      <c r="C168" s="14" t="s">
        <v>720</v>
      </c>
    </row>
    <row r="169" spans="1:3" x14ac:dyDescent="0.25">
      <c r="A169" s="14">
        <v>7446029183</v>
      </c>
      <c r="B169" s="14" t="s">
        <v>717</v>
      </c>
      <c r="C169" s="14" t="s">
        <v>721</v>
      </c>
    </row>
    <row r="170" spans="1:3" x14ac:dyDescent="0.25">
      <c r="A170" s="14">
        <v>7456040443</v>
      </c>
      <c r="B170" s="14" t="s">
        <v>717</v>
      </c>
      <c r="C170" s="14" t="s">
        <v>722</v>
      </c>
    </row>
    <row r="171" spans="1:3" x14ac:dyDescent="0.25">
      <c r="A171" s="14">
        <v>7445016600</v>
      </c>
      <c r="B171" s="14" t="s">
        <v>717</v>
      </c>
      <c r="C171" s="14" t="s">
        <v>723</v>
      </c>
    </row>
    <row r="172" spans="1:3" x14ac:dyDescent="0.25">
      <c r="A172" s="14">
        <v>7445016777</v>
      </c>
      <c r="B172" s="14" t="s">
        <v>717</v>
      </c>
      <c r="C172" s="14" t="s">
        <v>724</v>
      </c>
    </row>
    <row r="173" spans="1:3" x14ac:dyDescent="0.25">
      <c r="A173" s="14">
        <v>7446031457</v>
      </c>
      <c r="B173" s="14" t="s">
        <v>717</v>
      </c>
      <c r="C173" s="14" t="s">
        <v>725</v>
      </c>
    </row>
    <row r="174" spans="1:3" x14ac:dyDescent="0.25">
      <c r="A174" s="14">
        <v>7446027073</v>
      </c>
      <c r="B174" s="14" t="s">
        <v>717</v>
      </c>
      <c r="C174" s="14" t="s">
        <v>726</v>
      </c>
    </row>
    <row r="175" spans="1:3" x14ac:dyDescent="0.25">
      <c r="A175" s="14">
        <v>7446028648</v>
      </c>
      <c r="B175" s="14" t="s">
        <v>717</v>
      </c>
      <c r="C175" s="14" t="s">
        <v>727</v>
      </c>
    </row>
    <row r="176" spans="1:3" x14ac:dyDescent="0.25">
      <c r="A176" s="14">
        <v>7455015324</v>
      </c>
      <c r="B176" s="14" t="s">
        <v>717</v>
      </c>
      <c r="C176" s="14" t="s">
        <v>728</v>
      </c>
    </row>
    <row r="177" spans="1:3" x14ac:dyDescent="0.25">
      <c r="A177" s="14">
        <v>7455024569</v>
      </c>
      <c r="B177" s="14" t="s">
        <v>717</v>
      </c>
      <c r="C177" s="14" t="s">
        <v>729</v>
      </c>
    </row>
    <row r="178" spans="1:3" x14ac:dyDescent="0.25">
      <c r="A178" s="14">
        <v>7444026500</v>
      </c>
      <c r="B178" s="14" t="s">
        <v>717</v>
      </c>
      <c r="C178" s="14" t="s">
        <v>730</v>
      </c>
    </row>
    <row r="179" spans="1:3" x14ac:dyDescent="0.25">
      <c r="A179" s="14">
        <v>7445016181</v>
      </c>
      <c r="B179" s="14" t="s">
        <v>717</v>
      </c>
      <c r="C179" s="14" t="s">
        <v>731</v>
      </c>
    </row>
    <row r="180" spans="1:3" x14ac:dyDescent="0.25">
      <c r="A180" s="14">
        <v>7445016230</v>
      </c>
      <c r="B180" s="14" t="s">
        <v>717</v>
      </c>
      <c r="C180" s="14" t="s">
        <v>732</v>
      </c>
    </row>
    <row r="181" spans="1:3" x14ac:dyDescent="0.25">
      <c r="A181" s="14">
        <v>7445016752</v>
      </c>
      <c r="B181" s="14" t="s">
        <v>717</v>
      </c>
      <c r="C181" s="14" t="s">
        <v>733</v>
      </c>
    </row>
    <row r="182" spans="1:3" x14ac:dyDescent="0.25">
      <c r="A182" s="14">
        <v>7445016463</v>
      </c>
      <c r="B182" s="14" t="s">
        <v>717</v>
      </c>
      <c r="C182" s="14" t="s">
        <v>734</v>
      </c>
    </row>
    <row r="183" spans="1:3" x14ac:dyDescent="0.25">
      <c r="A183" s="14">
        <v>7455023580</v>
      </c>
      <c r="B183" s="14" t="s">
        <v>717</v>
      </c>
      <c r="C183" s="14" t="s">
        <v>735</v>
      </c>
    </row>
    <row r="184" spans="1:3" x14ac:dyDescent="0.25">
      <c r="A184" s="14">
        <v>7445016576</v>
      </c>
      <c r="B184" s="14" t="s">
        <v>717</v>
      </c>
      <c r="C184" s="14" t="s">
        <v>736</v>
      </c>
    </row>
    <row r="185" spans="1:3" x14ac:dyDescent="0.25">
      <c r="A185" s="14">
        <v>7445016209</v>
      </c>
      <c r="B185" s="14" t="s">
        <v>717</v>
      </c>
      <c r="C185" s="14" t="s">
        <v>737</v>
      </c>
    </row>
    <row r="186" spans="1:3" x14ac:dyDescent="0.25">
      <c r="A186" s="14">
        <v>7444026701</v>
      </c>
      <c r="B186" s="14" t="s">
        <v>717</v>
      </c>
      <c r="C186" s="14" t="s">
        <v>738</v>
      </c>
    </row>
    <row r="187" spans="1:3" x14ac:dyDescent="0.25">
      <c r="A187" s="14">
        <v>7446027186</v>
      </c>
      <c r="B187" s="14" t="s">
        <v>717</v>
      </c>
      <c r="C187" s="14" t="s">
        <v>739</v>
      </c>
    </row>
    <row r="188" spans="1:3" x14ac:dyDescent="0.25">
      <c r="A188" s="14">
        <v>7445016671</v>
      </c>
      <c r="B188" s="14" t="s">
        <v>717</v>
      </c>
      <c r="C188" s="14" t="s">
        <v>740</v>
      </c>
    </row>
    <row r="189" spans="1:3" x14ac:dyDescent="0.25">
      <c r="A189" s="14">
        <v>7444026469</v>
      </c>
      <c r="B189" s="14" t="s">
        <v>717</v>
      </c>
      <c r="C189" s="14" t="s">
        <v>741</v>
      </c>
    </row>
    <row r="190" spans="1:3" x14ac:dyDescent="0.25">
      <c r="A190" s="14">
        <v>7446053877</v>
      </c>
      <c r="B190" s="14" t="s">
        <v>717</v>
      </c>
      <c r="C190" s="14" t="s">
        <v>742</v>
      </c>
    </row>
    <row r="191" spans="1:3" x14ac:dyDescent="0.25">
      <c r="A191" s="14">
        <v>7445016720</v>
      </c>
      <c r="B191" s="14" t="s">
        <v>717</v>
      </c>
      <c r="C191" s="14" t="s">
        <v>743</v>
      </c>
    </row>
    <row r="192" spans="1:3" x14ac:dyDescent="0.25">
      <c r="A192" s="14">
        <v>7446031680</v>
      </c>
      <c r="B192" s="14" t="s">
        <v>717</v>
      </c>
      <c r="C192" s="14" t="s">
        <v>744</v>
      </c>
    </row>
    <row r="193" spans="1:3" x14ac:dyDescent="0.25">
      <c r="A193" s="14">
        <v>7446026633</v>
      </c>
      <c r="B193" s="14" t="s">
        <v>717</v>
      </c>
      <c r="C193" s="14" t="s">
        <v>745</v>
      </c>
    </row>
    <row r="194" spans="1:3" x14ac:dyDescent="0.25">
      <c r="A194" s="14">
        <v>7445016382</v>
      </c>
      <c r="B194" s="14" t="s">
        <v>717</v>
      </c>
      <c r="C194" s="14" t="s">
        <v>746</v>
      </c>
    </row>
    <row r="195" spans="1:3" x14ac:dyDescent="0.25">
      <c r="A195" s="14">
        <v>7446027080</v>
      </c>
      <c r="B195" s="14" t="s">
        <v>717</v>
      </c>
      <c r="C195" s="14" t="s">
        <v>747</v>
      </c>
    </row>
    <row r="196" spans="1:3" x14ac:dyDescent="0.25">
      <c r="A196" s="14">
        <v>7446046580</v>
      </c>
      <c r="B196" s="14" t="s">
        <v>717</v>
      </c>
      <c r="C196" s="14" t="s">
        <v>748</v>
      </c>
    </row>
    <row r="197" spans="1:3" x14ac:dyDescent="0.25">
      <c r="A197" s="14">
        <v>7446027482</v>
      </c>
      <c r="B197" s="14" t="s">
        <v>717</v>
      </c>
      <c r="C197" s="14" t="s">
        <v>749</v>
      </c>
    </row>
    <row r="198" spans="1:3" x14ac:dyDescent="0.25">
      <c r="A198" s="14">
        <v>7446032267</v>
      </c>
      <c r="B198" s="14" t="s">
        <v>717</v>
      </c>
      <c r="C198" s="14" t="s">
        <v>750</v>
      </c>
    </row>
    <row r="199" spans="1:3" x14ac:dyDescent="0.25">
      <c r="A199" s="14">
        <v>7445016706</v>
      </c>
      <c r="B199" s="14" t="s">
        <v>717</v>
      </c>
      <c r="C199" s="14" t="s">
        <v>751</v>
      </c>
    </row>
    <row r="200" spans="1:3" x14ac:dyDescent="0.25">
      <c r="A200" s="14">
        <v>7445016625</v>
      </c>
      <c r="B200" s="14" t="s">
        <v>717</v>
      </c>
      <c r="C200" s="14" t="s">
        <v>752</v>
      </c>
    </row>
    <row r="201" spans="1:3" x14ac:dyDescent="0.25">
      <c r="A201" s="14">
        <v>7444026765</v>
      </c>
      <c r="B201" s="14" t="s">
        <v>717</v>
      </c>
      <c r="C201" s="14" t="s">
        <v>753</v>
      </c>
    </row>
    <row r="202" spans="1:3" x14ac:dyDescent="0.25">
      <c r="A202" s="14">
        <v>7445016657</v>
      </c>
      <c r="B202" s="14" t="s">
        <v>717</v>
      </c>
      <c r="C202" s="14" t="s">
        <v>754</v>
      </c>
    </row>
    <row r="203" spans="1:3" x14ac:dyDescent="0.25">
      <c r="A203" s="14">
        <v>7445015822</v>
      </c>
      <c r="B203" s="14" t="s">
        <v>717</v>
      </c>
      <c r="C203" s="14" t="s">
        <v>755</v>
      </c>
    </row>
    <row r="204" spans="1:3" x14ac:dyDescent="0.25">
      <c r="A204" s="14">
        <v>7445028035</v>
      </c>
      <c r="B204" s="14" t="s">
        <v>717</v>
      </c>
      <c r="C204" s="14" t="s">
        <v>756</v>
      </c>
    </row>
    <row r="205" spans="1:3" x14ac:dyDescent="0.25">
      <c r="A205" s="14">
        <v>7445040716</v>
      </c>
      <c r="B205" s="14" t="s">
        <v>717</v>
      </c>
      <c r="C205" s="14" t="s">
        <v>757</v>
      </c>
    </row>
    <row r="206" spans="1:3" x14ac:dyDescent="0.25">
      <c r="A206" s="14">
        <v>7444055766</v>
      </c>
      <c r="B206" s="14" t="s">
        <v>717</v>
      </c>
      <c r="C206" s="14" t="s">
        <v>758</v>
      </c>
    </row>
    <row r="207" spans="1:3" x14ac:dyDescent="0.25">
      <c r="A207" s="14">
        <v>7444201569</v>
      </c>
      <c r="B207" s="14" t="s">
        <v>717</v>
      </c>
      <c r="C207" s="14" t="s">
        <v>759</v>
      </c>
    </row>
    <row r="208" spans="1:3" x14ac:dyDescent="0.25">
      <c r="A208" s="14">
        <v>7445015879</v>
      </c>
      <c r="B208" s="14" t="s">
        <v>717</v>
      </c>
      <c r="C208" s="14" t="s">
        <v>760</v>
      </c>
    </row>
    <row r="209" spans="1:3" x14ac:dyDescent="0.25">
      <c r="A209" s="14">
        <v>7445016417</v>
      </c>
      <c r="B209" s="14" t="s">
        <v>717</v>
      </c>
      <c r="C209" s="14" t="s">
        <v>761</v>
      </c>
    </row>
    <row r="210" spans="1:3" x14ac:dyDescent="0.25">
      <c r="A210" s="14">
        <v>7446032027</v>
      </c>
      <c r="B210" s="14" t="s">
        <v>717</v>
      </c>
      <c r="C210" s="14" t="s">
        <v>762</v>
      </c>
    </row>
    <row r="211" spans="1:3" x14ac:dyDescent="0.25">
      <c r="A211" s="14">
        <v>7446053891</v>
      </c>
      <c r="B211" s="14" t="s">
        <v>717</v>
      </c>
      <c r="C211" s="14" t="s">
        <v>763</v>
      </c>
    </row>
    <row r="212" spans="1:3" x14ac:dyDescent="0.25">
      <c r="A212" s="14">
        <v>7456040450</v>
      </c>
      <c r="B212" s="14" t="s">
        <v>717</v>
      </c>
      <c r="C212" s="14" t="s">
        <v>764</v>
      </c>
    </row>
    <row r="213" spans="1:3" x14ac:dyDescent="0.25">
      <c r="A213" s="14">
        <v>7455023597</v>
      </c>
      <c r="B213" s="14" t="s">
        <v>717</v>
      </c>
      <c r="C213" s="14" t="s">
        <v>765</v>
      </c>
    </row>
    <row r="214" spans="1:3" x14ac:dyDescent="0.25">
      <c r="A214" s="14">
        <v>7446028630</v>
      </c>
      <c r="B214" s="14" t="s">
        <v>717</v>
      </c>
      <c r="C214" s="14" t="s">
        <v>766</v>
      </c>
    </row>
    <row r="215" spans="1:3" x14ac:dyDescent="0.25">
      <c r="A215" s="14">
        <v>7445016640</v>
      </c>
      <c r="B215" s="14" t="s">
        <v>717</v>
      </c>
      <c r="C215" s="14" t="s">
        <v>767</v>
      </c>
    </row>
    <row r="216" spans="1:3" x14ac:dyDescent="0.25">
      <c r="A216" s="14">
        <v>7446031665</v>
      </c>
      <c r="B216" s="14" t="s">
        <v>717</v>
      </c>
      <c r="C216" s="14" t="s">
        <v>768</v>
      </c>
    </row>
    <row r="217" spans="1:3" x14ac:dyDescent="0.25">
      <c r="A217" s="14">
        <v>7445016199</v>
      </c>
      <c r="B217" s="14" t="s">
        <v>717</v>
      </c>
      <c r="C217" s="14" t="s">
        <v>769</v>
      </c>
    </row>
    <row r="218" spans="1:3" x14ac:dyDescent="0.25">
      <c r="A218" s="14">
        <v>7444023732</v>
      </c>
      <c r="B218" s="14" t="s">
        <v>717</v>
      </c>
      <c r="C218" s="14" t="s">
        <v>770</v>
      </c>
    </row>
    <row r="219" spans="1:3" x14ac:dyDescent="0.25">
      <c r="A219" s="14">
        <v>7444054177</v>
      </c>
      <c r="B219" s="14" t="s">
        <v>717</v>
      </c>
      <c r="C219" s="14" t="s">
        <v>771</v>
      </c>
    </row>
    <row r="220" spans="1:3" x14ac:dyDescent="0.25">
      <c r="A220" s="14">
        <v>7455007080</v>
      </c>
      <c r="B220" s="14" t="s">
        <v>717</v>
      </c>
      <c r="C220" s="14" t="s">
        <v>772</v>
      </c>
    </row>
    <row r="221" spans="1:3" x14ac:dyDescent="0.25">
      <c r="A221" s="14">
        <v>7445016470</v>
      </c>
      <c r="B221" s="14" t="s">
        <v>717</v>
      </c>
      <c r="C221" s="14" t="s">
        <v>773</v>
      </c>
    </row>
    <row r="222" spans="1:3" x14ac:dyDescent="0.25">
      <c r="A222" s="14">
        <v>7444026620</v>
      </c>
      <c r="B222" s="14" t="s">
        <v>717</v>
      </c>
      <c r="C222" s="14" t="s">
        <v>774</v>
      </c>
    </row>
    <row r="223" spans="1:3" x14ac:dyDescent="0.25">
      <c r="A223" s="14">
        <v>7445016449</v>
      </c>
      <c r="B223" s="14" t="s">
        <v>717</v>
      </c>
      <c r="C223" s="14" t="s">
        <v>775</v>
      </c>
    </row>
    <row r="224" spans="1:3" x14ac:dyDescent="0.25">
      <c r="A224" s="14">
        <v>7444201583</v>
      </c>
      <c r="B224" s="14" t="s">
        <v>717</v>
      </c>
      <c r="C224" s="14" t="s">
        <v>776</v>
      </c>
    </row>
    <row r="225" spans="1:3" x14ac:dyDescent="0.25">
      <c r="A225" s="14">
        <v>7444026571</v>
      </c>
      <c r="B225" s="14" t="s">
        <v>717</v>
      </c>
      <c r="C225" s="14" t="s">
        <v>777</v>
      </c>
    </row>
    <row r="226" spans="1:3" x14ac:dyDescent="0.25">
      <c r="A226" s="14">
        <v>7446031464</v>
      </c>
      <c r="B226" s="14" t="s">
        <v>717</v>
      </c>
      <c r="C226" s="14" t="s">
        <v>778</v>
      </c>
    </row>
    <row r="227" spans="1:3" x14ac:dyDescent="0.25">
      <c r="A227" s="14">
        <v>7444026740</v>
      </c>
      <c r="B227" s="14" t="s">
        <v>717</v>
      </c>
      <c r="C227" s="14" t="s">
        <v>779</v>
      </c>
    </row>
    <row r="228" spans="1:3" x14ac:dyDescent="0.25">
      <c r="A228" s="14">
        <v>7446026619</v>
      </c>
      <c r="B228" s="14" t="s">
        <v>717</v>
      </c>
      <c r="C228" s="14" t="s">
        <v>780</v>
      </c>
    </row>
    <row r="229" spans="1:3" x14ac:dyDescent="0.25">
      <c r="A229" s="14">
        <v>7446026898</v>
      </c>
      <c r="B229" s="14" t="s">
        <v>717</v>
      </c>
      <c r="C229" s="14" t="s">
        <v>781</v>
      </c>
    </row>
    <row r="230" spans="1:3" x14ac:dyDescent="0.25">
      <c r="A230" s="14">
        <v>7445016390</v>
      </c>
      <c r="B230" s="14" t="s">
        <v>717</v>
      </c>
      <c r="C230" s="14" t="s">
        <v>782</v>
      </c>
    </row>
    <row r="231" spans="1:3" x14ac:dyDescent="0.25">
      <c r="A231" s="14">
        <v>7446028623</v>
      </c>
      <c r="B231" s="14" t="s">
        <v>717</v>
      </c>
      <c r="C231" s="14" t="s">
        <v>783</v>
      </c>
    </row>
    <row r="232" spans="1:3" x14ac:dyDescent="0.25">
      <c r="A232" s="14">
        <v>7415031288</v>
      </c>
      <c r="B232" s="14" t="s">
        <v>784</v>
      </c>
      <c r="C232" s="14" t="s">
        <v>785</v>
      </c>
    </row>
    <row r="233" spans="1:3" x14ac:dyDescent="0.25">
      <c r="A233" s="14">
        <v>7415044833</v>
      </c>
      <c r="B233" s="14" t="s">
        <v>784</v>
      </c>
      <c r="C233" s="14" t="s">
        <v>786</v>
      </c>
    </row>
    <row r="234" spans="1:3" x14ac:dyDescent="0.25">
      <c r="A234" s="14">
        <v>7415032323</v>
      </c>
      <c r="B234" s="14" t="s">
        <v>784</v>
      </c>
      <c r="C234" s="14" t="s">
        <v>787</v>
      </c>
    </row>
    <row r="235" spans="1:3" x14ac:dyDescent="0.25">
      <c r="A235" s="14">
        <v>7415031425</v>
      </c>
      <c r="B235" s="14" t="s">
        <v>784</v>
      </c>
      <c r="C235" s="14" t="s">
        <v>788</v>
      </c>
    </row>
    <row r="236" spans="1:3" x14ac:dyDescent="0.25">
      <c r="A236" s="14">
        <v>7415031859</v>
      </c>
      <c r="B236" s="14" t="s">
        <v>784</v>
      </c>
      <c r="C236" s="14" t="s">
        <v>789</v>
      </c>
    </row>
    <row r="237" spans="1:3" x14ac:dyDescent="0.25">
      <c r="A237" s="14">
        <v>7415048073</v>
      </c>
      <c r="B237" s="14" t="s">
        <v>784</v>
      </c>
      <c r="C237" s="14" t="s">
        <v>790</v>
      </c>
    </row>
    <row r="238" spans="1:3" x14ac:dyDescent="0.25">
      <c r="A238" s="14">
        <v>7415031094</v>
      </c>
      <c r="B238" s="14" t="s">
        <v>784</v>
      </c>
      <c r="C238" s="14" t="s">
        <v>791</v>
      </c>
    </row>
    <row r="239" spans="1:3" x14ac:dyDescent="0.25">
      <c r="A239" s="14">
        <v>7415019844</v>
      </c>
      <c r="B239" s="14" t="s">
        <v>784</v>
      </c>
      <c r="C239" s="14" t="s">
        <v>792</v>
      </c>
    </row>
    <row r="240" spans="1:3" x14ac:dyDescent="0.25">
      <c r="A240" s="14">
        <v>7415031785</v>
      </c>
      <c r="B240" s="14" t="s">
        <v>784</v>
      </c>
      <c r="C240" s="14" t="s">
        <v>793</v>
      </c>
    </row>
    <row r="241" spans="1:3" x14ac:dyDescent="0.25">
      <c r="A241" s="14">
        <v>7415032281</v>
      </c>
      <c r="B241" s="14" t="s">
        <v>784</v>
      </c>
      <c r="C241" s="14" t="s">
        <v>794</v>
      </c>
    </row>
    <row r="242" spans="1:3" x14ac:dyDescent="0.25">
      <c r="A242" s="14">
        <v>7415031464</v>
      </c>
      <c r="B242" s="14" t="s">
        <v>784</v>
      </c>
      <c r="C242" s="14" t="s">
        <v>795</v>
      </c>
    </row>
    <row r="243" spans="1:3" x14ac:dyDescent="0.25">
      <c r="A243" s="14">
        <v>7415031520</v>
      </c>
      <c r="B243" s="14" t="s">
        <v>784</v>
      </c>
      <c r="C243" s="14" t="s">
        <v>796</v>
      </c>
    </row>
    <row r="244" spans="1:3" x14ac:dyDescent="0.25">
      <c r="A244" s="14">
        <v>7415031224</v>
      </c>
      <c r="B244" s="14" t="s">
        <v>784</v>
      </c>
      <c r="C244" s="14" t="s">
        <v>797</v>
      </c>
    </row>
    <row r="245" spans="1:3" x14ac:dyDescent="0.25">
      <c r="A245" s="14">
        <v>7415057141</v>
      </c>
      <c r="B245" s="14" t="s">
        <v>784</v>
      </c>
      <c r="C245" s="14" t="s">
        <v>798</v>
      </c>
    </row>
    <row r="246" spans="1:3" x14ac:dyDescent="0.25">
      <c r="A246" s="14">
        <v>7415031538</v>
      </c>
      <c r="B246" s="14" t="s">
        <v>784</v>
      </c>
      <c r="C246" s="14" t="s">
        <v>799</v>
      </c>
    </row>
    <row r="247" spans="1:3" x14ac:dyDescent="0.25">
      <c r="A247" s="14">
        <v>7415031312</v>
      </c>
      <c r="B247" s="14" t="s">
        <v>784</v>
      </c>
      <c r="C247" s="14" t="s">
        <v>800</v>
      </c>
    </row>
    <row r="248" spans="1:3" x14ac:dyDescent="0.25">
      <c r="A248" s="14">
        <v>7415031601</v>
      </c>
      <c r="B248" s="14" t="s">
        <v>784</v>
      </c>
      <c r="C248" s="14" t="s">
        <v>801</v>
      </c>
    </row>
    <row r="249" spans="1:3" x14ac:dyDescent="0.25">
      <c r="A249" s="14">
        <v>7415031506</v>
      </c>
      <c r="B249" s="14" t="s">
        <v>784</v>
      </c>
      <c r="C249" s="14" t="s">
        <v>802</v>
      </c>
    </row>
    <row r="250" spans="1:3" x14ac:dyDescent="0.25">
      <c r="A250" s="14">
        <v>7415031390</v>
      </c>
      <c r="B250" s="14" t="s">
        <v>784</v>
      </c>
      <c r="C250" s="14" t="s">
        <v>803</v>
      </c>
    </row>
    <row r="251" spans="1:3" x14ac:dyDescent="0.25">
      <c r="A251" s="14">
        <v>7415032059</v>
      </c>
      <c r="B251" s="14" t="s">
        <v>784</v>
      </c>
      <c r="C251" s="14" t="s">
        <v>804</v>
      </c>
    </row>
    <row r="252" spans="1:3" x14ac:dyDescent="0.25">
      <c r="A252" s="14">
        <v>7415031231</v>
      </c>
      <c r="B252" s="14" t="s">
        <v>784</v>
      </c>
      <c r="C252" s="14" t="s">
        <v>805</v>
      </c>
    </row>
    <row r="253" spans="1:3" x14ac:dyDescent="0.25">
      <c r="A253" s="14">
        <v>7415031432</v>
      </c>
      <c r="B253" s="14" t="s">
        <v>784</v>
      </c>
      <c r="C253" s="14" t="s">
        <v>806</v>
      </c>
    </row>
    <row r="254" spans="1:3" x14ac:dyDescent="0.25">
      <c r="A254" s="14">
        <v>7415020159</v>
      </c>
      <c r="B254" s="14" t="s">
        <v>784</v>
      </c>
      <c r="C254" s="14" t="s">
        <v>807</v>
      </c>
    </row>
    <row r="255" spans="1:3" x14ac:dyDescent="0.25">
      <c r="A255" s="14">
        <v>7415031584</v>
      </c>
      <c r="B255" s="14" t="s">
        <v>784</v>
      </c>
      <c r="C255" s="14" t="s">
        <v>808</v>
      </c>
    </row>
    <row r="256" spans="1:3" x14ac:dyDescent="0.25">
      <c r="A256" s="14">
        <v>7415077645</v>
      </c>
      <c r="B256" s="14" t="s">
        <v>784</v>
      </c>
      <c r="C256" s="14" t="s">
        <v>809</v>
      </c>
    </row>
    <row r="257" spans="1:3" x14ac:dyDescent="0.25">
      <c r="A257" s="14">
        <v>7415031834</v>
      </c>
      <c r="B257" s="14" t="s">
        <v>784</v>
      </c>
      <c r="C257" s="14" t="s">
        <v>810</v>
      </c>
    </row>
    <row r="258" spans="1:3" x14ac:dyDescent="0.25">
      <c r="A258" s="14">
        <v>7435007244</v>
      </c>
      <c r="B258" s="14" t="s">
        <v>811</v>
      </c>
      <c r="C258" s="14" t="s">
        <v>812</v>
      </c>
    </row>
    <row r="259" spans="1:3" x14ac:dyDescent="0.25">
      <c r="A259" s="14">
        <v>7435007205</v>
      </c>
      <c r="B259" s="14" t="s">
        <v>811</v>
      </c>
      <c r="C259" s="14" t="s">
        <v>813</v>
      </c>
    </row>
    <row r="260" spans="1:3" x14ac:dyDescent="0.25">
      <c r="A260" s="14">
        <v>7435007195</v>
      </c>
      <c r="B260" s="14" t="s">
        <v>811</v>
      </c>
      <c r="C260" s="14" t="s">
        <v>814</v>
      </c>
    </row>
    <row r="261" spans="1:3" x14ac:dyDescent="0.25">
      <c r="A261" s="14">
        <v>7435007300</v>
      </c>
      <c r="B261" s="14" t="s">
        <v>811</v>
      </c>
      <c r="C261" s="14" t="s">
        <v>815</v>
      </c>
    </row>
    <row r="262" spans="1:3" x14ac:dyDescent="0.25">
      <c r="A262" s="14">
        <v>7435007156</v>
      </c>
      <c r="B262" s="14" t="s">
        <v>811</v>
      </c>
      <c r="C262" s="14" t="s">
        <v>816</v>
      </c>
    </row>
    <row r="263" spans="1:3" x14ac:dyDescent="0.25">
      <c r="A263" s="14">
        <v>7435007251</v>
      </c>
      <c r="B263" s="14" t="s">
        <v>811</v>
      </c>
      <c r="C263" s="14" t="s">
        <v>817</v>
      </c>
    </row>
    <row r="264" spans="1:3" x14ac:dyDescent="0.25">
      <c r="A264" s="14">
        <v>7435007131</v>
      </c>
      <c r="B264" s="14" t="s">
        <v>811</v>
      </c>
      <c r="C264" s="14" t="s">
        <v>818</v>
      </c>
    </row>
    <row r="265" spans="1:3" x14ac:dyDescent="0.25">
      <c r="A265" s="14">
        <v>7435007371</v>
      </c>
      <c r="B265" s="14" t="s">
        <v>811</v>
      </c>
      <c r="C265" s="14" t="s">
        <v>819</v>
      </c>
    </row>
    <row r="266" spans="1:3" x14ac:dyDescent="0.25">
      <c r="A266" s="14">
        <v>7435007318</v>
      </c>
      <c r="B266" s="14" t="s">
        <v>811</v>
      </c>
      <c r="C266" s="14" t="s">
        <v>820</v>
      </c>
    </row>
    <row r="267" spans="1:3" x14ac:dyDescent="0.25">
      <c r="A267" s="14">
        <v>7435008287</v>
      </c>
      <c r="B267" s="14" t="s">
        <v>811</v>
      </c>
      <c r="C267" s="14" t="s">
        <v>821</v>
      </c>
    </row>
    <row r="268" spans="1:3" x14ac:dyDescent="0.25">
      <c r="A268" s="14">
        <v>7435007163</v>
      </c>
      <c r="B268" s="14" t="s">
        <v>811</v>
      </c>
      <c r="C268" s="14" t="s">
        <v>822</v>
      </c>
    </row>
    <row r="269" spans="1:3" x14ac:dyDescent="0.25">
      <c r="A269" s="14">
        <v>7443007470</v>
      </c>
      <c r="B269" s="14" t="s">
        <v>811</v>
      </c>
      <c r="C269" s="14" t="s">
        <v>823</v>
      </c>
    </row>
    <row r="270" spans="1:3" x14ac:dyDescent="0.25">
      <c r="A270" s="14">
        <v>7436004302</v>
      </c>
      <c r="B270" s="14" t="s">
        <v>824</v>
      </c>
      <c r="C270" s="14" t="s">
        <v>825</v>
      </c>
    </row>
    <row r="271" spans="1:3" x14ac:dyDescent="0.25">
      <c r="A271" s="14">
        <v>7436003958</v>
      </c>
      <c r="B271" s="14" t="s">
        <v>824</v>
      </c>
      <c r="C271" s="14" t="s">
        <v>826</v>
      </c>
    </row>
    <row r="272" spans="1:3" x14ac:dyDescent="0.25">
      <c r="A272" s="14">
        <v>7436003940</v>
      </c>
      <c r="B272" s="14" t="s">
        <v>824</v>
      </c>
      <c r="C272" s="14" t="s">
        <v>827</v>
      </c>
    </row>
    <row r="273" spans="1:3" x14ac:dyDescent="0.25">
      <c r="A273" s="14">
        <v>7436003965</v>
      </c>
      <c r="B273" s="14" t="s">
        <v>824</v>
      </c>
      <c r="C273" s="14" t="s">
        <v>828</v>
      </c>
    </row>
    <row r="274" spans="1:3" x14ac:dyDescent="0.25">
      <c r="A274" s="14">
        <v>7436004285</v>
      </c>
      <c r="B274" s="14" t="s">
        <v>824</v>
      </c>
      <c r="C274" s="14" t="s">
        <v>829</v>
      </c>
    </row>
    <row r="275" spans="1:3" x14ac:dyDescent="0.25">
      <c r="A275" s="14">
        <v>7422026232</v>
      </c>
      <c r="B275" s="14" t="s">
        <v>830</v>
      </c>
      <c r="C275" s="14" t="s">
        <v>831</v>
      </c>
    </row>
    <row r="276" spans="1:3" x14ac:dyDescent="0.25">
      <c r="A276" s="14">
        <v>7422026384</v>
      </c>
      <c r="B276" s="14" t="s">
        <v>830</v>
      </c>
      <c r="C276" s="14" t="s">
        <v>832</v>
      </c>
    </row>
    <row r="277" spans="1:3" x14ac:dyDescent="0.25">
      <c r="A277" s="14">
        <v>7422026070</v>
      </c>
      <c r="B277" s="14" t="s">
        <v>830</v>
      </c>
      <c r="C277" s="14" t="s">
        <v>833</v>
      </c>
    </row>
    <row r="278" spans="1:3" x14ac:dyDescent="0.25">
      <c r="A278" s="14">
        <v>7422026031</v>
      </c>
      <c r="B278" s="14" t="s">
        <v>830</v>
      </c>
      <c r="C278" s="14" t="s">
        <v>834</v>
      </c>
    </row>
    <row r="279" spans="1:3" x14ac:dyDescent="0.25">
      <c r="A279" s="14">
        <v>7422026088</v>
      </c>
      <c r="B279" s="14" t="s">
        <v>830</v>
      </c>
      <c r="C279" s="14" t="s">
        <v>835</v>
      </c>
    </row>
    <row r="280" spans="1:3" x14ac:dyDescent="0.25">
      <c r="A280" s="14">
        <v>7422026112</v>
      </c>
      <c r="B280" s="14" t="s">
        <v>830</v>
      </c>
      <c r="C280" s="14" t="s">
        <v>836</v>
      </c>
    </row>
    <row r="281" spans="1:3" x14ac:dyDescent="0.25">
      <c r="A281" s="14">
        <v>7422026024</v>
      </c>
      <c r="B281" s="14" t="s">
        <v>830</v>
      </c>
      <c r="C281" s="14" t="s">
        <v>837</v>
      </c>
    </row>
    <row r="282" spans="1:3" x14ac:dyDescent="0.25">
      <c r="A282" s="14">
        <v>7422025983</v>
      </c>
      <c r="B282" s="14" t="s">
        <v>830</v>
      </c>
      <c r="C282" s="14" t="s">
        <v>838</v>
      </c>
    </row>
    <row r="283" spans="1:3" x14ac:dyDescent="0.25">
      <c r="A283" s="14">
        <v>7422030704</v>
      </c>
      <c r="B283" s="14" t="s">
        <v>830</v>
      </c>
      <c r="C283" s="14" t="s">
        <v>839</v>
      </c>
    </row>
    <row r="284" spans="1:3" x14ac:dyDescent="0.25">
      <c r="A284" s="14">
        <v>7437004880</v>
      </c>
      <c r="B284" s="14" t="s">
        <v>840</v>
      </c>
      <c r="C284" s="14" t="s">
        <v>841</v>
      </c>
    </row>
    <row r="285" spans="1:3" x14ac:dyDescent="0.25">
      <c r="A285" s="14">
        <v>7437004778</v>
      </c>
      <c r="B285" s="14" t="s">
        <v>840</v>
      </c>
      <c r="C285" s="14" t="s">
        <v>842</v>
      </c>
    </row>
    <row r="286" spans="1:3" x14ac:dyDescent="0.25">
      <c r="A286" s="14">
        <v>7437004915</v>
      </c>
      <c r="B286" s="14" t="s">
        <v>840</v>
      </c>
      <c r="C286" s="14" t="s">
        <v>843</v>
      </c>
    </row>
    <row r="287" spans="1:3" x14ac:dyDescent="0.25">
      <c r="A287" s="14">
        <v>7430011173</v>
      </c>
      <c r="B287" s="14" t="s">
        <v>840</v>
      </c>
      <c r="C287" s="14" t="s">
        <v>844</v>
      </c>
    </row>
    <row r="288" spans="1:3" x14ac:dyDescent="0.25">
      <c r="A288" s="14">
        <v>7437004810</v>
      </c>
      <c r="B288" s="14" t="s">
        <v>840</v>
      </c>
      <c r="C288" s="14" t="s">
        <v>845</v>
      </c>
    </row>
    <row r="289" spans="1:3" x14ac:dyDescent="0.25">
      <c r="A289" s="14">
        <v>7437004739</v>
      </c>
      <c r="B289" s="14" t="s">
        <v>840</v>
      </c>
      <c r="C289" s="14" t="s">
        <v>846</v>
      </c>
    </row>
    <row r="290" spans="1:3" x14ac:dyDescent="0.25">
      <c r="A290" s="14">
        <v>7437004440</v>
      </c>
      <c r="B290" s="14" t="s">
        <v>840</v>
      </c>
      <c r="C290" s="14" t="s">
        <v>847</v>
      </c>
    </row>
    <row r="291" spans="1:3" x14ac:dyDescent="0.25">
      <c r="A291" s="14">
        <v>7437004545</v>
      </c>
      <c r="B291" s="14" t="s">
        <v>840</v>
      </c>
      <c r="C291" s="14" t="s">
        <v>848</v>
      </c>
    </row>
    <row r="292" spans="1:3" x14ac:dyDescent="0.25">
      <c r="A292" s="14">
        <v>7437004665</v>
      </c>
      <c r="B292" s="14" t="s">
        <v>840</v>
      </c>
      <c r="C292" s="14" t="s">
        <v>849</v>
      </c>
    </row>
    <row r="293" spans="1:3" x14ac:dyDescent="0.25">
      <c r="A293" s="14">
        <v>7437004961</v>
      </c>
      <c r="B293" s="14" t="s">
        <v>840</v>
      </c>
      <c r="C293" s="14" t="s">
        <v>850</v>
      </c>
    </row>
    <row r="294" spans="1:3" x14ac:dyDescent="0.25">
      <c r="A294" s="14">
        <v>7437004802</v>
      </c>
      <c r="B294" s="14" t="s">
        <v>840</v>
      </c>
      <c r="C294" s="14" t="s">
        <v>851</v>
      </c>
    </row>
    <row r="295" spans="1:3" x14ac:dyDescent="0.25">
      <c r="A295" s="14">
        <v>7437004432</v>
      </c>
      <c r="B295" s="14" t="s">
        <v>840</v>
      </c>
      <c r="C295" s="14" t="s">
        <v>852</v>
      </c>
    </row>
    <row r="296" spans="1:3" x14ac:dyDescent="0.25">
      <c r="A296" s="14">
        <v>7437005066</v>
      </c>
      <c r="B296" s="14" t="s">
        <v>840</v>
      </c>
      <c r="C296" s="14" t="s">
        <v>853</v>
      </c>
    </row>
    <row r="297" spans="1:3" x14ac:dyDescent="0.25">
      <c r="A297" s="14">
        <v>7437004506</v>
      </c>
      <c r="B297" s="14" t="s">
        <v>840</v>
      </c>
      <c r="C297" s="14" t="s">
        <v>854</v>
      </c>
    </row>
    <row r="298" spans="1:3" x14ac:dyDescent="0.25">
      <c r="A298" s="14">
        <v>7437004591</v>
      </c>
      <c r="B298" s="14" t="s">
        <v>840</v>
      </c>
      <c r="C298" s="14" t="s">
        <v>855</v>
      </c>
    </row>
    <row r="299" spans="1:3" x14ac:dyDescent="0.25">
      <c r="A299" s="14">
        <v>7416000243</v>
      </c>
      <c r="B299" s="14" t="s">
        <v>856</v>
      </c>
      <c r="C299" s="14" t="s">
        <v>857</v>
      </c>
    </row>
    <row r="300" spans="1:3" x14ac:dyDescent="0.25">
      <c r="A300" s="14">
        <v>7416000540</v>
      </c>
      <c r="B300" s="14" t="s">
        <v>856</v>
      </c>
      <c r="C300" s="14" t="s">
        <v>858</v>
      </c>
    </row>
    <row r="301" spans="1:3" x14ac:dyDescent="0.25">
      <c r="A301" s="14">
        <v>7416000229</v>
      </c>
      <c r="B301" s="14" t="s">
        <v>856</v>
      </c>
      <c r="C301" s="14" t="s">
        <v>859</v>
      </c>
    </row>
    <row r="302" spans="1:3" x14ac:dyDescent="0.25">
      <c r="A302" s="14">
        <v>7457006117</v>
      </c>
      <c r="B302" s="14" t="s">
        <v>860</v>
      </c>
      <c r="C302" s="14" t="s">
        <v>861</v>
      </c>
    </row>
    <row r="303" spans="1:3" x14ac:dyDescent="0.25">
      <c r="A303" s="14">
        <v>7417008365</v>
      </c>
      <c r="B303" s="14" t="s">
        <v>860</v>
      </c>
      <c r="C303" s="14" t="s">
        <v>862</v>
      </c>
    </row>
    <row r="304" spans="1:3" x14ac:dyDescent="0.25">
      <c r="A304" s="14">
        <v>7417007925</v>
      </c>
      <c r="B304" s="14" t="s">
        <v>860</v>
      </c>
      <c r="C304" s="14" t="s">
        <v>863</v>
      </c>
    </row>
    <row r="305" spans="1:3" x14ac:dyDescent="0.25">
      <c r="A305" s="14">
        <v>7417007971</v>
      </c>
      <c r="B305" s="14" t="s">
        <v>860</v>
      </c>
      <c r="C305" s="14" t="s">
        <v>864</v>
      </c>
    </row>
    <row r="306" spans="1:3" x14ac:dyDescent="0.25">
      <c r="A306" s="14">
        <v>7417008340</v>
      </c>
      <c r="B306" s="14" t="s">
        <v>860</v>
      </c>
      <c r="C306" s="14" t="s">
        <v>865</v>
      </c>
    </row>
    <row r="307" spans="1:3" x14ac:dyDescent="0.25">
      <c r="A307" s="14">
        <v>7417007996</v>
      </c>
      <c r="B307" s="14" t="s">
        <v>860</v>
      </c>
      <c r="C307" s="14" t="s">
        <v>866</v>
      </c>
    </row>
    <row r="308" spans="1:3" x14ac:dyDescent="0.25">
      <c r="A308" s="14">
        <v>7417008245</v>
      </c>
      <c r="B308" s="14" t="s">
        <v>860</v>
      </c>
      <c r="C308" s="14" t="s">
        <v>867</v>
      </c>
    </row>
    <row r="309" spans="1:3" x14ac:dyDescent="0.25">
      <c r="A309" s="14">
        <v>7417007940</v>
      </c>
      <c r="B309" s="14" t="s">
        <v>860</v>
      </c>
      <c r="C309" s="14" t="s">
        <v>868</v>
      </c>
    </row>
    <row r="310" spans="1:3" x14ac:dyDescent="0.25">
      <c r="A310" s="14">
        <v>7417008380</v>
      </c>
      <c r="B310" s="14" t="s">
        <v>860</v>
      </c>
      <c r="C310" s="14" t="s">
        <v>869</v>
      </c>
    </row>
    <row r="311" spans="1:3" x14ac:dyDescent="0.25">
      <c r="A311" s="14">
        <v>7417008485</v>
      </c>
      <c r="B311" s="14" t="s">
        <v>860</v>
      </c>
      <c r="C311" s="14" t="s">
        <v>870</v>
      </c>
    </row>
    <row r="312" spans="1:3" x14ac:dyDescent="0.25">
      <c r="A312" s="14">
        <v>7417008446</v>
      </c>
      <c r="B312" s="14" t="s">
        <v>860</v>
      </c>
      <c r="C312" s="14" t="s">
        <v>871</v>
      </c>
    </row>
    <row r="313" spans="1:3" x14ac:dyDescent="0.25">
      <c r="A313" s="14">
        <v>7417011625</v>
      </c>
      <c r="B313" s="14" t="s">
        <v>860</v>
      </c>
      <c r="C313" s="14" t="s">
        <v>872</v>
      </c>
    </row>
    <row r="314" spans="1:3" x14ac:dyDescent="0.25">
      <c r="A314" s="14">
        <v>7417011640</v>
      </c>
      <c r="B314" s="14" t="s">
        <v>860</v>
      </c>
      <c r="C314" s="14" t="s">
        <v>873</v>
      </c>
    </row>
    <row r="315" spans="1:3" x14ac:dyDescent="0.25">
      <c r="A315" s="14">
        <v>7417008326</v>
      </c>
      <c r="B315" s="14" t="s">
        <v>860</v>
      </c>
      <c r="C315" s="14" t="s">
        <v>874</v>
      </c>
    </row>
    <row r="316" spans="1:3" x14ac:dyDescent="0.25">
      <c r="A316" s="14">
        <v>7417008414</v>
      </c>
      <c r="B316" s="14" t="s">
        <v>860</v>
      </c>
      <c r="C316" s="14" t="s">
        <v>875</v>
      </c>
    </row>
    <row r="317" spans="1:3" x14ac:dyDescent="0.25">
      <c r="A317" s="14">
        <v>7417008291</v>
      </c>
      <c r="B317" s="14" t="s">
        <v>860</v>
      </c>
      <c r="C317" s="14" t="s">
        <v>876</v>
      </c>
    </row>
    <row r="318" spans="1:3" x14ac:dyDescent="0.25">
      <c r="A318" s="14">
        <v>7417008260</v>
      </c>
      <c r="B318" s="14" t="s">
        <v>860</v>
      </c>
      <c r="C318" s="14" t="s">
        <v>877</v>
      </c>
    </row>
    <row r="319" spans="1:3" x14ac:dyDescent="0.25">
      <c r="A319" s="14">
        <v>7423018139</v>
      </c>
      <c r="B319" s="14" t="s">
        <v>878</v>
      </c>
      <c r="C319" s="14" t="s">
        <v>879</v>
      </c>
    </row>
    <row r="320" spans="1:3" x14ac:dyDescent="0.25">
      <c r="A320" s="14">
        <v>7423018153</v>
      </c>
      <c r="B320" s="14" t="s">
        <v>878</v>
      </c>
      <c r="C320" s="14" t="s">
        <v>880</v>
      </c>
    </row>
    <row r="321" spans="1:3" x14ac:dyDescent="0.25">
      <c r="A321" s="14">
        <v>7423018065</v>
      </c>
      <c r="B321" s="14" t="s">
        <v>878</v>
      </c>
      <c r="C321" s="14" t="s">
        <v>881</v>
      </c>
    </row>
    <row r="322" spans="1:3" x14ac:dyDescent="0.25">
      <c r="A322" s="14">
        <v>7423018080</v>
      </c>
      <c r="B322" s="14" t="s">
        <v>878</v>
      </c>
      <c r="C322" s="14" t="s">
        <v>882</v>
      </c>
    </row>
    <row r="323" spans="1:3" x14ac:dyDescent="0.25">
      <c r="A323" s="14">
        <v>7423017946</v>
      </c>
      <c r="B323" s="14" t="s">
        <v>878</v>
      </c>
      <c r="C323" s="14" t="s">
        <v>883</v>
      </c>
    </row>
    <row r="324" spans="1:3" x14ac:dyDescent="0.25">
      <c r="A324" s="14">
        <v>7459003979</v>
      </c>
      <c r="B324" s="14" t="s">
        <v>878</v>
      </c>
      <c r="C324" s="14" t="s">
        <v>884</v>
      </c>
    </row>
    <row r="325" spans="1:3" x14ac:dyDescent="0.25">
      <c r="A325" s="14">
        <v>7438013415</v>
      </c>
      <c r="B325" s="14" t="s">
        <v>885</v>
      </c>
      <c r="C325" s="14" t="s">
        <v>886</v>
      </c>
    </row>
    <row r="326" spans="1:3" x14ac:dyDescent="0.25">
      <c r="A326" s="14">
        <v>7438013461</v>
      </c>
      <c r="B326" s="14" t="s">
        <v>885</v>
      </c>
      <c r="C326" s="14" t="s">
        <v>887</v>
      </c>
    </row>
    <row r="327" spans="1:3" x14ac:dyDescent="0.25">
      <c r="A327" s="14">
        <v>7438013609</v>
      </c>
      <c r="B327" s="14" t="s">
        <v>885</v>
      </c>
      <c r="C327" s="14" t="s">
        <v>888</v>
      </c>
    </row>
    <row r="328" spans="1:3" x14ac:dyDescent="0.25">
      <c r="A328" s="14">
        <v>7438013616</v>
      </c>
      <c r="B328" s="14" t="s">
        <v>885</v>
      </c>
      <c r="C328" s="14" t="s">
        <v>889</v>
      </c>
    </row>
    <row r="329" spans="1:3" x14ac:dyDescent="0.25">
      <c r="A329" s="14">
        <v>7438013408</v>
      </c>
      <c r="B329" s="14" t="s">
        <v>885</v>
      </c>
      <c r="C329" s="14" t="s">
        <v>890</v>
      </c>
    </row>
    <row r="330" spans="1:3" x14ac:dyDescent="0.25">
      <c r="A330" s="14">
        <v>7438003713</v>
      </c>
      <c r="B330" s="14" t="s">
        <v>885</v>
      </c>
      <c r="C330" s="14" t="s">
        <v>891</v>
      </c>
    </row>
    <row r="331" spans="1:3" x14ac:dyDescent="0.25">
      <c r="A331" s="14">
        <v>7438008609</v>
      </c>
      <c r="B331" s="14" t="s">
        <v>885</v>
      </c>
      <c r="C331" s="14" t="s">
        <v>892</v>
      </c>
    </row>
    <row r="332" spans="1:3" x14ac:dyDescent="0.25">
      <c r="A332" s="14">
        <v>7438013503</v>
      </c>
      <c r="B332" s="14" t="s">
        <v>885</v>
      </c>
      <c r="C332" s="14" t="s">
        <v>893</v>
      </c>
    </row>
    <row r="333" spans="1:3" x14ac:dyDescent="0.25">
      <c r="A333" s="14">
        <v>7405006772</v>
      </c>
      <c r="B333" s="14" t="s">
        <v>894</v>
      </c>
      <c r="C333" s="14" t="s">
        <v>895</v>
      </c>
    </row>
    <row r="334" spans="1:3" x14ac:dyDescent="0.25">
      <c r="A334" s="14">
        <v>7405006701</v>
      </c>
      <c r="B334" s="14" t="s">
        <v>894</v>
      </c>
      <c r="C334" s="14" t="s">
        <v>896</v>
      </c>
    </row>
    <row r="335" spans="1:3" x14ac:dyDescent="0.25">
      <c r="A335" s="14">
        <v>7405006645</v>
      </c>
      <c r="B335" s="14" t="s">
        <v>894</v>
      </c>
      <c r="C335" s="14" t="s">
        <v>897</v>
      </c>
    </row>
    <row r="336" spans="1:3" x14ac:dyDescent="0.25">
      <c r="A336" s="14">
        <v>7405006780</v>
      </c>
      <c r="B336" s="14" t="s">
        <v>894</v>
      </c>
      <c r="C336" s="14" t="s">
        <v>898</v>
      </c>
    </row>
    <row r="337" spans="1:3" x14ac:dyDescent="0.25">
      <c r="A337" s="14">
        <v>7418009770</v>
      </c>
      <c r="B337" s="14" t="s">
        <v>899</v>
      </c>
      <c r="C337" s="14" t="s">
        <v>900</v>
      </c>
    </row>
    <row r="338" spans="1:3" x14ac:dyDescent="0.25">
      <c r="A338" s="14">
        <v>7418009643</v>
      </c>
      <c r="B338" s="14" t="s">
        <v>899</v>
      </c>
      <c r="C338" s="14" t="s">
        <v>901</v>
      </c>
    </row>
    <row r="339" spans="1:3" x14ac:dyDescent="0.25">
      <c r="A339" s="14">
        <v>7439008633</v>
      </c>
      <c r="B339" s="14" t="s">
        <v>899</v>
      </c>
      <c r="C339" s="14" t="s">
        <v>902</v>
      </c>
    </row>
    <row r="340" spans="1:3" x14ac:dyDescent="0.25">
      <c r="A340" s="14">
        <v>7418009749</v>
      </c>
      <c r="B340" s="14" t="s">
        <v>899</v>
      </c>
      <c r="C340" s="14" t="s">
        <v>903</v>
      </c>
    </row>
    <row r="341" spans="1:3" x14ac:dyDescent="0.25">
      <c r="A341" s="14">
        <v>7418009788</v>
      </c>
      <c r="B341" s="14" t="s">
        <v>899</v>
      </c>
      <c r="C341" s="14" t="s">
        <v>904</v>
      </c>
    </row>
    <row r="342" spans="1:3" x14ac:dyDescent="0.25">
      <c r="A342" s="14">
        <v>7418009650</v>
      </c>
      <c r="B342" s="14" t="s">
        <v>899</v>
      </c>
      <c r="C342" s="14" t="s">
        <v>905</v>
      </c>
    </row>
    <row r="343" spans="1:3" x14ac:dyDescent="0.25">
      <c r="A343" s="14">
        <v>7418009555</v>
      </c>
      <c r="B343" s="14" t="s">
        <v>899</v>
      </c>
      <c r="C343" s="14" t="s">
        <v>906</v>
      </c>
    </row>
    <row r="344" spans="1:3" x14ac:dyDescent="0.25">
      <c r="A344" s="14">
        <v>7418009548</v>
      </c>
      <c r="B344" s="14" t="s">
        <v>899</v>
      </c>
      <c r="C344" s="14" t="s">
        <v>907</v>
      </c>
    </row>
    <row r="345" spans="1:3" x14ac:dyDescent="0.25">
      <c r="A345" s="14">
        <v>7424003801</v>
      </c>
      <c r="B345" s="14" t="s">
        <v>899</v>
      </c>
      <c r="C345" s="14" t="s">
        <v>908</v>
      </c>
    </row>
    <row r="346" spans="1:3" x14ac:dyDescent="0.25">
      <c r="A346" s="14">
        <v>7418009523</v>
      </c>
      <c r="B346" s="14" t="s">
        <v>899</v>
      </c>
      <c r="C346" s="14" t="s">
        <v>909</v>
      </c>
    </row>
    <row r="347" spans="1:3" x14ac:dyDescent="0.25">
      <c r="A347" s="14">
        <v>7439008834</v>
      </c>
      <c r="B347" s="14" t="s">
        <v>910</v>
      </c>
      <c r="C347" s="14" t="s">
        <v>911</v>
      </c>
    </row>
    <row r="348" spans="1:3" x14ac:dyDescent="0.25">
      <c r="A348" s="14">
        <v>7439008760</v>
      </c>
      <c r="B348" s="14" t="s">
        <v>910</v>
      </c>
      <c r="C348" s="14" t="s">
        <v>912</v>
      </c>
    </row>
    <row r="349" spans="1:3" x14ac:dyDescent="0.25">
      <c r="A349" s="14">
        <v>7439008672</v>
      </c>
      <c r="B349" s="14" t="s">
        <v>910</v>
      </c>
      <c r="C349" s="14" t="s">
        <v>913</v>
      </c>
    </row>
    <row r="350" spans="1:3" x14ac:dyDescent="0.25">
      <c r="A350" s="14">
        <v>7440006951</v>
      </c>
      <c r="B350" s="14" t="s">
        <v>914</v>
      </c>
      <c r="C350" s="14" t="s">
        <v>915</v>
      </c>
    </row>
    <row r="351" spans="1:3" x14ac:dyDescent="0.25">
      <c r="A351" s="14">
        <v>7440006888</v>
      </c>
      <c r="B351" s="14" t="s">
        <v>914</v>
      </c>
      <c r="C351" s="14" t="s">
        <v>916</v>
      </c>
    </row>
    <row r="352" spans="1:3" x14ac:dyDescent="0.25">
      <c r="A352" s="14">
        <v>7440006736</v>
      </c>
      <c r="B352" s="14" t="s">
        <v>914</v>
      </c>
      <c r="C352" s="14" t="s">
        <v>917</v>
      </c>
    </row>
    <row r="353" spans="1:3" x14ac:dyDescent="0.25">
      <c r="A353" s="14">
        <v>7440006937</v>
      </c>
      <c r="B353" s="14" t="s">
        <v>914</v>
      </c>
      <c r="C353" s="14" t="s">
        <v>918</v>
      </c>
    </row>
    <row r="354" spans="1:3" x14ac:dyDescent="0.25">
      <c r="A354" s="14">
        <v>7440006750</v>
      </c>
      <c r="B354" s="14" t="s">
        <v>914</v>
      </c>
      <c r="C354" s="14" t="s">
        <v>919</v>
      </c>
    </row>
    <row r="355" spans="1:3" x14ac:dyDescent="0.25">
      <c r="A355" s="14">
        <v>7440007144</v>
      </c>
      <c r="B355" s="14" t="s">
        <v>914</v>
      </c>
      <c r="C355" s="14" t="s">
        <v>920</v>
      </c>
    </row>
    <row r="356" spans="1:3" x14ac:dyDescent="0.25">
      <c r="A356" s="14">
        <v>7440006969</v>
      </c>
      <c r="B356" s="14" t="s">
        <v>914</v>
      </c>
      <c r="C356" s="14" t="s">
        <v>921</v>
      </c>
    </row>
    <row r="357" spans="1:3" x14ac:dyDescent="0.25">
      <c r="A357" s="14">
        <v>7440007987</v>
      </c>
      <c r="B357" s="14" t="s">
        <v>914</v>
      </c>
      <c r="C357" s="14" t="s">
        <v>922</v>
      </c>
    </row>
    <row r="358" spans="1:3" x14ac:dyDescent="0.25">
      <c r="A358" s="14">
        <v>7440006905</v>
      </c>
      <c r="B358" s="14" t="s">
        <v>914</v>
      </c>
      <c r="C358" s="14" t="s">
        <v>923</v>
      </c>
    </row>
    <row r="359" spans="1:3" x14ac:dyDescent="0.25">
      <c r="A359" s="14">
        <v>7440006687</v>
      </c>
      <c r="B359" s="14" t="s">
        <v>914</v>
      </c>
      <c r="C359" s="14" t="s">
        <v>924</v>
      </c>
    </row>
    <row r="360" spans="1:3" x14ac:dyDescent="0.25">
      <c r="A360" s="14">
        <v>7440006790</v>
      </c>
      <c r="B360" s="14" t="s">
        <v>914</v>
      </c>
      <c r="C360" s="14" t="s">
        <v>925</v>
      </c>
    </row>
    <row r="361" spans="1:3" x14ac:dyDescent="0.25">
      <c r="A361" s="14">
        <v>7440006895</v>
      </c>
      <c r="B361" s="14" t="s">
        <v>914</v>
      </c>
      <c r="C361" s="14" t="s">
        <v>926</v>
      </c>
    </row>
    <row r="362" spans="1:3" x14ac:dyDescent="0.25">
      <c r="A362" s="14">
        <v>7441007482</v>
      </c>
      <c r="B362" s="14" t="s">
        <v>927</v>
      </c>
      <c r="C362" s="14" t="s">
        <v>928</v>
      </c>
    </row>
    <row r="363" spans="1:3" x14ac:dyDescent="0.25">
      <c r="A363" s="14">
        <v>7441007115</v>
      </c>
      <c r="B363" s="14" t="s">
        <v>927</v>
      </c>
      <c r="C363" s="14" t="s">
        <v>929</v>
      </c>
    </row>
    <row r="364" spans="1:3" x14ac:dyDescent="0.25">
      <c r="A364" s="14">
        <v>7441006930</v>
      </c>
      <c r="B364" s="14" t="s">
        <v>927</v>
      </c>
      <c r="C364" s="14" t="s">
        <v>930</v>
      </c>
    </row>
    <row r="365" spans="1:3" x14ac:dyDescent="0.25">
      <c r="A365" s="14">
        <v>7441007154</v>
      </c>
      <c r="B365" s="14" t="s">
        <v>927</v>
      </c>
      <c r="C365" s="14" t="s">
        <v>931</v>
      </c>
    </row>
    <row r="366" spans="1:3" x14ac:dyDescent="0.25">
      <c r="A366" s="14">
        <v>7441007108</v>
      </c>
      <c r="B366" s="14" t="s">
        <v>927</v>
      </c>
      <c r="C366" s="14" t="s">
        <v>932</v>
      </c>
    </row>
    <row r="367" spans="1:3" x14ac:dyDescent="0.25">
      <c r="A367" s="14">
        <v>7441007161</v>
      </c>
      <c r="B367" s="14" t="s">
        <v>927</v>
      </c>
      <c r="C367" s="14" t="s">
        <v>933</v>
      </c>
    </row>
    <row r="368" spans="1:3" x14ac:dyDescent="0.25">
      <c r="A368" s="14">
        <v>7441007228</v>
      </c>
      <c r="B368" s="14" t="s">
        <v>927</v>
      </c>
      <c r="C368" s="14" t="s">
        <v>934</v>
      </c>
    </row>
    <row r="369" spans="1:3" x14ac:dyDescent="0.25">
      <c r="A369" s="14">
        <v>7441007394</v>
      </c>
      <c r="B369" s="14" t="s">
        <v>927</v>
      </c>
      <c r="C369" s="14" t="s">
        <v>935</v>
      </c>
    </row>
    <row r="370" spans="1:3" x14ac:dyDescent="0.25">
      <c r="A370" s="14">
        <v>7441007429</v>
      </c>
      <c r="B370" s="14" t="s">
        <v>927</v>
      </c>
      <c r="C370" s="14" t="s">
        <v>936</v>
      </c>
    </row>
    <row r="371" spans="1:3" x14ac:dyDescent="0.25">
      <c r="A371" s="14">
        <v>7441007147</v>
      </c>
      <c r="B371" s="14" t="s">
        <v>927</v>
      </c>
      <c r="C371" s="14" t="s">
        <v>937</v>
      </c>
    </row>
    <row r="372" spans="1:3" x14ac:dyDescent="0.25">
      <c r="A372" s="14">
        <v>7419004180</v>
      </c>
      <c r="B372" s="14" t="s">
        <v>938</v>
      </c>
      <c r="C372" s="14" t="s">
        <v>939</v>
      </c>
    </row>
    <row r="373" spans="1:3" x14ac:dyDescent="0.25">
      <c r="A373" s="14">
        <v>7419003429</v>
      </c>
      <c r="B373" s="14" t="s">
        <v>938</v>
      </c>
      <c r="C373" s="14" t="s">
        <v>940</v>
      </c>
    </row>
    <row r="374" spans="1:3" x14ac:dyDescent="0.25">
      <c r="A374" s="14">
        <v>7419003404</v>
      </c>
      <c r="B374" s="14" t="s">
        <v>938</v>
      </c>
      <c r="C374" s="14" t="s">
        <v>941</v>
      </c>
    </row>
    <row r="375" spans="1:3" x14ac:dyDescent="0.25">
      <c r="A375" s="14">
        <v>7419003411</v>
      </c>
      <c r="B375" s="14" t="s">
        <v>938</v>
      </c>
      <c r="C375" s="14" t="s">
        <v>942</v>
      </c>
    </row>
    <row r="376" spans="1:3" x14ac:dyDescent="0.25">
      <c r="A376" s="14">
        <v>7420004530</v>
      </c>
      <c r="B376" s="14" t="s">
        <v>943</v>
      </c>
      <c r="C376" s="14" t="s">
        <v>944</v>
      </c>
    </row>
    <row r="377" spans="1:3" x14ac:dyDescent="0.25">
      <c r="A377" s="14">
        <v>7420016510</v>
      </c>
      <c r="B377" s="14" t="s">
        <v>943</v>
      </c>
      <c r="C377" s="14" t="s">
        <v>945</v>
      </c>
    </row>
    <row r="378" spans="1:3" x14ac:dyDescent="0.25">
      <c r="A378" s="14">
        <v>7420004522</v>
      </c>
      <c r="B378" s="14" t="s">
        <v>943</v>
      </c>
      <c r="C378" s="14" t="s">
        <v>946</v>
      </c>
    </row>
    <row r="379" spans="1:3" x14ac:dyDescent="0.25">
      <c r="A379" s="14">
        <v>7420004547</v>
      </c>
      <c r="B379" s="14" t="s">
        <v>943</v>
      </c>
      <c r="C379" s="14" t="s">
        <v>947</v>
      </c>
    </row>
    <row r="380" spans="1:3" x14ac:dyDescent="0.25">
      <c r="A380" s="14">
        <v>7420004586</v>
      </c>
      <c r="B380" s="14" t="s">
        <v>943</v>
      </c>
      <c r="C380" s="14" t="s">
        <v>948</v>
      </c>
    </row>
    <row r="381" spans="1:3" x14ac:dyDescent="0.25">
      <c r="A381" s="14">
        <v>7420012273</v>
      </c>
      <c r="B381" s="14" t="s">
        <v>943</v>
      </c>
      <c r="C381" s="14" t="s">
        <v>949</v>
      </c>
    </row>
    <row r="382" spans="1:3" x14ac:dyDescent="0.25">
      <c r="A382" s="14">
        <v>7442005600</v>
      </c>
      <c r="B382" s="14" t="s">
        <v>950</v>
      </c>
      <c r="C382" s="14" t="s">
        <v>951</v>
      </c>
    </row>
    <row r="383" spans="1:3" x14ac:dyDescent="0.25">
      <c r="A383" s="14">
        <v>7442005840</v>
      </c>
      <c r="B383" s="14" t="s">
        <v>950</v>
      </c>
      <c r="C383" s="14" t="s">
        <v>952</v>
      </c>
    </row>
    <row r="384" spans="1:3" x14ac:dyDescent="0.25">
      <c r="A384" s="14">
        <v>7442005657</v>
      </c>
      <c r="B384" s="14" t="s">
        <v>950</v>
      </c>
      <c r="C384" s="14" t="s">
        <v>953</v>
      </c>
    </row>
    <row r="385" spans="1:3" x14ac:dyDescent="0.25">
      <c r="A385" s="14">
        <v>7442005640</v>
      </c>
      <c r="B385" s="14" t="s">
        <v>950</v>
      </c>
      <c r="C385" s="14" t="s">
        <v>954</v>
      </c>
    </row>
    <row r="386" spans="1:3" x14ac:dyDescent="0.25">
      <c r="A386" s="14">
        <v>7448043419</v>
      </c>
      <c r="B386" s="14" t="s">
        <v>955</v>
      </c>
      <c r="C386" s="14" t="s">
        <v>956</v>
      </c>
    </row>
    <row r="387" spans="1:3" x14ac:dyDescent="0.25">
      <c r="A387" s="14">
        <v>7450012129</v>
      </c>
      <c r="B387" s="14" t="s">
        <v>955</v>
      </c>
      <c r="C387" s="14" t="s">
        <v>957</v>
      </c>
    </row>
    <row r="388" spans="1:3" x14ac:dyDescent="0.25">
      <c r="A388" s="14">
        <v>7448156613</v>
      </c>
      <c r="B388" s="14" t="s">
        <v>955</v>
      </c>
      <c r="C388" s="14" t="s">
        <v>958</v>
      </c>
    </row>
    <row r="389" spans="1:3" x14ac:dyDescent="0.25">
      <c r="A389" s="14">
        <v>7448156620</v>
      </c>
      <c r="B389" s="14" t="s">
        <v>955</v>
      </c>
      <c r="C389" s="14" t="s">
        <v>959</v>
      </c>
    </row>
    <row r="390" spans="1:3" x14ac:dyDescent="0.25">
      <c r="A390" s="14">
        <v>7453251679</v>
      </c>
      <c r="B390" s="14" t="s">
        <v>955</v>
      </c>
      <c r="C390" s="14" t="s">
        <v>960</v>
      </c>
    </row>
    <row r="391" spans="1:3" x14ac:dyDescent="0.25">
      <c r="A391" s="14">
        <v>7448238601</v>
      </c>
      <c r="B391" s="14" t="s">
        <v>955</v>
      </c>
      <c r="C391" s="14" t="s">
        <v>961</v>
      </c>
    </row>
    <row r="392" spans="1:3" x14ac:dyDescent="0.25">
      <c r="A392" s="14">
        <v>7453040540</v>
      </c>
      <c r="B392" s="14" t="s">
        <v>955</v>
      </c>
      <c r="C392" s="14" t="s">
        <v>962</v>
      </c>
    </row>
    <row r="393" spans="1:3" x14ac:dyDescent="0.25">
      <c r="A393" s="14">
        <v>7448022377</v>
      </c>
      <c r="B393" s="14" t="s">
        <v>955</v>
      </c>
      <c r="C393" s="14" t="s">
        <v>963</v>
      </c>
    </row>
    <row r="394" spans="1:3" x14ac:dyDescent="0.25">
      <c r="A394" s="14">
        <v>7452112351</v>
      </c>
      <c r="B394" s="14" t="s">
        <v>955</v>
      </c>
      <c r="C394" s="14" t="s">
        <v>964</v>
      </c>
    </row>
    <row r="395" spans="1:3" x14ac:dyDescent="0.25">
      <c r="A395" s="14">
        <v>7451072177</v>
      </c>
      <c r="B395" s="14" t="s">
        <v>955</v>
      </c>
      <c r="C395" s="14" t="s">
        <v>965</v>
      </c>
    </row>
    <row r="396" spans="1:3" x14ac:dyDescent="0.25">
      <c r="A396" s="14">
        <v>7448025699</v>
      </c>
      <c r="B396" s="14" t="s">
        <v>955</v>
      </c>
      <c r="C396" s="14" t="s">
        <v>966</v>
      </c>
    </row>
    <row r="397" spans="1:3" x14ac:dyDescent="0.25">
      <c r="A397" s="14">
        <v>7450011693</v>
      </c>
      <c r="B397" s="14" t="s">
        <v>955</v>
      </c>
      <c r="C397" s="14" t="s">
        <v>967</v>
      </c>
    </row>
    <row r="398" spans="1:3" x14ac:dyDescent="0.25">
      <c r="A398" s="14">
        <v>7448021581</v>
      </c>
      <c r="B398" s="14" t="s">
        <v>955</v>
      </c>
      <c r="C398" s="14" t="s">
        <v>968</v>
      </c>
    </row>
    <row r="399" spans="1:3" x14ac:dyDescent="0.25">
      <c r="A399" s="14">
        <v>7448025635</v>
      </c>
      <c r="B399" s="14" t="s">
        <v>955</v>
      </c>
      <c r="C399" s="14" t="s">
        <v>969</v>
      </c>
    </row>
    <row r="400" spans="1:3" x14ac:dyDescent="0.25">
      <c r="A400" s="14">
        <v>7448015884</v>
      </c>
      <c r="B400" s="14" t="s">
        <v>955</v>
      </c>
      <c r="C400" s="14" t="s">
        <v>970</v>
      </c>
    </row>
    <row r="401" spans="1:3" x14ac:dyDescent="0.25">
      <c r="A401" s="14">
        <v>7448020002</v>
      </c>
      <c r="B401" s="14" t="s">
        <v>955</v>
      </c>
      <c r="C401" s="14" t="s">
        <v>971</v>
      </c>
    </row>
    <row r="402" spans="1:3" x14ac:dyDescent="0.25">
      <c r="A402" s="14">
        <v>7453277388</v>
      </c>
      <c r="B402" s="14" t="s">
        <v>955</v>
      </c>
      <c r="C402" s="14" t="s">
        <v>972</v>
      </c>
    </row>
    <row r="403" spans="1:3" x14ac:dyDescent="0.25">
      <c r="A403" s="14">
        <v>7451054072</v>
      </c>
      <c r="B403" s="14" t="s">
        <v>955</v>
      </c>
      <c r="C403" s="14" t="s">
        <v>973</v>
      </c>
    </row>
    <row r="404" spans="1:3" x14ac:dyDescent="0.25">
      <c r="A404" s="14">
        <v>7448026011</v>
      </c>
      <c r="B404" s="14" t="s">
        <v>955</v>
      </c>
      <c r="C404" s="14" t="s">
        <v>974</v>
      </c>
    </row>
    <row r="405" spans="1:3" x14ac:dyDescent="0.25">
      <c r="A405" s="14">
        <v>7450011887</v>
      </c>
      <c r="B405" s="14" t="s">
        <v>955</v>
      </c>
      <c r="C405" s="14" t="s">
        <v>975</v>
      </c>
    </row>
    <row r="406" spans="1:3" x14ac:dyDescent="0.25">
      <c r="A406" s="14">
        <v>7447033136</v>
      </c>
      <c r="B406" s="14" t="s">
        <v>955</v>
      </c>
      <c r="C406" s="14" t="s">
        <v>976</v>
      </c>
    </row>
    <row r="407" spans="1:3" x14ac:dyDescent="0.25">
      <c r="A407" s="14">
        <v>7447033584</v>
      </c>
      <c r="B407" s="14" t="s">
        <v>955</v>
      </c>
      <c r="C407" s="14" t="s">
        <v>977</v>
      </c>
    </row>
    <row r="408" spans="1:3" x14ac:dyDescent="0.25">
      <c r="A408" s="14">
        <v>7448228924</v>
      </c>
      <c r="B408" s="14" t="s">
        <v>955</v>
      </c>
      <c r="C408" s="14" t="s">
        <v>978</v>
      </c>
    </row>
    <row r="409" spans="1:3" x14ac:dyDescent="0.25">
      <c r="A409" s="14">
        <v>7448172943</v>
      </c>
      <c r="B409" s="14" t="s">
        <v>955</v>
      </c>
      <c r="C409" s="14" t="s">
        <v>979</v>
      </c>
    </row>
    <row r="410" spans="1:3" x14ac:dyDescent="0.25">
      <c r="A410" s="14">
        <v>7451054121</v>
      </c>
      <c r="B410" s="14" t="s">
        <v>955</v>
      </c>
      <c r="C410" s="14" t="s">
        <v>980</v>
      </c>
    </row>
    <row r="411" spans="1:3" x14ac:dyDescent="0.25">
      <c r="A411" s="14">
        <v>7448026741</v>
      </c>
      <c r="B411" s="14" t="s">
        <v>955</v>
      </c>
      <c r="C411" s="14" t="s">
        <v>981</v>
      </c>
    </row>
    <row r="412" spans="1:3" x14ac:dyDescent="0.25">
      <c r="A412" s="14">
        <v>7453343111</v>
      </c>
      <c r="B412" s="14" t="s">
        <v>955</v>
      </c>
      <c r="C412" s="14" t="s">
        <v>982</v>
      </c>
    </row>
    <row r="413" spans="1:3" x14ac:dyDescent="0.25">
      <c r="A413" s="14">
        <v>7447033087</v>
      </c>
      <c r="B413" s="14" t="s">
        <v>955</v>
      </c>
      <c r="C413" s="14" t="s">
        <v>983</v>
      </c>
    </row>
    <row r="414" spans="1:3" x14ac:dyDescent="0.25">
      <c r="A414" s="14">
        <v>7450015930</v>
      </c>
      <c r="B414" s="14" t="s">
        <v>955</v>
      </c>
      <c r="C414" s="14" t="s">
        <v>984</v>
      </c>
    </row>
    <row r="415" spans="1:3" x14ac:dyDescent="0.25">
      <c r="A415" s="14">
        <v>7450011990</v>
      </c>
      <c r="B415" s="14" t="s">
        <v>955</v>
      </c>
      <c r="C415" s="14" t="s">
        <v>985</v>
      </c>
    </row>
    <row r="416" spans="1:3" x14ac:dyDescent="0.25">
      <c r="A416" s="14">
        <v>7449020710</v>
      </c>
      <c r="B416" s="14" t="s">
        <v>955</v>
      </c>
      <c r="C416" s="14" t="s">
        <v>986</v>
      </c>
    </row>
    <row r="417" spans="1:3" x14ac:dyDescent="0.25">
      <c r="A417" s="14">
        <v>7451054160</v>
      </c>
      <c r="B417" s="14" t="s">
        <v>955</v>
      </c>
      <c r="C417" s="14" t="s">
        <v>987</v>
      </c>
    </row>
    <row r="418" spans="1:3" x14ac:dyDescent="0.25">
      <c r="A418" s="14">
        <v>7450027929</v>
      </c>
      <c r="B418" s="14" t="s">
        <v>955</v>
      </c>
      <c r="C418" s="14" t="s">
        <v>988</v>
      </c>
    </row>
    <row r="419" spans="1:3" x14ac:dyDescent="0.25">
      <c r="A419" s="14">
        <v>7452020213</v>
      </c>
      <c r="B419" s="14" t="s">
        <v>955</v>
      </c>
      <c r="C419" s="14" t="s">
        <v>989</v>
      </c>
    </row>
    <row r="420" spans="1:3" x14ac:dyDescent="0.25">
      <c r="A420" s="14">
        <v>7453045732</v>
      </c>
      <c r="B420" s="14" t="s">
        <v>955</v>
      </c>
      <c r="C420" s="14" t="s">
        <v>990</v>
      </c>
    </row>
    <row r="421" spans="1:3" x14ac:dyDescent="0.25">
      <c r="A421" s="14">
        <v>7450011580</v>
      </c>
      <c r="B421" s="14" t="s">
        <v>955</v>
      </c>
      <c r="C421" s="14" t="s">
        <v>991</v>
      </c>
    </row>
    <row r="422" spans="1:3" x14ac:dyDescent="0.25">
      <c r="A422" s="14">
        <v>7453045997</v>
      </c>
      <c r="B422" s="14" t="s">
        <v>955</v>
      </c>
      <c r="C422" s="14" t="s">
        <v>992</v>
      </c>
    </row>
    <row r="423" spans="1:3" x14ac:dyDescent="0.25">
      <c r="A423" s="14">
        <v>7451054192</v>
      </c>
      <c r="B423" s="14" t="s">
        <v>955</v>
      </c>
      <c r="C423" s="14" t="s">
        <v>993</v>
      </c>
    </row>
    <row r="424" spans="1:3" x14ac:dyDescent="0.25">
      <c r="A424" s="14">
        <v>7450011855</v>
      </c>
      <c r="B424" s="14" t="s">
        <v>955</v>
      </c>
      <c r="C424" s="14" t="s">
        <v>994</v>
      </c>
    </row>
    <row r="425" spans="1:3" x14ac:dyDescent="0.25">
      <c r="A425" s="14">
        <v>7449020767</v>
      </c>
      <c r="B425" s="14" t="s">
        <v>955</v>
      </c>
      <c r="C425" s="14" t="s">
        <v>995</v>
      </c>
    </row>
    <row r="426" spans="1:3" x14ac:dyDescent="0.25">
      <c r="A426" s="14">
        <v>7451054227</v>
      </c>
      <c r="B426" s="14" t="s">
        <v>955</v>
      </c>
      <c r="C426" s="14" t="s">
        <v>996</v>
      </c>
    </row>
    <row r="427" spans="1:3" x14ac:dyDescent="0.25">
      <c r="A427" s="14">
        <v>7449020904</v>
      </c>
      <c r="B427" s="14" t="s">
        <v>955</v>
      </c>
      <c r="C427" s="14" t="s">
        <v>997</v>
      </c>
    </row>
    <row r="428" spans="1:3" x14ac:dyDescent="0.25">
      <c r="A428" s="14">
        <v>7451054273</v>
      </c>
      <c r="B428" s="14" t="s">
        <v>955</v>
      </c>
      <c r="C428" s="14" t="s">
        <v>998</v>
      </c>
    </row>
    <row r="429" spans="1:3" x14ac:dyDescent="0.25">
      <c r="A429" s="14">
        <v>7450013450</v>
      </c>
      <c r="B429" s="14" t="s">
        <v>955</v>
      </c>
      <c r="C429" s="14" t="s">
        <v>999</v>
      </c>
    </row>
    <row r="430" spans="1:3" x14ac:dyDescent="0.25">
      <c r="A430" s="14">
        <v>7448026004</v>
      </c>
      <c r="B430" s="14" t="s">
        <v>955</v>
      </c>
      <c r="C430" s="14" t="s">
        <v>1000</v>
      </c>
    </row>
    <row r="431" spans="1:3" x14ac:dyDescent="0.25">
      <c r="A431" s="14">
        <v>7453054078</v>
      </c>
      <c r="B431" s="14" t="s">
        <v>955</v>
      </c>
      <c r="C431" s="14" t="s">
        <v>1001</v>
      </c>
    </row>
    <row r="432" spans="1:3" x14ac:dyDescent="0.25">
      <c r="A432" s="14">
        <v>7452019338</v>
      </c>
      <c r="B432" s="14" t="s">
        <v>955</v>
      </c>
      <c r="C432" s="14" t="s">
        <v>1002</v>
      </c>
    </row>
    <row r="433" spans="1:3" x14ac:dyDescent="0.25">
      <c r="A433" s="14">
        <v>7449023020</v>
      </c>
      <c r="B433" s="14" t="s">
        <v>955</v>
      </c>
      <c r="C433" s="14" t="s">
        <v>1003</v>
      </c>
    </row>
    <row r="434" spans="1:3" x14ac:dyDescent="0.25">
      <c r="A434" s="14">
        <v>7449021915</v>
      </c>
      <c r="B434" s="14" t="s">
        <v>955</v>
      </c>
      <c r="C434" s="14" t="s">
        <v>1004</v>
      </c>
    </row>
    <row r="435" spans="1:3" x14ac:dyDescent="0.25">
      <c r="A435" s="14">
        <v>7452019419</v>
      </c>
      <c r="B435" s="14" t="s">
        <v>955</v>
      </c>
      <c r="C435" s="14" t="s">
        <v>1005</v>
      </c>
    </row>
    <row r="436" spans="1:3" x14ac:dyDescent="0.25">
      <c r="A436" s="14">
        <v>7449020975</v>
      </c>
      <c r="B436" s="14" t="s">
        <v>955</v>
      </c>
      <c r="C436" s="14" t="s">
        <v>1006</v>
      </c>
    </row>
    <row r="437" spans="1:3" x14ac:dyDescent="0.25">
      <c r="A437" s="14">
        <v>7449023013</v>
      </c>
      <c r="B437" s="14" t="s">
        <v>955</v>
      </c>
      <c r="C437" s="14" t="s">
        <v>1007</v>
      </c>
    </row>
    <row r="438" spans="1:3" x14ac:dyDescent="0.25">
      <c r="A438" s="14">
        <v>7452020083</v>
      </c>
      <c r="B438" s="14" t="s">
        <v>955</v>
      </c>
      <c r="C438" s="14" t="s">
        <v>1008</v>
      </c>
    </row>
    <row r="439" spans="1:3" x14ac:dyDescent="0.25">
      <c r="A439" s="14">
        <v>7448022391</v>
      </c>
      <c r="B439" s="14" t="s">
        <v>955</v>
      </c>
      <c r="C439" s="14" t="s">
        <v>1009</v>
      </c>
    </row>
    <row r="440" spans="1:3" x14ac:dyDescent="0.25">
      <c r="A440" s="14">
        <v>7449020830</v>
      </c>
      <c r="B440" s="14" t="s">
        <v>955</v>
      </c>
      <c r="C440" s="14" t="s">
        <v>1010</v>
      </c>
    </row>
    <row r="441" spans="1:3" x14ac:dyDescent="0.25">
      <c r="A441" s="14">
        <v>7452019401</v>
      </c>
      <c r="B441" s="14" t="s">
        <v>955</v>
      </c>
      <c r="C441" s="14" t="s">
        <v>1011</v>
      </c>
    </row>
    <row r="442" spans="1:3" x14ac:dyDescent="0.25">
      <c r="A442" s="14">
        <v>7450011943</v>
      </c>
      <c r="B442" s="14" t="s">
        <v>955</v>
      </c>
      <c r="C442" s="14" t="s">
        <v>1012</v>
      </c>
    </row>
    <row r="443" spans="1:3" x14ac:dyDescent="0.25">
      <c r="A443" s="14">
        <v>7448057059</v>
      </c>
      <c r="B443" s="14" t="s">
        <v>955</v>
      </c>
      <c r="C443" s="14" t="s">
        <v>1013</v>
      </c>
    </row>
    <row r="444" spans="1:3" x14ac:dyDescent="0.25">
      <c r="A444" s="14">
        <v>7450027848</v>
      </c>
      <c r="B444" s="14" t="s">
        <v>955</v>
      </c>
      <c r="C444" s="14" t="s">
        <v>1014</v>
      </c>
    </row>
    <row r="445" spans="1:3" x14ac:dyDescent="0.25">
      <c r="A445" s="14">
        <v>7448015718</v>
      </c>
      <c r="B445" s="14" t="s">
        <v>955</v>
      </c>
      <c r="C445" s="14" t="s">
        <v>1015</v>
      </c>
    </row>
    <row r="446" spans="1:3" x14ac:dyDescent="0.25">
      <c r="A446" s="14">
        <v>7448026759</v>
      </c>
      <c r="B446" s="14" t="s">
        <v>955</v>
      </c>
      <c r="C446" s="14" t="s">
        <v>1016</v>
      </c>
    </row>
    <row r="447" spans="1:3" x14ac:dyDescent="0.25">
      <c r="A447" s="14">
        <v>7452022161</v>
      </c>
      <c r="B447" s="14" t="s">
        <v>955</v>
      </c>
      <c r="C447" s="14" t="s">
        <v>1017</v>
      </c>
    </row>
    <row r="448" spans="1:3" x14ac:dyDescent="0.25">
      <c r="A448" s="14">
        <v>7451054386</v>
      </c>
      <c r="B448" s="14" t="s">
        <v>955</v>
      </c>
      <c r="C448" s="14" t="s">
        <v>1018</v>
      </c>
    </row>
    <row r="449" spans="1:3" x14ac:dyDescent="0.25">
      <c r="A449" s="14">
        <v>7451204240</v>
      </c>
      <c r="B449" s="14" t="s">
        <v>955</v>
      </c>
      <c r="C449" s="14" t="s">
        <v>1019</v>
      </c>
    </row>
    <row r="450" spans="1:3" x14ac:dyDescent="0.25">
      <c r="A450" s="14">
        <v>7448026131</v>
      </c>
      <c r="B450" s="14" t="s">
        <v>955</v>
      </c>
      <c r="C450" s="14" t="s">
        <v>1020</v>
      </c>
    </row>
    <row r="451" spans="1:3" x14ac:dyDescent="0.25">
      <c r="A451" s="14">
        <v>7448026124</v>
      </c>
      <c r="B451" s="14" t="s">
        <v>955</v>
      </c>
      <c r="C451" s="14" t="s">
        <v>1021</v>
      </c>
    </row>
    <row r="452" spans="1:3" x14ac:dyDescent="0.25">
      <c r="A452" s="14">
        <v>7449021150</v>
      </c>
      <c r="B452" s="14" t="s">
        <v>955</v>
      </c>
      <c r="C452" s="14" t="s">
        <v>1022</v>
      </c>
    </row>
    <row r="453" spans="1:3" x14ac:dyDescent="0.25">
      <c r="A453" s="14">
        <v>7448026036</v>
      </c>
      <c r="B453" s="14" t="s">
        <v>955</v>
      </c>
      <c r="C453" s="14" t="s">
        <v>1023</v>
      </c>
    </row>
    <row r="454" spans="1:3" x14ac:dyDescent="0.25">
      <c r="A454" s="14">
        <v>7447033062</v>
      </c>
      <c r="B454" s="14" t="s">
        <v>955</v>
      </c>
      <c r="C454" s="14" t="s">
        <v>1024</v>
      </c>
    </row>
    <row r="455" spans="1:3" x14ac:dyDescent="0.25">
      <c r="A455" s="14">
        <v>7449020220</v>
      </c>
      <c r="B455" s="14" t="s">
        <v>955</v>
      </c>
      <c r="C455" s="14" t="s">
        <v>1025</v>
      </c>
    </row>
    <row r="456" spans="1:3" x14ac:dyDescent="0.25">
      <c r="A456" s="14">
        <v>7447033048</v>
      </c>
      <c r="B456" s="14" t="s">
        <v>955</v>
      </c>
      <c r="C456" s="14" t="s">
        <v>1026</v>
      </c>
    </row>
    <row r="457" spans="1:3" x14ac:dyDescent="0.25">
      <c r="A457" s="14">
        <v>7452019458</v>
      </c>
      <c r="B457" s="14" t="s">
        <v>955</v>
      </c>
      <c r="C457" s="14" t="s">
        <v>1027</v>
      </c>
    </row>
    <row r="458" spans="1:3" x14ac:dyDescent="0.25">
      <c r="A458" s="14">
        <v>7447077609</v>
      </c>
      <c r="B458" s="14" t="s">
        <v>955</v>
      </c>
      <c r="C458" s="14" t="s">
        <v>1028</v>
      </c>
    </row>
    <row r="459" spans="1:3" x14ac:dyDescent="0.25">
      <c r="A459" s="14">
        <v>7448015926</v>
      </c>
      <c r="B459" s="14" t="s">
        <v>955</v>
      </c>
      <c r="C459" s="14" t="s">
        <v>1029</v>
      </c>
    </row>
    <row r="460" spans="1:3" x14ac:dyDescent="0.25">
      <c r="A460" s="14">
        <v>7448023187</v>
      </c>
      <c r="B460" s="14" t="s">
        <v>955</v>
      </c>
      <c r="C460" s="14" t="s">
        <v>1030</v>
      </c>
    </row>
    <row r="461" spans="1:3" x14ac:dyDescent="0.25">
      <c r="A461" s="14">
        <v>7452019970</v>
      </c>
      <c r="B461" s="14" t="s">
        <v>955</v>
      </c>
      <c r="C461" s="14" t="s">
        <v>1031</v>
      </c>
    </row>
    <row r="462" spans="1:3" x14ac:dyDescent="0.25">
      <c r="A462" s="14">
        <v>7450027870</v>
      </c>
      <c r="B462" s="14" t="s">
        <v>955</v>
      </c>
      <c r="C462" s="14" t="s">
        <v>1032</v>
      </c>
    </row>
    <row r="463" spans="1:3" x14ac:dyDescent="0.25">
      <c r="A463" s="14">
        <v>7448025353</v>
      </c>
      <c r="B463" s="14" t="s">
        <v>955</v>
      </c>
      <c r="C463" s="14" t="s">
        <v>1033</v>
      </c>
    </row>
    <row r="464" spans="1:3" x14ac:dyDescent="0.25">
      <c r="A464" s="14">
        <v>7453024919</v>
      </c>
      <c r="B464" s="14" t="s">
        <v>955</v>
      </c>
      <c r="C464" s="14" t="s">
        <v>1034</v>
      </c>
    </row>
    <row r="465" spans="1:3" x14ac:dyDescent="0.25">
      <c r="A465" s="14">
        <v>7452019289</v>
      </c>
      <c r="B465" s="14" t="s">
        <v>955</v>
      </c>
      <c r="C465" s="14" t="s">
        <v>1035</v>
      </c>
    </row>
    <row r="466" spans="1:3" x14ac:dyDescent="0.25">
      <c r="A466" s="14">
        <v>7452019257</v>
      </c>
      <c r="B466" s="14" t="s">
        <v>955</v>
      </c>
      <c r="C466" s="14" t="s">
        <v>1036</v>
      </c>
    </row>
    <row r="467" spans="1:3" x14ac:dyDescent="0.25">
      <c r="A467" s="14">
        <v>7448023300</v>
      </c>
      <c r="B467" s="14" t="s">
        <v>955</v>
      </c>
      <c r="C467" s="14" t="s">
        <v>1037</v>
      </c>
    </row>
    <row r="468" spans="1:3" x14ac:dyDescent="0.25">
      <c r="A468" s="14">
        <v>7449021908</v>
      </c>
      <c r="B468" s="14" t="s">
        <v>955</v>
      </c>
      <c r="C468" s="14" t="s">
        <v>1038</v>
      </c>
    </row>
    <row r="469" spans="1:3" x14ac:dyDescent="0.25">
      <c r="A469" s="14">
        <v>7449019923</v>
      </c>
      <c r="B469" s="14" t="s">
        <v>955</v>
      </c>
      <c r="C469" s="14" t="s">
        <v>1039</v>
      </c>
    </row>
    <row r="470" spans="1:3" x14ac:dyDescent="0.25">
      <c r="A470" s="14">
        <v>7451256858</v>
      </c>
      <c r="B470" s="14" t="s">
        <v>955</v>
      </c>
      <c r="C470" s="14" t="s">
        <v>1040</v>
      </c>
    </row>
    <row r="471" spans="1:3" x14ac:dyDescent="0.25">
      <c r="A471" s="14">
        <v>7452019377</v>
      </c>
      <c r="B471" s="14" t="s">
        <v>955</v>
      </c>
      <c r="C471" s="14" t="s">
        <v>1041</v>
      </c>
    </row>
    <row r="472" spans="1:3" x14ac:dyDescent="0.25">
      <c r="A472" s="14">
        <v>7449020911</v>
      </c>
      <c r="B472" s="14" t="s">
        <v>955</v>
      </c>
      <c r="C472" s="14" t="s">
        <v>1042</v>
      </c>
    </row>
    <row r="473" spans="1:3" x14ac:dyDescent="0.25">
      <c r="A473" s="14">
        <v>7448020796</v>
      </c>
      <c r="B473" s="14" t="s">
        <v>955</v>
      </c>
      <c r="C473" s="14" t="s">
        <v>1043</v>
      </c>
    </row>
    <row r="474" spans="1:3" x14ac:dyDescent="0.25">
      <c r="A474" s="14">
        <v>7452019360</v>
      </c>
      <c r="B474" s="14" t="s">
        <v>955</v>
      </c>
      <c r="C474" s="14" t="s">
        <v>1044</v>
      </c>
    </row>
    <row r="475" spans="1:3" x14ac:dyDescent="0.25">
      <c r="A475" s="14">
        <v>7448026117</v>
      </c>
      <c r="B475" s="14" t="s">
        <v>955</v>
      </c>
      <c r="C475" s="14" t="s">
        <v>1045</v>
      </c>
    </row>
    <row r="476" spans="1:3" x14ac:dyDescent="0.25">
      <c r="A476" s="14">
        <v>7448026212</v>
      </c>
      <c r="B476" s="14" t="s">
        <v>955</v>
      </c>
      <c r="C476" s="14" t="s">
        <v>1046</v>
      </c>
    </row>
    <row r="477" spans="1:3" x14ac:dyDescent="0.25">
      <c r="A477" s="14">
        <v>7447033224</v>
      </c>
      <c r="B477" s="14" t="s">
        <v>955</v>
      </c>
      <c r="C477" s="14" t="s">
        <v>1047</v>
      </c>
    </row>
    <row r="478" spans="1:3" x14ac:dyDescent="0.25">
      <c r="A478" s="14">
        <v>7450012111</v>
      </c>
      <c r="B478" s="14" t="s">
        <v>955</v>
      </c>
      <c r="C478" s="14" t="s">
        <v>1048</v>
      </c>
    </row>
    <row r="479" spans="1:3" x14ac:dyDescent="0.25">
      <c r="A479" s="14">
        <v>7449019553</v>
      </c>
      <c r="B479" s="14" t="s">
        <v>955</v>
      </c>
      <c r="C479" s="14" t="s">
        <v>1049</v>
      </c>
    </row>
    <row r="480" spans="1:3" x14ac:dyDescent="0.25">
      <c r="A480" s="14">
        <v>7452019313</v>
      </c>
      <c r="B480" s="14" t="s">
        <v>955</v>
      </c>
      <c r="C480" s="14" t="s">
        <v>1050</v>
      </c>
    </row>
    <row r="481" spans="1:3" x14ac:dyDescent="0.25">
      <c r="A481" s="14">
        <v>7450012009</v>
      </c>
      <c r="B481" s="14" t="s">
        <v>955</v>
      </c>
      <c r="C481" s="14" t="s">
        <v>1051</v>
      </c>
    </row>
    <row r="482" spans="1:3" x14ac:dyDescent="0.25">
      <c r="A482" s="14">
        <v>7447129790</v>
      </c>
      <c r="B482" s="14" t="s">
        <v>955</v>
      </c>
      <c r="C482" s="14" t="s">
        <v>1052</v>
      </c>
    </row>
    <row r="483" spans="1:3" x14ac:dyDescent="0.25">
      <c r="A483" s="14">
        <v>7452020277</v>
      </c>
      <c r="B483" s="14" t="s">
        <v>955</v>
      </c>
      <c r="C483" s="14" t="s">
        <v>1053</v>
      </c>
    </row>
    <row r="484" spans="1:3" x14ac:dyDescent="0.25">
      <c r="A484" s="14">
        <v>7447038470</v>
      </c>
      <c r="B484" s="14" t="s">
        <v>955</v>
      </c>
      <c r="C484" s="14" t="s">
        <v>1054</v>
      </c>
    </row>
    <row r="485" spans="1:3" x14ac:dyDescent="0.25">
      <c r="A485" s="14">
        <v>7447033150</v>
      </c>
      <c r="B485" s="14" t="s">
        <v>955</v>
      </c>
      <c r="C485" s="14" t="s">
        <v>1055</v>
      </c>
    </row>
    <row r="486" spans="1:3" x14ac:dyDescent="0.25">
      <c r="A486" s="14">
        <v>7443005106</v>
      </c>
      <c r="B486" s="14" t="s">
        <v>1056</v>
      </c>
      <c r="C486" s="14" t="s">
        <v>1057</v>
      </c>
    </row>
    <row r="487" spans="1:3" x14ac:dyDescent="0.25">
      <c r="A487" s="14">
        <v>7443007079</v>
      </c>
      <c r="B487" s="14" t="s">
        <v>1056</v>
      </c>
      <c r="C487" s="14" t="s">
        <v>1058</v>
      </c>
    </row>
    <row r="488" spans="1:3" x14ac:dyDescent="0.25">
      <c r="A488" s="14">
        <v>7443005071</v>
      </c>
      <c r="B488" s="14" t="s">
        <v>1056</v>
      </c>
      <c r="C488" s="14" t="s">
        <v>1059</v>
      </c>
    </row>
    <row r="489" spans="1:3" x14ac:dyDescent="0.25">
      <c r="A489" s="14">
        <v>7443005096</v>
      </c>
      <c r="B489" s="14" t="s">
        <v>1056</v>
      </c>
      <c r="C489" s="14" t="s">
        <v>1060</v>
      </c>
    </row>
    <row r="490" spans="1:3" x14ac:dyDescent="0.25">
      <c r="A490" s="14">
        <v>7443005138</v>
      </c>
      <c r="B490" s="14" t="s">
        <v>1056</v>
      </c>
      <c r="C490" s="14" t="s">
        <v>1061</v>
      </c>
    </row>
    <row r="491" spans="1:3" x14ac:dyDescent="0.25">
      <c r="A491" s="14">
        <v>7443005000</v>
      </c>
      <c r="B491" s="14" t="s">
        <v>1056</v>
      </c>
      <c r="C491" s="14" t="s">
        <v>1062</v>
      </c>
    </row>
    <row r="492" spans="1:3" x14ac:dyDescent="0.25">
      <c r="A492" s="14">
        <v>7443005018</v>
      </c>
      <c r="B492" s="14" t="s">
        <v>1056</v>
      </c>
      <c r="C492" s="14" t="s">
        <v>1063</v>
      </c>
    </row>
    <row r="493" spans="1:3" x14ac:dyDescent="0.25">
      <c r="A493" s="14">
        <v>7424018702</v>
      </c>
      <c r="B493" s="14" t="s">
        <v>1064</v>
      </c>
      <c r="C493" s="14" t="s">
        <v>1065</v>
      </c>
    </row>
    <row r="494" spans="1:3" x14ac:dyDescent="0.25">
      <c r="A494" s="14">
        <v>7424000110</v>
      </c>
      <c r="B494" s="14" t="s">
        <v>1064</v>
      </c>
      <c r="C494" s="14" t="s">
        <v>1066</v>
      </c>
    </row>
    <row r="495" spans="1:3" x14ac:dyDescent="0.25">
      <c r="A495" s="14">
        <v>7424000423</v>
      </c>
      <c r="B495" s="14" t="s">
        <v>1064</v>
      </c>
      <c r="C495" s="14" t="s">
        <v>1067</v>
      </c>
    </row>
    <row r="496" spans="1:3" x14ac:dyDescent="0.25">
      <c r="A496" s="14">
        <v>7424000261</v>
      </c>
      <c r="B496" s="14" t="s">
        <v>1064</v>
      </c>
      <c r="C496" s="14" t="s">
        <v>1068</v>
      </c>
    </row>
    <row r="497" spans="1:3" x14ac:dyDescent="0.25">
      <c r="A497" s="14">
        <v>7424018300</v>
      </c>
      <c r="B497" s="14" t="s">
        <v>1064</v>
      </c>
      <c r="C497" s="14" t="s">
        <v>1069</v>
      </c>
    </row>
    <row r="498" spans="1:3" x14ac:dyDescent="0.25">
      <c r="A498" s="14">
        <v>7424018220</v>
      </c>
      <c r="B498" s="14" t="s">
        <v>1064</v>
      </c>
      <c r="C498" s="14" t="s">
        <v>1070</v>
      </c>
    </row>
    <row r="499" spans="1:3" x14ac:dyDescent="0.25">
      <c r="A499" s="14">
        <v>7435007220</v>
      </c>
      <c r="B499" s="14" t="s">
        <v>811</v>
      </c>
      <c r="C499" s="14" t="s">
        <v>1071</v>
      </c>
    </row>
    <row r="500" spans="1:3" x14ac:dyDescent="0.25">
      <c r="A500" s="14">
        <v>7435007276</v>
      </c>
      <c r="B500" s="14" t="s">
        <v>811</v>
      </c>
      <c r="C500" s="14" t="s">
        <v>1072</v>
      </c>
    </row>
    <row r="501" spans="1:3" x14ac:dyDescent="0.25">
      <c r="A501" s="14">
        <v>7423018097</v>
      </c>
      <c r="B501" s="14" t="s">
        <v>878</v>
      </c>
      <c r="C501" s="14" t="s">
        <v>1073</v>
      </c>
    </row>
  </sheetData>
  <sheetProtection password="CF7A" sheet="1" objects="1" scenarios="1" formatCells="0" autoFilter="0"/>
  <autoFilter ref="A1:C1" xr:uid="{00000000-0009-0000-0000-000000000000}"/>
  <conditionalFormatting sqref="A249:A498 A2:A247">
    <cfRule type="duplicateValues" dxfId="4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tabSelected="1" topLeftCell="A52" zoomScale="110" zoomScaleNormal="110" workbookViewId="0">
      <selection activeCell="C44" sqref="C44"/>
    </sheetView>
  </sheetViews>
  <sheetFormatPr defaultRowHeight="15" x14ac:dyDescent="0.25"/>
  <cols>
    <col min="1" max="1" width="21.140625" style="15" customWidth="1"/>
    <col min="2" max="2" width="82.7109375" style="15" customWidth="1"/>
    <col min="3" max="11" width="9.140625" style="15"/>
    <col min="12" max="13" width="0" style="15" hidden="1" customWidth="1"/>
    <col min="14" max="16384" width="9.140625" style="15"/>
  </cols>
  <sheetData>
    <row r="1" spans="1:13" ht="64.5" customHeight="1" x14ac:dyDescent="0.25">
      <c r="A1" s="72" t="s">
        <v>1095</v>
      </c>
      <c r="B1" s="72"/>
      <c r="L1" s="36" t="s">
        <v>1082</v>
      </c>
      <c r="M1" s="36" t="s">
        <v>1083</v>
      </c>
    </row>
    <row r="2" spans="1:13" ht="30.75" customHeight="1" x14ac:dyDescent="0.25">
      <c r="A2" s="16" t="s">
        <v>1074</v>
      </c>
      <c r="B2" s="17">
        <v>7420004547</v>
      </c>
    </row>
    <row r="3" spans="1:13" ht="30.75" customHeight="1" x14ac:dyDescent="0.25">
      <c r="A3" s="18" t="s">
        <v>1075</v>
      </c>
      <c r="B3" s="19" t="str">
        <f>IF($B$2&gt;0,VLOOKUP(B2,'БД сады'!$A$2:$C$501,2,0),"")</f>
        <v>Чебаркульский ГО</v>
      </c>
    </row>
    <row r="4" spans="1:13" ht="30.75" customHeight="1" x14ac:dyDescent="0.25">
      <c r="A4" s="18" t="s">
        <v>1076</v>
      </c>
      <c r="B4" s="19" t="str">
        <f>IF($B$2&gt;0,VLOOKUP(B2,'БД сады'!$A$2:$C$501,3,0),"")</f>
        <v>МБДОУ "ДС № 1"</v>
      </c>
    </row>
    <row r="5" spans="1:13" ht="28.5" x14ac:dyDescent="0.25">
      <c r="A5" s="34" t="s">
        <v>1081</v>
      </c>
      <c r="B5" s="35" t="s">
        <v>1082</v>
      </c>
    </row>
    <row r="6" spans="1:13" ht="43.5" customHeight="1" x14ac:dyDescent="0.25">
      <c r="A6" s="73" t="s">
        <v>1077</v>
      </c>
      <c r="B6" s="73"/>
    </row>
    <row r="7" spans="1:13" ht="16.5" customHeight="1" x14ac:dyDescent="0.25"/>
    <row r="8" spans="1:13" ht="16.5" customHeight="1" x14ac:dyDescent="0.25">
      <c r="A8" s="20"/>
      <c r="B8" s="21" t="s">
        <v>1078</v>
      </c>
      <c r="C8" s="22"/>
    </row>
    <row r="9" spans="1:13" x14ac:dyDescent="0.25">
      <c r="A9" s="23" t="s">
        <v>1</v>
      </c>
      <c r="B9" s="24" t="s">
        <v>1079</v>
      </c>
      <c r="C9" s="63">
        <f ca="1">'1. Ориентиры'!L4</f>
        <v>4.5</v>
      </c>
    </row>
    <row r="10" spans="1:13" x14ac:dyDescent="0.25">
      <c r="A10" s="25" t="s">
        <v>3</v>
      </c>
      <c r="B10" s="37" t="s">
        <v>2</v>
      </c>
      <c r="C10" s="26">
        <f ca="1">'1. Ориентиры'!L2</f>
        <v>4</v>
      </c>
    </row>
    <row r="11" spans="1:13" x14ac:dyDescent="0.25">
      <c r="A11" s="25" t="s">
        <v>33</v>
      </c>
      <c r="B11" s="37" t="s">
        <v>32</v>
      </c>
      <c r="C11" s="26">
        <f ca="1">'1. Ориентиры'!L3</f>
        <v>5</v>
      </c>
    </row>
    <row r="12" spans="1:13" x14ac:dyDescent="0.25">
      <c r="A12" s="23" t="s">
        <v>51</v>
      </c>
      <c r="B12" s="27" t="s">
        <v>50</v>
      </c>
      <c r="C12" s="63">
        <f ca="1">'5. Условия'!L14</f>
        <v>4.166666666666667</v>
      </c>
    </row>
    <row r="13" spans="1:13" x14ac:dyDescent="0.25">
      <c r="A13" s="29" t="s">
        <v>52</v>
      </c>
      <c r="B13" s="38" t="s">
        <v>53</v>
      </c>
      <c r="C13" s="71">
        <f ca="1">'5. Условия'!L15</f>
        <v>4</v>
      </c>
    </row>
    <row r="14" spans="1:13" x14ac:dyDescent="0.25">
      <c r="A14" s="29" t="s">
        <v>128</v>
      </c>
      <c r="B14" s="38" t="s">
        <v>170</v>
      </c>
      <c r="C14" s="71">
        <f ca="1">'5. Условия'!L16</f>
        <v>4</v>
      </c>
    </row>
    <row r="15" spans="1:13" x14ac:dyDescent="0.25">
      <c r="A15" s="29" t="s">
        <v>168</v>
      </c>
      <c r="B15" s="38" t="s">
        <v>169</v>
      </c>
      <c r="C15" s="71">
        <f ca="1">'5. Условия'!L17</f>
        <v>4.5</v>
      </c>
    </row>
    <row r="16" spans="1:13" x14ac:dyDescent="0.25">
      <c r="A16" s="39" t="s">
        <v>228</v>
      </c>
      <c r="B16" s="38" t="s">
        <v>227</v>
      </c>
      <c r="C16" s="71">
        <f ca="1">'5. Условия'!L18</f>
        <v>4</v>
      </c>
    </row>
    <row r="17" spans="1:3" x14ac:dyDescent="0.25">
      <c r="A17" s="25" t="s">
        <v>55</v>
      </c>
      <c r="B17" s="28" t="s">
        <v>54</v>
      </c>
      <c r="C17" s="26">
        <f ca="1">'5. Условия'!L2</f>
        <v>4</v>
      </c>
    </row>
    <row r="18" spans="1:3" x14ac:dyDescent="0.25">
      <c r="A18" s="25" t="s">
        <v>73</v>
      </c>
      <c r="B18" s="28" t="s">
        <v>72</v>
      </c>
      <c r="C18" s="26">
        <f ca="1">'5. Условия'!L3</f>
        <v>4</v>
      </c>
    </row>
    <row r="19" spans="1:3" x14ac:dyDescent="0.25">
      <c r="A19" s="25" t="s">
        <v>89</v>
      </c>
      <c r="B19" s="28" t="s">
        <v>88</v>
      </c>
      <c r="C19" s="26">
        <f ca="1">'5. Условия'!L4</f>
        <v>4</v>
      </c>
    </row>
    <row r="20" spans="1:3" x14ac:dyDescent="0.25">
      <c r="A20" s="25" t="s">
        <v>1080</v>
      </c>
      <c r="B20" s="28" t="s">
        <v>106</v>
      </c>
      <c r="C20" s="26">
        <f ca="1">'5. Условия'!L5</f>
        <v>4</v>
      </c>
    </row>
    <row r="21" spans="1:3" x14ac:dyDescent="0.25">
      <c r="A21" s="25" t="s">
        <v>130</v>
      </c>
      <c r="B21" s="28" t="s">
        <v>129</v>
      </c>
      <c r="C21" s="26">
        <f ca="1">'5. Условия'!L6</f>
        <v>4</v>
      </c>
    </row>
    <row r="22" spans="1:3" x14ac:dyDescent="0.25">
      <c r="A22" s="25" t="s">
        <v>153</v>
      </c>
      <c r="B22" s="28" t="s">
        <v>152</v>
      </c>
      <c r="C22" s="26">
        <f ca="1">'5. Условия'!L7</f>
        <v>4</v>
      </c>
    </row>
    <row r="23" spans="1:3" x14ac:dyDescent="0.25">
      <c r="A23" s="25" t="s">
        <v>172</v>
      </c>
      <c r="B23" s="28" t="s">
        <v>171</v>
      </c>
      <c r="C23" s="26">
        <f ca="1">'5. Условия'!L8</f>
        <v>4</v>
      </c>
    </row>
    <row r="24" spans="1:3" x14ac:dyDescent="0.25">
      <c r="A24" s="25" t="s">
        <v>185</v>
      </c>
      <c r="B24" s="28" t="s">
        <v>184</v>
      </c>
      <c r="C24" s="26">
        <f ca="1">'5. Условия'!L9</f>
        <v>4</v>
      </c>
    </row>
    <row r="25" spans="1:3" x14ac:dyDescent="0.25">
      <c r="A25" s="25" t="s">
        <v>196</v>
      </c>
      <c r="B25" s="28" t="s">
        <v>195</v>
      </c>
      <c r="C25" s="26">
        <f ca="1">'5. Условия'!L10</f>
        <v>5</v>
      </c>
    </row>
    <row r="26" spans="1:3" x14ac:dyDescent="0.25">
      <c r="A26" s="25" t="s">
        <v>216</v>
      </c>
      <c r="B26" s="28" t="s">
        <v>215</v>
      </c>
      <c r="C26" s="26">
        <f ca="1">'5. Условия'!L11</f>
        <v>5</v>
      </c>
    </row>
    <row r="27" spans="1:3" x14ac:dyDescent="0.25">
      <c r="A27" s="25" t="s">
        <v>230</v>
      </c>
      <c r="B27" s="28" t="s">
        <v>229</v>
      </c>
      <c r="C27" s="26">
        <f ca="1">'5. Условия'!L12</f>
        <v>4</v>
      </c>
    </row>
    <row r="28" spans="1:3" x14ac:dyDescent="0.25">
      <c r="A28" s="25" t="s">
        <v>251</v>
      </c>
      <c r="B28" s="28" t="s">
        <v>250</v>
      </c>
      <c r="C28" s="26">
        <f ca="1">'5. Условия'!L13</f>
        <v>4</v>
      </c>
    </row>
    <row r="29" spans="1:3" x14ac:dyDescent="0.25">
      <c r="A29" s="23" t="s">
        <v>263</v>
      </c>
      <c r="B29" s="27" t="s">
        <v>1094</v>
      </c>
      <c r="C29" s="63">
        <f ca="1">'6. Дети с ООП'!L4</f>
        <v>4</v>
      </c>
    </row>
    <row r="30" spans="1:3" x14ac:dyDescent="0.25">
      <c r="A30" s="25" t="s">
        <v>265</v>
      </c>
      <c r="B30" s="28" t="s">
        <v>264</v>
      </c>
      <c r="C30" s="26">
        <f ca="1">'6. Дети с ООП'!L2</f>
        <v>4</v>
      </c>
    </row>
    <row r="31" spans="1:3" x14ac:dyDescent="0.25">
      <c r="A31" s="25" t="s">
        <v>277</v>
      </c>
      <c r="B31" s="28" t="s">
        <v>276</v>
      </c>
      <c r="C31" s="26">
        <f ca="1">'6. Дети с ООП'!L3</f>
        <v>4</v>
      </c>
    </row>
    <row r="32" spans="1:3" x14ac:dyDescent="0.25">
      <c r="A32" s="23" t="s">
        <v>290</v>
      </c>
      <c r="B32" s="27" t="s">
        <v>289</v>
      </c>
      <c r="C32" s="63">
        <f ca="1">'7.Родители'!L4</f>
        <v>4.5</v>
      </c>
    </row>
    <row r="33" spans="1:3" x14ac:dyDescent="0.25">
      <c r="A33" s="25" t="s">
        <v>292</v>
      </c>
      <c r="B33" s="28" t="s">
        <v>291</v>
      </c>
      <c r="C33" s="26">
        <f ca="1">'7.Родители'!L2</f>
        <v>4</v>
      </c>
    </row>
    <row r="34" spans="1:3" x14ac:dyDescent="0.25">
      <c r="A34" s="25" t="s">
        <v>309</v>
      </c>
      <c r="B34" s="28" t="s">
        <v>308</v>
      </c>
      <c r="C34" s="26">
        <f ca="1">'7.Родители'!L3</f>
        <v>5</v>
      </c>
    </row>
    <row r="35" spans="1:3" x14ac:dyDescent="0.25">
      <c r="A35" s="23" t="s">
        <v>321</v>
      </c>
      <c r="B35" s="27" t="s">
        <v>320</v>
      </c>
      <c r="C35" s="63">
        <f ca="1">'8. Здоровье'!L8</f>
        <v>4.333333333333333</v>
      </c>
    </row>
    <row r="36" spans="1:3" x14ac:dyDescent="0.25">
      <c r="A36" s="29" t="s">
        <v>323</v>
      </c>
      <c r="B36" s="30" t="s">
        <v>322</v>
      </c>
      <c r="C36" s="71">
        <f ca="1">'8. Здоровье'!L9</f>
        <v>4.5</v>
      </c>
    </row>
    <row r="37" spans="1:3" x14ac:dyDescent="0.25">
      <c r="A37" s="29" t="s">
        <v>346</v>
      </c>
      <c r="B37" s="30" t="s">
        <v>345</v>
      </c>
      <c r="C37" s="71">
        <f ca="1">'8. Здоровье'!L10</f>
        <v>4.25</v>
      </c>
    </row>
    <row r="38" spans="1:3" x14ac:dyDescent="0.25">
      <c r="A38" s="25" t="s">
        <v>325</v>
      </c>
      <c r="B38" s="28" t="s">
        <v>324</v>
      </c>
      <c r="C38" s="26">
        <f ca="1">'8. Здоровье'!L2</f>
        <v>4</v>
      </c>
    </row>
    <row r="39" spans="1:3" x14ac:dyDescent="0.25">
      <c r="A39" s="25" t="s">
        <v>336</v>
      </c>
      <c r="B39" s="28" t="s">
        <v>335</v>
      </c>
      <c r="C39" s="26">
        <f ca="1">'8. Здоровье'!L3</f>
        <v>5</v>
      </c>
    </row>
    <row r="40" spans="1:3" x14ac:dyDescent="0.25">
      <c r="A40" s="25" t="s">
        <v>348</v>
      </c>
      <c r="B40" s="28" t="s">
        <v>347</v>
      </c>
      <c r="C40" s="26">
        <f ca="1">'8. Здоровье'!L4</f>
        <v>4</v>
      </c>
    </row>
    <row r="41" spans="1:3" x14ac:dyDescent="0.25">
      <c r="A41" s="25" t="s">
        <v>366</v>
      </c>
      <c r="B41" s="28" t="s">
        <v>365</v>
      </c>
      <c r="C41" s="26">
        <f ca="1">'8. Здоровье'!L5</f>
        <v>4</v>
      </c>
    </row>
    <row r="42" spans="1:3" x14ac:dyDescent="0.25">
      <c r="A42" s="25" t="s">
        <v>384</v>
      </c>
      <c r="B42" s="28" t="s">
        <v>383</v>
      </c>
      <c r="C42" s="26">
        <f ca="1">'8. Здоровье'!L6</f>
        <v>4</v>
      </c>
    </row>
    <row r="43" spans="1:3" x14ac:dyDescent="0.25">
      <c r="A43" s="25" t="s">
        <v>402</v>
      </c>
      <c r="B43" s="28" t="s">
        <v>401</v>
      </c>
      <c r="C43" s="26">
        <f ca="1">'8. Здоровье'!L7</f>
        <v>5</v>
      </c>
    </row>
    <row r="44" spans="1:3" x14ac:dyDescent="0.25">
      <c r="A44" s="23" t="s">
        <v>411</v>
      </c>
      <c r="B44" s="27" t="s">
        <v>410</v>
      </c>
      <c r="C44" s="63">
        <f ca="1">'9. Управление'!L8</f>
        <v>4.333333333333333</v>
      </c>
    </row>
    <row r="45" spans="1:3" x14ac:dyDescent="0.25">
      <c r="A45" s="25" t="s">
        <v>413</v>
      </c>
      <c r="B45" s="28" t="s">
        <v>412</v>
      </c>
      <c r="C45" s="26">
        <f ca="1">'9. Управление'!L2</f>
        <v>5</v>
      </c>
    </row>
    <row r="46" spans="1:3" x14ac:dyDescent="0.25">
      <c r="A46" s="25" t="s">
        <v>432</v>
      </c>
      <c r="B46" s="28" t="s">
        <v>431</v>
      </c>
      <c r="C46" s="26">
        <f ca="1">'9. Управление'!L3</f>
        <v>4</v>
      </c>
    </row>
    <row r="47" spans="1:3" x14ac:dyDescent="0.25">
      <c r="A47" s="25" t="s">
        <v>447</v>
      </c>
      <c r="B47" s="28" t="s">
        <v>446</v>
      </c>
      <c r="C47" s="26">
        <f ca="1">'9. Управление'!L4</f>
        <v>4</v>
      </c>
    </row>
    <row r="48" spans="1:3" x14ac:dyDescent="0.25">
      <c r="A48" s="25" t="s">
        <v>471</v>
      </c>
      <c r="B48" s="28" t="s">
        <v>1093</v>
      </c>
      <c r="C48" s="26">
        <f ca="1">'9. Управление'!L5</f>
        <v>4</v>
      </c>
    </row>
    <row r="49" spans="1:3" x14ac:dyDescent="0.25">
      <c r="A49" s="25" t="s">
        <v>498</v>
      </c>
      <c r="B49" s="28" t="s">
        <v>497</v>
      </c>
      <c r="C49" s="26">
        <f ca="1">'9. Управление'!L6</f>
        <v>5</v>
      </c>
    </row>
    <row r="50" spans="1:3" x14ac:dyDescent="0.25">
      <c r="A50" s="25" t="s">
        <v>514</v>
      </c>
      <c r="B50" s="28" t="s">
        <v>513</v>
      </c>
      <c r="C50" s="26">
        <f ca="1">'9. Управление'!L7</f>
        <v>4</v>
      </c>
    </row>
  </sheetData>
  <sheetProtection password="CF7A" sheet="1" objects="1" scenarios="1" formatCells="0" autoFilter="0"/>
  <mergeCells count="2">
    <mergeCell ref="A1:B1"/>
    <mergeCell ref="A6:B6"/>
  </mergeCells>
  <conditionalFormatting sqref="B2">
    <cfRule type="expression" dxfId="40" priority="2">
      <formula>$B$2=""</formula>
    </cfRule>
  </conditionalFormatting>
  <conditionalFormatting sqref="B5">
    <cfRule type="expression" dxfId="39" priority="1">
      <formula>$B$5=""</formula>
    </cfRule>
  </conditionalFormatting>
  <dataValidations count="1">
    <dataValidation type="list" allowBlank="1" showInputMessage="1" showErrorMessage="1" sqref="B5" xr:uid="{00000000-0002-0000-0100-000000000000}">
      <formula1>$L$1:$M$1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pane ySplit="1" topLeftCell="A26" activePane="bottomLeft" state="frozen"/>
      <selection pane="bottomLeft" activeCell="C28" sqref="C28"/>
    </sheetView>
  </sheetViews>
  <sheetFormatPr defaultRowHeight="15" x14ac:dyDescent="0.25"/>
  <cols>
    <col min="1" max="1" width="6.85546875" style="3" customWidth="1"/>
    <col min="2" max="2" width="117.7109375" style="6" customWidth="1"/>
    <col min="3" max="3" width="19" customWidth="1"/>
    <col min="4" max="4" width="5.5703125" customWidth="1"/>
    <col min="5" max="5" width="11" hidden="1" customWidth="1"/>
    <col min="6" max="6" width="9.140625" hidden="1" customWidth="1"/>
    <col min="8" max="8" width="6.140625" customWidth="1"/>
    <col min="9" max="9" width="49" customWidth="1"/>
    <col min="10" max="10" width="9.140625" hidden="1" customWidth="1"/>
    <col min="11" max="11" width="11.7109375" hidden="1" customWidth="1"/>
  </cols>
  <sheetData>
    <row r="1" spans="1:12" ht="21" x14ac:dyDescent="0.25">
      <c r="A1" s="1" t="s">
        <v>1</v>
      </c>
      <c r="B1" s="4" t="s">
        <v>0</v>
      </c>
      <c r="C1" s="40" t="s">
        <v>1084</v>
      </c>
      <c r="E1" t="s">
        <v>1085</v>
      </c>
      <c r="F1" t="s">
        <v>1086</v>
      </c>
      <c r="H1" s="52" t="s">
        <v>1088</v>
      </c>
      <c r="I1" s="52" t="s">
        <v>1089</v>
      </c>
      <c r="J1" s="52" t="s">
        <v>1090</v>
      </c>
      <c r="K1" s="52" t="s">
        <v>1091</v>
      </c>
      <c r="L1" s="52" t="s">
        <v>1092</v>
      </c>
    </row>
    <row r="2" spans="1:12" ht="16.5" thickBot="1" x14ac:dyDescent="0.3">
      <c r="A2" s="2" t="s">
        <v>3</v>
      </c>
      <c r="B2" s="5" t="s">
        <v>2</v>
      </c>
      <c r="C2" s="45"/>
      <c r="D2" s="50">
        <v>0</v>
      </c>
      <c r="E2">
        <v>5</v>
      </c>
      <c r="F2">
        <f>ROW(B2)</f>
        <v>2</v>
      </c>
      <c r="H2" s="53" t="s">
        <v>3</v>
      </c>
      <c r="I2" s="53" t="s">
        <v>2</v>
      </c>
      <c r="J2" s="55">
        <f>SUMIF($B$2:$B$32,I2,$F$2:$F$32)</f>
        <v>2</v>
      </c>
      <c r="K2" s="55" t="str">
        <f>ADDRESS(J2,5)&amp;":"&amp;ADDRESS(J3-1,5)</f>
        <v>$E$2:$E$16</v>
      </c>
      <c r="L2" s="56">
        <f ca="1">MIN(INDIRECT(K2))</f>
        <v>4</v>
      </c>
    </row>
    <row r="3" spans="1:12" ht="30.75" thickBot="1" x14ac:dyDescent="0.3">
      <c r="A3" s="7" t="s">
        <v>4</v>
      </c>
      <c r="B3" s="60" t="s">
        <v>5</v>
      </c>
      <c r="C3" s="64" t="s">
        <v>1085</v>
      </c>
      <c r="D3" s="50">
        <v>1</v>
      </c>
      <c r="E3" t="b">
        <f>IF(C3="да",TRUE,D3-1)</f>
        <v>1</v>
      </c>
      <c r="F3">
        <f t="shared" ref="F3:F32" si="0">ROW(B3)</f>
        <v>3</v>
      </c>
      <c r="H3" s="53" t="s">
        <v>33</v>
      </c>
      <c r="I3" s="53" t="s">
        <v>32</v>
      </c>
      <c r="J3" s="55">
        <f t="shared" ref="J3:J4" si="1">SUMIF($B$2:$B$32,I3,$F$2:$F$32)</f>
        <v>17</v>
      </c>
      <c r="K3" s="55" t="str">
        <f>ADDRESS(J3,5)&amp;":"&amp;ADDRESS(J4-1,5)</f>
        <v>$E$17:$E$31</v>
      </c>
      <c r="L3" s="56">
        <f ca="1">MIN(INDIRECT(K3))</f>
        <v>5</v>
      </c>
    </row>
    <row r="4" spans="1:12" ht="30" x14ac:dyDescent="0.25">
      <c r="A4" s="8" t="s">
        <v>7</v>
      </c>
      <c r="B4" s="57" t="s">
        <v>6</v>
      </c>
      <c r="C4" s="64" t="s">
        <v>1085</v>
      </c>
      <c r="D4" s="50">
        <v>2</v>
      </c>
      <c r="E4" t="b">
        <f t="shared" ref="E4:E31" si="2">IF(C4="да",TRUE,D4-1)</f>
        <v>1</v>
      </c>
      <c r="F4">
        <f t="shared" si="0"/>
        <v>4</v>
      </c>
      <c r="H4" s="53" t="s">
        <v>1</v>
      </c>
      <c r="I4" s="53" t="s">
        <v>0</v>
      </c>
      <c r="J4" s="55">
        <f t="shared" si="1"/>
        <v>32</v>
      </c>
      <c r="K4" s="55"/>
      <c r="L4" s="62">
        <f ca="1">AVERAGE(L2:L3)</f>
        <v>4.5</v>
      </c>
    </row>
    <row r="5" spans="1:12" x14ac:dyDescent="0.25">
      <c r="A5" s="9" t="s">
        <v>8</v>
      </c>
      <c r="B5" s="58" t="s">
        <v>11</v>
      </c>
      <c r="C5" s="64" t="s">
        <v>1085</v>
      </c>
      <c r="D5" s="50">
        <v>2</v>
      </c>
      <c r="E5" t="b">
        <f t="shared" si="2"/>
        <v>1</v>
      </c>
      <c r="F5">
        <f t="shared" si="0"/>
        <v>5</v>
      </c>
    </row>
    <row r="6" spans="1:12" ht="30.75" thickBot="1" x14ac:dyDescent="0.3">
      <c r="A6" s="10" t="s">
        <v>10</v>
      </c>
      <c r="B6" s="59" t="s">
        <v>9</v>
      </c>
      <c r="C6" s="64" t="s">
        <v>1085</v>
      </c>
      <c r="D6" s="50">
        <v>2</v>
      </c>
      <c r="E6" t="b">
        <f t="shared" si="2"/>
        <v>1</v>
      </c>
      <c r="F6">
        <f t="shared" si="0"/>
        <v>6</v>
      </c>
    </row>
    <row r="7" spans="1:12" ht="60" x14ac:dyDescent="0.25">
      <c r="A7" s="8" t="s">
        <v>13</v>
      </c>
      <c r="B7" s="57" t="s">
        <v>12</v>
      </c>
      <c r="C7" s="64" t="s">
        <v>1085</v>
      </c>
      <c r="D7" s="50">
        <v>3</v>
      </c>
      <c r="E7" t="b">
        <f t="shared" si="2"/>
        <v>1</v>
      </c>
      <c r="F7">
        <f t="shared" si="0"/>
        <v>7</v>
      </c>
    </row>
    <row r="8" spans="1:12" ht="15.75" thickBot="1" x14ac:dyDescent="0.3">
      <c r="A8" s="10" t="s">
        <v>14</v>
      </c>
      <c r="B8" s="59" t="s">
        <v>31</v>
      </c>
      <c r="C8" s="64" t="s">
        <v>1085</v>
      </c>
      <c r="D8" s="50">
        <v>3</v>
      </c>
      <c r="E8" t="b">
        <f t="shared" si="2"/>
        <v>1</v>
      </c>
      <c r="F8">
        <f t="shared" si="0"/>
        <v>8</v>
      </c>
    </row>
    <row r="9" spans="1:12" ht="30" x14ac:dyDescent="0.25">
      <c r="A9" s="8" t="s">
        <v>16</v>
      </c>
      <c r="B9" s="57" t="s">
        <v>15</v>
      </c>
      <c r="C9" s="64" t="s">
        <v>1085</v>
      </c>
      <c r="D9" s="50">
        <v>4</v>
      </c>
      <c r="E9" t="b">
        <f t="shared" si="2"/>
        <v>1</v>
      </c>
      <c r="F9">
        <f t="shared" si="0"/>
        <v>9</v>
      </c>
    </row>
    <row r="10" spans="1:12" ht="30" x14ac:dyDescent="0.25">
      <c r="A10" s="9" t="s">
        <v>18</v>
      </c>
      <c r="B10" s="58" t="s">
        <v>17</v>
      </c>
      <c r="C10" s="64" t="s">
        <v>1085</v>
      </c>
      <c r="D10" s="50">
        <v>4</v>
      </c>
      <c r="E10" t="b">
        <f t="shared" si="2"/>
        <v>1</v>
      </c>
      <c r="F10">
        <f t="shared" si="0"/>
        <v>10</v>
      </c>
    </row>
    <row r="11" spans="1:12" ht="45" x14ac:dyDescent="0.25">
      <c r="A11" s="9" t="s">
        <v>20</v>
      </c>
      <c r="B11" s="58" t="s">
        <v>19</v>
      </c>
      <c r="C11" s="64" t="s">
        <v>1085</v>
      </c>
      <c r="D11" s="50">
        <v>4</v>
      </c>
      <c r="E11" t="b">
        <f t="shared" si="2"/>
        <v>1</v>
      </c>
      <c r="F11">
        <f t="shared" si="0"/>
        <v>11</v>
      </c>
    </row>
    <row r="12" spans="1:12" x14ac:dyDescent="0.25">
      <c r="A12" s="9" t="s">
        <v>21</v>
      </c>
      <c r="B12" s="58" t="s">
        <v>24</v>
      </c>
      <c r="C12" s="64" t="s">
        <v>1085</v>
      </c>
      <c r="D12" s="50">
        <v>4</v>
      </c>
      <c r="E12" t="b">
        <f t="shared" si="2"/>
        <v>1</v>
      </c>
      <c r="F12">
        <f t="shared" si="0"/>
        <v>12</v>
      </c>
    </row>
    <row r="13" spans="1:12" ht="30.75" thickBot="1" x14ac:dyDescent="0.3">
      <c r="A13" s="10" t="s">
        <v>23</v>
      </c>
      <c r="B13" s="59" t="s">
        <v>22</v>
      </c>
      <c r="C13" s="64" t="s">
        <v>1085</v>
      </c>
      <c r="D13" s="50">
        <v>4</v>
      </c>
      <c r="E13" t="b">
        <f t="shared" si="2"/>
        <v>1</v>
      </c>
      <c r="F13">
        <f t="shared" si="0"/>
        <v>13</v>
      </c>
    </row>
    <row r="14" spans="1:12" ht="45" x14ac:dyDescent="0.25">
      <c r="A14" s="8" t="s">
        <v>26</v>
      </c>
      <c r="B14" s="57" t="s">
        <v>25</v>
      </c>
      <c r="C14" s="64" t="s">
        <v>1085</v>
      </c>
      <c r="D14" s="50">
        <v>5</v>
      </c>
      <c r="E14" t="b">
        <f t="shared" si="2"/>
        <v>1</v>
      </c>
      <c r="F14">
        <f t="shared" si="0"/>
        <v>14</v>
      </c>
    </row>
    <row r="15" spans="1:12" ht="75" x14ac:dyDescent="0.25">
      <c r="A15" s="9" t="s">
        <v>28</v>
      </c>
      <c r="B15" s="58" t="s">
        <v>27</v>
      </c>
      <c r="C15" s="64" t="s">
        <v>1085</v>
      </c>
      <c r="D15" s="50">
        <v>5</v>
      </c>
      <c r="E15" t="b">
        <f t="shared" si="2"/>
        <v>1</v>
      </c>
      <c r="F15">
        <f t="shared" si="0"/>
        <v>15</v>
      </c>
    </row>
    <row r="16" spans="1:12" ht="45.75" thickBot="1" x14ac:dyDescent="0.3">
      <c r="A16" s="10" t="s">
        <v>30</v>
      </c>
      <c r="B16" s="59" t="s">
        <v>29</v>
      </c>
      <c r="C16" s="64" t="s">
        <v>1086</v>
      </c>
      <c r="D16" s="50">
        <v>5</v>
      </c>
      <c r="E16">
        <f t="shared" si="2"/>
        <v>4</v>
      </c>
      <c r="F16">
        <f t="shared" si="0"/>
        <v>16</v>
      </c>
    </row>
    <row r="17" spans="1:6" ht="16.5" thickBot="1" x14ac:dyDescent="0.3">
      <c r="A17" s="2" t="s">
        <v>33</v>
      </c>
      <c r="B17" s="12" t="s">
        <v>32</v>
      </c>
      <c r="C17" s="65"/>
      <c r="D17" s="50">
        <v>0</v>
      </c>
      <c r="E17">
        <v>5</v>
      </c>
      <c r="F17">
        <f t="shared" si="0"/>
        <v>17</v>
      </c>
    </row>
    <row r="18" spans="1:6" x14ac:dyDescent="0.25">
      <c r="A18" s="8" t="s">
        <v>4</v>
      </c>
      <c r="B18" s="57" t="s">
        <v>34</v>
      </c>
      <c r="C18" s="64" t="s">
        <v>1085</v>
      </c>
      <c r="D18" s="50">
        <v>1</v>
      </c>
      <c r="E18" t="b">
        <f t="shared" si="2"/>
        <v>1</v>
      </c>
      <c r="F18">
        <f t="shared" si="0"/>
        <v>18</v>
      </c>
    </row>
    <row r="19" spans="1:6" ht="15.75" thickBot="1" x14ac:dyDescent="0.3">
      <c r="A19" s="10" t="s">
        <v>36</v>
      </c>
      <c r="B19" s="59" t="s">
        <v>35</v>
      </c>
      <c r="C19" s="64" t="s">
        <v>1085</v>
      </c>
      <c r="D19" s="50">
        <v>1</v>
      </c>
      <c r="E19" t="b">
        <f t="shared" si="2"/>
        <v>1</v>
      </c>
      <c r="F19">
        <f t="shared" si="0"/>
        <v>19</v>
      </c>
    </row>
    <row r="20" spans="1:6" ht="45" x14ac:dyDescent="0.25">
      <c r="A20" s="8" t="s">
        <v>7</v>
      </c>
      <c r="B20" s="57" t="s">
        <v>37</v>
      </c>
      <c r="C20" s="64" t="s">
        <v>1085</v>
      </c>
      <c r="D20" s="50">
        <v>2</v>
      </c>
      <c r="E20" t="b">
        <f t="shared" si="2"/>
        <v>1</v>
      </c>
      <c r="F20">
        <f t="shared" si="0"/>
        <v>20</v>
      </c>
    </row>
    <row r="21" spans="1:6" ht="30.75" thickBot="1" x14ac:dyDescent="0.3">
      <c r="A21" s="10" t="s">
        <v>8</v>
      </c>
      <c r="B21" s="59" t="s">
        <v>38</v>
      </c>
      <c r="C21" s="64" t="s">
        <v>1085</v>
      </c>
      <c r="D21" s="50">
        <v>2</v>
      </c>
      <c r="E21" t="b">
        <f t="shared" si="2"/>
        <v>1</v>
      </c>
      <c r="F21">
        <f t="shared" si="0"/>
        <v>21</v>
      </c>
    </row>
    <row r="22" spans="1:6" ht="45" x14ac:dyDescent="0.25">
      <c r="A22" s="8" t="s">
        <v>13</v>
      </c>
      <c r="B22" s="57" t="s">
        <v>39</v>
      </c>
      <c r="C22" s="64" t="s">
        <v>1085</v>
      </c>
      <c r="D22" s="50">
        <v>3</v>
      </c>
      <c r="E22" t="b">
        <f t="shared" si="2"/>
        <v>1</v>
      </c>
      <c r="F22">
        <f t="shared" si="0"/>
        <v>22</v>
      </c>
    </row>
    <row r="23" spans="1:6" ht="60" x14ac:dyDescent="0.25">
      <c r="A23" s="9" t="s">
        <v>14</v>
      </c>
      <c r="B23" s="58" t="s">
        <v>40</v>
      </c>
      <c r="C23" s="64" t="s">
        <v>1085</v>
      </c>
      <c r="D23" s="50">
        <v>3</v>
      </c>
      <c r="E23" t="b">
        <f t="shared" si="2"/>
        <v>1</v>
      </c>
      <c r="F23">
        <f t="shared" si="0"/>
        <v>23</v>
      </c>
    </row>
    <row r="24" spans="1:6" ht="45.75" thickBot="1" x14ac:dyDescent="0.3">
      <c r="A24" s="10" t="s">
        <v>42</v>
      </c>
      <c r="B24" s="59" t="s">
        <v>41</v>
      </c>
      <c r="C24" s="64" t="s">
        <v>1085</v>
      </c>
      <c r="D24" s="50">
        <v>3</v>
      </c>
      <c r="E24" t="b">
        <f t="shared" si="2"/>
        <v>1</v>
      </c>
      <c r="F24">
        <f t="shared" si="0"/>
        <v>24</v>
      </c>
    </row>
    <row r="25" spans="1:6" ht="60" x14ac:dyDescent="0.25">
      <c r="A25" s="8" t="s">
        <v>16</v>
      </c>
      <c r="B25" s="57" t="s">
        <v>43</v>
      </c>
      <c r="C25" s="64" t="s">
        <v>1085</v>
      </c>
      <c r="D25" s="50">
        <v>4</v>
      </c>
      <c r="E25" t="b">
        <f t="shared" si="2"/>
        <v>1</v>
      </c>
      <c r="F25">
        <f t="shared" si="0"/>
        <v>25</v>
      </c>
    </row>
    <row r="26" spans="1:6" ht="30" x14ac:dyDescent="0.25">
      <c r="A26" s="9" t="s">
        <v>18</v>
      </c>
      <c r="B26" s="58" t="s">
        <v>44</v>
      </c>
      <c r="C26" s="64" t="s">
        <v>1085</v>
      </c>
      <c r="D26" s="50">
        <v>4</v>
      </c>
      <c r="E26" t="b">
        <f t="shared" si="2"/>
        <v>1</v>
      </c>
      <c r="F26">
        <f t="shared" si="0"/>
        <v>26</v>
      </c>
    </row>
    <row r="27" spans="1:6" ht="30" x14ac:dyDescent="0.25">
      <c r="A27" s="9" t="s">
        <v>20</v>
      </c>
      <c r="B27" s="58" t="s">
        <v>45</v>
      </c>
      <c r="C27" s="64" t="s">
        <v>1085</v>
      </c>
      <c r="D27" s="50">
        <v>4</v>
      </c>
      <c r="E27" t="b">
        <f t="shared" si="2"/>
        <v>1</v>
      </c>
      <c r="F27">
        <f t="shared" si="0"/>
        <v>27</v>
      </c>
    </row>
    <row r="28" spans="1:6" ht="60.75" thickBot="1" x14ac:dyDescent="0.3">
      <c r="A28" s="10" t="s">
        <v>21</v>
      </c>
      <c r="B28" s="59" t="s">
        <v>46</v>
      </c>
      <c r="C28" s="64" t="s">
        <v>1085</v>
      </c>
      <c r="D28" s="50">
        <v>4</v>
      </c>
      <c r="E28" t="b">
        <f t="shared" si="2"/>
        <v>1</v>
      </c>
      <c r="F28">
        <f t="shared" si="0"/>
        <v>28</v>
      </c>
    </row>
    <row r="29" spans="1:6" ht="75" x14ac:dyDescent="0.25">
      <c r="A29" s="8" t="s">
        <v>26</v>
      </c>
      <c r="B29" s="57" t="s">
        <v>47</v>
      </c>
      <c r="C29" s="64" t="s">
        <v>1085</v>
      </c>
      <c r="D29" s="50">
        <v>5</v>
      </c>
      <c r="E29" t="b">
        <f t="shared" si="2"/>
        <v>1</v>
      </c>
      <c r="F29">
        <f t="shared" si="0"/>
        <v>29</v>
      </c>
    </row>
    <row r="30" spans="1:6" ht="60" x14ac:dyDescent="0.25">
      <c r="A30" s="9" t="s">
        <v>28</v>
      </c>
      <c r="B30" s="58" t="s">
        <v>48</v>
      </c>
      <c r="C30" s="64" t="s">
        <v>1085</v>
      </c>
      <c r="D30" s="50">
        <v>5</v>
      </c>
      <c r="E30" t="b">
        <f t="shared" si="2"/>
        <v>1</v>
      </c>
      <c r="F30">
        <f t="shared" si="0"/>
        <v>30</v>
      </c>
    </row>
    <row r="31" spans="1:6" ht="30.75" thickBot="1" x14ac:dyDescent="0.3">
      <c r="A31" s="10" t="s">
        <v>30</v>
      </c>
      <c r="B31" s="59" t="s">
        <v>49</v>
      </c>
      <c r="C31" s="64" t="s">
        <v>1085</v>
      </c>
      <c r="D31" s="50">
        <v>5</v>
      </c>
      <c r="E31" t="b">
        <f t="shared" si="2"/>
        <v>1</v>
      </c>
      <c r="F31">
        <f t="shared" si="0"/>
        <v>31</v>
      </c>
    </row>
    <row r="32" spans="1:6" x14ac:dyDescent="0.25">
      <c r="B32" s="6" t="s">
        <v>0</v>
      </c>
      <c r="F32">
        <f t="shared" si="0"/>
        <v>32</v>
      </c>
    </row>
  </sheetData>
  <sheetProtection password="CF7A" sheet="1" objects="1" scenarios="1" formatCells="0" autoFilter="0"/>
  <autoFilter ref="A1:C32" xr:uid="{00000000-0009-0000-0000-000002000000}"/>
  <conditionalFormatting sqref="D2:D31">
    <cfRule type="cellIs" dxfId="38" priority="2" operator="equal">
      <formula>5</formula>
    </cfRule>
    <cfRule type="cellIs" dxfId="37" priority="3" operator="equal">
      <formula>4</formula>
    </cfRule>
    <cfRule type="cellIs" dxfId="36" priority="4" operator="equal">
      <formula>3</formula>
    </cfRule>
    <cfRule type="cellIs" dxfId="35" priority="5" operator="equal">
      <formula>2</formula>
    </cfRule>
    <cfRule type="cellIs" dxfId="34" priority="6" operator="equal">
      <formula>1</formula>
    </cfRule>
  </conditionalFormatting>
  <conditionalFormatting sqref="D2:D31">
    <cfRule type="cellIs" dxfId="33" priority="1" operator="equal">
      <formula>0</formula>
    </cfRule>
  </conditionalFormatting>
  <dataValidations count="1">
    <dataValidation type="list" allowBlank="1" showInputMessage="1" showErrorMessage="1" sqref="C3:C31" xr:uid="{00000000-0002-0000-0200-000000000000}">
      <formula1>$E$1:$F$1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L187"/>
  <sheetViews>
    <sheetView topLeftCell="C1" workbookViewId="0">
      <pane ySplit="1" topLeftCell="A185" activePane="bottomLeft" state="frozen"/>
      <selection pane="bottomLeft" activeCell="C160" sqref="C160"/>
    </sheetView>
  </sheetViews>
  <sheetFormatPr defaultRowHeight="15" x14ac:dyDescent="0.25"/>
  <cols>
    <col min="1" max="1" width="6.85546875" style="3" customWidth="1"/>
    <col min="2" max="2" width="117.7109375" style="6" customWidth="1"/>
    <col min="3" max="3" width="19" customWidth="1"/>
    <col min="4" max="4" width="5.5703125" customWidth="1"/>
    <col min="5" max="5" width="11" hidden="1" customWidth="1"/>
    <col min="6" max="6" width="9.140625" hidden="1" customWidth="1"/>
    <col min="8" max="8" width="6.140625" customWidth="1"/>
    <col min="9" max="9" width="51.5703125" customWidth="1"/>
    <col min="10" max="10" width="9.140625" hidden="1" customWidth="1"/>
    <col min="11" max="11" width="11.7109375" hidden="1" customWidth="1"/>
  </cols>
  <sheetData>
    <row r="1" spans="1:12" ht="21" x14ac:dyDescent="0.25">
      <c r="A1" s="1" t="s">
        <v>51</v>
      </c>
      <c r="B1" s="4" t="s">
        <v>50</v>
      </c>
      <c r="C1" s="40" t="s">
        <v>1084</v>
      </c>
      <c r="E1" t="s">
        <v>1085</v>
      </c>
      <c r="F1" t="s">
        <v>1086</v>
      </c>
      <c r="G1" s="51" t="s">
        <v>1087</v>
      </c>
      <c r="H1" s="52" t="s">
        <v>1088</v>
      </c>
      <c r="I1" s="52" t="s">
        <v>1089</v>
      </c>
      <c r="J1" s="52" t="s">
        <v>1090</v>
      </c>
      <c r="K1" s="52" t="s">
        <v>1091</v>
      </c>
      <c r="L1" s="52" t="s">
        <v>1092</v>
      </c>
    </row>
    <row r="2" spans="1:12" ht="30" x14ac:dyDescent="0.25">
      <c r="A2" s="41" t="s">
        <v>52</v>
      </c>
      <c r="B2" s="42" t="s">
        <v>53</v>
      </c>
      <c r="C2" s="44"/>
      <c r="F2">
        <f>ROW(B2)</f>
        <v>2</v>
      </c>
      <c r="H2" s="54" t="s">
        <v>55</v>
      </c>
      <c r="I2" s="61" t="s">
        <v>54</v>
      </c>
      <c r="J2" s="55">
        <f>SUMIF($B$2:$B$186,I2,$F$2:$F$186)</f>
        <v>3</v>
      </c>
      <c r="K2" s="55" t="str">
        <f>ADDRESS(J2,5)&amp;":"&amp;ADDRESS(J3-1,5)</f>
        <v>$E$3:$E$18</v>
      </c>
      <c r="L2" s="56">
        <f ca="1">MIN(INDIRECT(K2))</f>
        <v>4</v>
      </c>
    </row>
    <row r="3" spans="1:12" ht="30.75" thickBot="1" x14ac:dyDescent="0.3">
      <c r="A3" s="2" t="s">
        <v>55</v>
      </c>
      <c r="B3" s="5" t="s">
        <v>54</v>
      </c>
      <c r="C3" s="45"/>
      <c r="D3" s="50">
        <v>0</v>
      </c>
      <c r="E3">
        <v>5</v>
      </c>
      <c r="F3">
        <f>ROW(B3)</f>
        <v>3</v>
      </c>
      <c r="H3" s="54" t="s">
        <v>73</v>
      </c>
      <c r="I3" s="61" t="s">
        <v>72</v>
      </c>
      <c r="J3" s="55">
        <f t="shared" ref="J3:J18" si="0">SUMIF($B$2:$B$186,I3,$F$2:$F$186)</f>
        <v>19</v>
      </c>
      <c r="K3" s="55" t="str">
        <f t="shared" ref="K3:K13" si="1">ADDRESS(J3,5)&amp;":"&amp;ADDRESS(J4-1,5)</f>
        <v>$E$19:$E$33</v>
      </c>
      <c r="L3" s="56">
        <f t="shared" ref="L3:L13" ca="1" si="2">MIN(INDIRECT(K3))</f>
        <v>4</v>
      </c>
    </row>
    <row r="4" spans="1:12" ht="45" x14ac:dyDescent="0.25">
      <c r="A4" s="8" t="s">
        <v>4</v>
      </c>
      <c r="B4" s="57" t="s">
        <v>56</v>
      </c>
      <c r="C4" s="64" t="s">
        <v>1085</v>
      </c>
      <c r="D4" s="50">
        <v>1</v>
      </c>
      <c r="E4" t="b">
        <f t="shared" ref="E4:E67" si="3">IF(C4="да",TRUE,D4-1)</f>
        <v>1</v>
      </c>
      <c r="F4">
        <f t="shared" ref="F4:F67" si="4">ROW(B4)</f>
        <v>4</v>
      </c>
      <c r="H4" s="54" t="s">
        <v>89</v>
      </c>
      <c r="I4" s="61" t="s">
        <v>88</v>
      </c>
      <c r="J4" s="55">
        <f t="shared" si="0"/>
        <v>34</v>
      </c>
      <c r="K4" s="55" t="str">
        <f t="shared" si="1"/>
        <v>$E$34:$E$50</v>
      </c>
      <c r="L4" s="56">
        <f t="shared" ca="1" si="2"/>
        <v>4</v>
      </c>
    </row>
    <row r="5" spans="1:12" ht="45" x14ac:dyDescent="0.25">
      <c r="A5" s="9" t="s">
        <v>36</v>
      </c>
      <c r="B5" s="58" t="s">
        <v>57</v>
      </c>
      <c r="C5" s="64" t="s">
        <v>1085</v>
      </c>
      <c r="D5" s="50">
        <v>1</v>
      </c>
      <c r="E5" t="b">
        <f t="shared" si="3"/>
        <v>1</v>
      </c>
      <c r="F5">
        <f t="shared" si="4"/>
        <v>5</v>
      </c>
      <c r="H5" s="54" t="s">
        <v>1080</v>
      </c>
      <c r="I5" s="61" t="s">
        <v>106</v>
      </c>
      <c r="J5" s="55">
        <f t="shared" si="0"/>
        <v>51</v>
      </c>
      <c r="K5" s="55" t="str">
        <f t="shared" si="1"/>
        <v>$E$51:$E$64</v>
      </c>
      <c r="L5" s="56">
        <f t="shared" ca="1" si="2"/>
        <v>4</v>
      </c>
    </row>
    <row r="6" spans="1:12" ht="45.75" thickBot="1" x14ac:dyDescent="0.3">
      <c r="A6" s="10" t="s">
        <v>59</v>
      </c>
      <c r="B6" s="59" t="s">
        <v>58</v>
      </c>
      <c r="C6" s="64" t="s">
        <v>1085</v>
      </c>
      <c r="D6" s="50">
        <v>1</v>
      </c>
      <c r="E6" t="b">
        <f t="shared" si="3"/>
        <v>1</v>
      </c>
      <c r="F6">
        <f t="shared" si="4"/>
        <v>6</v>
      </c>
      <c r="H6" s="54" t="s">
        <v>130</v>
      </c>
      <c r="I6" s="61" t="s">
        <v>129</v>
      </c>
      <c r="J6" s="55">
        <f t="shared" si="0"/>
        <v>65</v>
      </c>
      <c r="K6" s="55" t="str">
        <f t="shared" si="1"/>
        <v>$E$65:$E$85</v>
      </c>
      <c r="L6" s="56">
        <f t="shared" ca="1" si="2"/>
        <v>4</v>
      </c>
    </row>
    <row r="7" spans="1:12" ht="30" x14ac:dyDescent="0.25">
      <c r="A7" s="8" t="s">
        <v>7</v>
      </c>
      <c r="B7" s="57" t="s">
        <v>60</v>
      </c>
      <c r="C7" s="64" t="s">
        <v>1085</v>
      </c>
      <c r="D7" s="50">
        <v>2</v>
      </c>
      <c r="E7" t="b">
        <f t="shared" si="3"/>
        <v>1</v>
      </c>
      <c r="F7">
        <f t="shared" si="4"/>
        <v>7</v>
      </c>
      <c r="H7" s="54" t="s">
        <v>153</v>
      </c>
      <c r="I7" s="61" t="s">
        <v>152</v>
      </c>
      <c r="J7" s="55">
        <f t="shared" si="0"/>
        <v>86</v>
      </c>
      <c r="K7" s="55" t="str">
        <f t="shared" si="1"/>
        <v>$E$86:$E$102</v>
      </c>
      <c r="L7" s="56">
        <f t="shared" ca="1" si="2"/>
        <v>4</v>
      </c>
    </row>
    <row r="8" spans="1:12" ht="30.75" thickBot="1" x14ac:dyDescent="0.3">
      <c r="A8" s="10" t="s">
        <v>8</v>
      </c>
      <c r="B8" s="59" t="s">
        <v>61</v>
      </c>
      <c r="C8" s="64" t="s">
        <v>1085</v>
      </c>
      <c r="D8" s="50">
        <v>2</v>
      </c>
      <c r="E8" t="b">
        <f t="shared" si="3"/>
        <v>1</v>
      </c>
      <c r="F8">
        <f t="shared" si="4"/>
        <v>8</v>
      </c>
      <c r="H8" s="54" t="s">
        <v>172</v>
      </c>
      <c r="I8" s="61" t="s">
        <v>171</v>
      </c>
      <c r="J8" s="55">
        <f t="shared" si="0"/>
        <v>103</v>
      </c>
      <c r="K8" s="55" t="str">
        <f t="shared" si="1"/>
        <v>$E$103:$E$114</v>
      </c>
      <c r="L8" s="56">
        <f t="shared" ca="1" si="2"/>
        <v>4</v>
      </c>
    </row>
    <row r="9" spans="1:12" ht="30" x14ac:dyDescent="0.25">
      <c r="A9" s="8" t="s">
        <v>13</v>
      </c>
      <c r="B9" s="57" t="s">
        <v>62</v>
      </c>
      <c r="C9" s="64" t="s">
        <v>1085</v>
      </c>
      <c r="D9" s="50">
        <v>3</v>
      </c>
      <c r="E9" t="b">
        <f t="shared" si="3"/>
        <v>1</v>
      </c>
      <c r="F9">
        <f t="shared" si="4"/>
        <v>9</v>
      </c>
      <c r="H9" s="54" t="s">
        <v>185</v>
      </c>
      <c r="I9" s="61" t="s">
        <v>184</v>
      </c>
      <c r="J9" s="55">
        <f t="shared" si="0"/>
        <v>115</v>
      </c>
      <c r="K9" s="55" t="str">
        <f t="shared" si="1"/>
        <v>$E$115:$E$124</v>
      </c>
      <c r="L9" s="56">
        <f t="shared" ca="1" si="2"/>
        <v>4</v>
      </c>
    </row>
    <row r="10" spans="1:12" ht="30" x14ac:dyDescent="0.25">
      <c r="A10" s="9" t="s">
        <v>14</v>
      </c>
      <c r="B10" s="58" t="s">
        <v>63</v>
      </c>
      <c r="C10" s="64" t="s">
        <v>1085</v>
      </c>
      <c r="D10" s="50">
        <v>3</v>
      </c>
      <c r="E10" t="b">
        <f t="shared" si="3"/>
        <v>1</v>
      </c>
      <c r="F10">
        <f t="shared" si="4"/>
        <v>10</v>
      </c>
      <c r="H10" s="54" t="s">
        <v>196</v>
      </c>
      <c r="I10" s="61" t="s">
        <v>195</v>
      </c>
      <c r="J10" s="55">
        <f t="shared" si="0"/>
        <v>125</v>
      </c>
      <c r="K10" s="55" t="str">
        <f t="shared" si="1"/>
        <v>$E$125:$E$142</v>
      </c>
      <c r="L10" s="56">
        <f t="shared" ca="1" si="2"/>
        <v>5</v>
      </c>
    </row>
    <row r="11" spans="1:12" ht="30.75" thickBot="1" x14ac:dyDescent="0.3">
      <c r="A11" s="10" t="s">
        <v>42</v>
      </c>
      <c r="B11" s="59" t="s">
        <v>64</v>
      </c>
      <c r="C11" s="64" t="s">
        <v>1085</v>
      </c>
      <c r="D11" s="50">
        <v>3</v>
      </c>
      <c r="E11" t="b">
        <f t="shared" si="3"/>
        <v>1</v>
      </c>
      <c r="F11">
        <f t="shared" si="4"/>
        <v>11</v>
      </c>
      <c r="H11" s="54" t="s">
        <v>216</v>
      </c>
      <c r="I11" s="61" t="s">
        <v>215</v>
      </c>
      <c r="J11" s="55">
        <f t="shared" si="0"/>
        <v>143</v>
      </c>
      <c r="K11" s="55" t="str">
        <f t="shared" si="1"/>
        <v>$E$143:$E$154</v>
      </c>
      <c r="L11" s="56">
        <f t="shared" ca="1" si="2"/>
        <v>5</v>
      </c>
    </row>
    <row r="12" spans="1:12" ht="45" x14ac:dyDescent="0.25">
      <c r="A12" s="8" t="s">
        <v>16</v>
      </c>
      <c r="B12" s="57" t="s">
        <v>65</v>
      </c>
      <c r="C12" s="64" t="s">
        <v>1085</v>
      </c>
      <c r="D12" s="50">
        <v>4</v>
      </c>
      <c r="E12" t="b">
        <f t="shared" si="3"/>
        <v>1</v>
      </c>
      <c r="F12">
        <f t="shared" si="4"/>
        <v>12</v>
      </c>
      <c r="H12" s="54" t="s">
        <v>230</v>
      </c>
      <c r="I12" s="61" t="s">
        <v>229</v>
      </c>
      <c r="J12" s="55">
        <f t="shared" si="0"/>
        <v>155</v>
      </c>
      <c r="K12" s="55" t="str">
        <f t="shared" si="1"/>
        <v>$E$155:$E$172</v>
      </c>
      <c r="L12" s="56">
        <f t="shared" ca="1" si="2"/>
        <v>4</v>
      </c>
    </row>
    <row r="13" spans="1:12" ht="30" x14ac:dyDescent="0.25">
      <c r="A13" s="9" t="s">
        <v>18</v>
      </c>
      <c r="B13" s="58" t="s">
        <v>66</v>
      </c>
      <c r="C13" s="64" t="s">
        <v>1085</v>
      </c>
      <c r="D13" s="50">
        <v>4</v>
      </c>
      <c r="E13" t="b">
        <f t="shared" si="3"/>
        <v>1</v>
      </c>
      <c r="F13">
        <f t="shared" si="4"/>
        <v>13</v>
      </c>
      <c r="H13" s="54" t="s">
        <v>251</v>
      </c>
      <c r="I13" s="61" t="s">
        <v>250</v>
      </c>
      <c r="J13" s="55">
        <f t="shared" si="0"/>
        <v>173</v>
      </c>
      <c r="K13" s="55" t="str">
        <f t="shared" si="1"/>
        <v>$E$173:$E$185</v>
      </c>
      <c r="L13" s="56">
        <f t="shared" ca="1" si="2"/>
        <v>4</v>
      </c>
    </row>
    <row r="14" spans="1:12" ht="45" x14ac:dyDescent="0.25">
      <c r="A14" s="9" t="s">
        <v>20</v>
      </c>
      <c r="B14" s="58" t="s">
        <v>67</v>
      </c>
      <c r="C14" s="64" t="s">
        <v>1085</v>
      </c>
      <c r="D14" s="50">
        <v>4</v>
      </c>
      <c r="E14" t="b">
        <f t="shared" si="3"/>
        <v>1</v>
      </c>
      <c r="F14">
        <f t="shared" si="4"/>
        <v>14</v>
      </c>
      <c r="H14" s="54" t="s">
        <v>51</v>
      </c>
      <c r="I14" s="61" t="s">
        <v>50</v>
      </c>
      <c r="J14" s="55">
        <f t="shared" si="0"/>
        <v>186</v>
      </c>
      <c r="K14" s="55"/>
      <c r="L14" s="62">
        <f ca="1">AVERAGE(L2:L13)</f>
        <v>4.166666666666667</v>
      </c>
    </row>
    <row r="15" spans="1:12" ht="15.75" thickBot="1" x14ac:dyDescent="0.3">
      <c r="A15" s="10" t="s">
        <v>21</v>
      </c>
      <c r="B15" s="59" t="s">
        <v>68</v>
      </c>
      <c r="C15" s="64" t="s">
        <v>1085</v>
      </c>
      <c r="D15" s="50">
        <v>4</v>
      </c>
      <c r="E15" t="b">
        <f t="shared" si="3"/>
        <v>1</v>
      </c>
      <c r="F15">
        <f t="shared" si="4"/>
        <v>15</v>
      </c>
      <c r="H15" s="54" t="s">
        <v>52</v>
      </c>
      <c r="I15" s="61" t="s">
        <v>53</v>
      </c>
      <c r="J15" s="55">
        <f t="shared" si="0"/>
        <v>2</v>
      </c>
      <c r="K15" s="55"/>
      <c r="L15" s="62">
        <f ca="1">AVERAGE(L2:L5)</f>
        <v>4</v>
      </c>
    </row>
    <row r="16" spans="1:12" ht="90" x14ac:dyDescent="0.25">
      <c r="A16" s="8" t="s">
        <v>26</v>
      </c>
      <c r="B16" s="57" t="s">
        <v>69</v>
      </c>
      <c r="C16" s="64" t="s">
        <v>1086</v>
      </c>
      <c r="D16" s="50">
        <v>5</v>
      </c>
      <c r="E16">
        <f t="shared" si="3"/>
        <v>4</v>
      </c>
      <c r="F16">
        <f t="shared" si="4"/>
        <v>16</v>
      </c>
      <c r="H16" s="54" t="s">
        <v>128</v>
      </c>
      <c r="I16" s="61" t="s">
        <v>170</v>
      </c>
      <c r="J16" s="55">
        <f t="shared" si="0"/>
        <v>64</v>
      </c>
      <c r="K16" s="55"/>
      <c r="L16" s="62">
        <f ca="1">AVERAGE(L6:L7)</f>
        <v>4</v>
      </c>
    </row>
    <row r="17" spans="1:12" ht="30" x14ac:dyDescent="0.25">
      <c r="A17" s="9" t="s">
        <v>28</v>
      </c>
      <c r="B17" s="58" t="s">
        <v>70</v>
      </c>
      <c r="C17" s="64" t="s">
        <v>1086</v>
      </c>
      <c r="D17" s="50">
        <v>5</v>
      </c>
      <c r="E17">
        <f t="shared" si="3"/>
        <v>4</v>
      </c>
      <c r="F17">
        <f t="shared" si="4"/>
        <v>17</v>
      </c>
      <c r="H17" s="54" t="s">
        <v>168</v>
      </c>
      <c r="I17" s="61" t="s">
        <v>169</v>
      </c>
      <c r="J17" s="55">
        <f t="shared" si="0"/>
        <v>102</v>
      </c>
      <c r="K17" s="55"/>
      <c r="L17" s="62">
        <f ca="1">AVERAGE(L8:L11)</f>
        <v>4.5</v>
      </c>
    </row>
    <row r="18" spans="1:12" ht="30.75" thickBot="1" x14ac:dyDescent="0.3">
      <c r="A18" s="10" t="s">
        <v>30</v>
      </c>
      <c r="B18" s="59" t="s">
        <v>71</v>
      </c>
      <c r="C18" s="64" t="s">
        <v>1085</v>
      </c>
      <c r="D18" s="50">
        <v>5</v>
      </c>
      <c r="E18" t="b">
        <f t="shared" si="3"/>
        <v>1</v>
      </c>
      <c r="F18">
        <f t="shared" si="4"/>
        <v>18</v>
      </c>
      <c r="H18" s="54" t="s">
        <v>228</v>
      </c>
      <c r="I18" s="61" t="s">
        <v>227</v>
      </c>
      <c r="J18" s="55">
        <f t="shared" si="0"/>
        <v>154</v>
      </c>
      <c r="K18" s="55"/>
      <c r="L18" s="62">
        <f ca="1">AVERAGE(L12:L13)</f>
        <v>4</v>
      </c>
    </row>
    <row r="19" spans="1:12" ht="16.5" thickBot="1" x14ac:dyDescent="0.3">
      <c r="A19" s="2" t="s">
        <v>73</v>
      </c>
      <c r="B19" s="12" t="s">
        <v>72</v>
      </c>
      <c r="C19" s="66"/>
      <c r="D19" s="50">
        <v>0</v>
      </c>
      <c r="E19">
        <v>5</v>
      </c>
      <c r="F19">
        <f t="shared" si="4"/>
        <v>19</v>
      </c>
    </row>
    <row r="20" spans="1:12" ht="15.75" thickBot="1" x14ac:dyDescent="0.3">
      <c r="A20" s="7" t="s">
        <v>4</v>
      </c>
      <c r="B20" s="60" t="s">
        <v>74</v>
      </c>
      <c r="C20" s="64" t="s">
        <v>1085</v>
      </c>
      <c r="D20" s="50">
        <v>1</v>
      </c>
      <c r="E20" t="b">
        <f t="shared" si="3"/>
        <v>1</v>
      </c>
      <c r="F20">
        <f t="shared" si="4"/>
        <v>20</v>
      </c>
    </row>
    <row r="21" spans="1:12" ht="30" x14ac:dyDescent="0.25">
      <c r="A21" s="8" t="s">
        <v>7</v>
      </c>
      <c r="B21" s="57" t="s">
        <v>75</v>
      </c>
      <c r="C21" s="64" t="s">
        <v>1085</v>
      </c>
      <c r="D21" s="50">
        <v>2</v>
      </c>
      <c r="E21" t="b">
        <f t="shared" si="3"/>
        <v>1</v>
      </c>
      <c r="F21">
        <f t="shared" si="4"/>
        <v>21</v>
      </c>
    </row>
    <row r="22" spans="1:12" ht="15.75" thickBot="1" x14ac:dyDescent="0.3">
      <c r="A22" s="10" t="s">
        <v>8</v>
      </c>
      <c r="B22" s="59" t="s">
        <v>76</v>
      </c>
      <c r="C22" s="64" t="s">
        <v>1085</v>
      </c>
      <c r="D22" s="50">
        <v>2</v>
      </c>
      <c r="E22" t="b">
        <f t="shared" si="3"/>
        <v>1</v>
      </c>
      <c r="F22">
        <f t="shared" si="4"/>
        <v>22</v>
      </c>
    </row>
    <row r="23" spans="1:12" ht="30" x14ac:dyDescent="0.25">
      <c r="A23" s="8" t="s">
        <v>13</v>
      </c>
      <c r="B23" s="57" t="s">
        <v>77</v>
      </c>
      <c r="C23" s="64" t="s">
        <v>1085</v>
      </c>
      <c r="D23" s="50">
        <v>3</v>
      </c>
      <c r="E23" t="b">
        <f t="shared" si="3"/>
        <v>1</v>
      </c>
      <c r="F23">
        <f t="shared" si="4"/>
        <v>23</v>
      </c>
    </row>
    <row r="24" spans="1:12" ht="30" x14ac:dyDescent="0.25">
      <c r="A24" s="9" t="s">
        <v>14</v>
      </c>
      <c r="B24" s="58" t="s">
        <v>78</v>
      </c>
      <c r="C24" s="64" t="s">
        <v>1085</v>
      </c>
      <c r="D24" s="50">
        <v>3</v>
      </c>
      <c r="E24" t="b">
        <f t="shared" si="3"/>
        <v>1</v>
      </c>
      <c r="F24">
        <f t="shared" si="4"/>
        <v>24</v>
      </c>
    </row>
    <row r="25" spans="1:12" ht="15.75" thickBot="1" x14ac:dyDescent="0.3">
      <c r="A25" s="10" t="s">
        <v>42</v>
      </c>
      <c r="B25" s="59" t="s">
        <v>79</v>
      </c>
      <c r="C25" s="64" t="s">
        <v>1085</v>
      </c>
      <c r="D25" s="50">
        <v>3</v>
      </c>
      <c r="E25" t="b">
        <f t="shared" si="3"/>
        <v>1</v>
      </c>
      <c r="F25">
        <f t="shared" si="4"/>
        <v>25</v>
      </c>
    </row>
    <row r="26" spans="1:12" ht="30" x14ac:dyDescent="0.25">
      <c r="A26" s="8" t="s">
        <v>16</v>
      </c>
      <c r="B26" s="57" t="s">
        <v>80</v>
      </c>
      <c r="C26" s="64" t="s">
        <v>1085</v>
      </c>
      <c r="D26" s="50">
        <v>4</v>
      </c>
      <c r="E26" t="b">
        <f t="shared" si="3"/>
        <v>1</v>
      </c>
      <c r="F26">
        <f t="shared" si="4"/>
        <v>26</v>
      </c>
    </row>
    <row r="27" spans="1:12" ht="30" x14ac:dyDescent="0.25">
      <c r="A27" s="9" t="s">
        <v>18</v>
      </c>
      <c r="B27" s="58" t="s">
        <v>81</v>
      </c>
      <c r="C27" s="64" t="s">
        <v>1085</v>
      </c>
      <c r="D27" s="50">
        <v>4</v>
      </c>
      <c r="E27" t="b">
        <f t="shared" si="3"/>
        <v>1</v>
      </c>
      <c r="F27">
        <f t="shared" si="4"/>
        <v>27</v>
      </c>
    </row>
    <row r="28" spans="1:12" ht="45" x14ac:dyDescent="0.25">
      <c r="A28" s="9" t="s">
        <v>20</v>
      </c>
      <c r="B28" s="58" t="s">
        <v>82</v>
      </c>
      <c r="C28" s="64" t="s">
        <v>1085</v>
      </c>
      <c r="D28" s="50">
        <v>4</v>
      </c>
      <c r="E28" t="b">
        <f t="shared" si="3"/>
        <v>1</v>
      </c>
      <c r="F28">
        <f t="shared" si="4"/>
        <v>28</v>
      </c>
    </row>
    <row r="29" spans="1:12" x14ac:dyDescent="0.25">
      <c r="A29" s="9" t="s">
        <v>21</v>
      </c>
      <c r="B29" s="58" t="s">
        <v>83</v>
      </c>
      <c r="C29" s="64" t="s">
        <v>1085</v>
      </c>
      <c r="D29" s="50">
        <v>4</v>
      </c>
      <c r="E29" t="b">
        <f t="shared" si="3"/>
        <v>1</v>
      </c>
      <c r="F29">
        <f t="shared" si="4"/>
        <v>29</v>
      </c>
    </row>
    <row r="30" spans="1:12" ht="30.75" thickBot="1" x14ac:dyDescent="0.3">
      <c r="A30" s="10" t="s">
        <v>23</v>
      </c>
      <c r="B30" s="59" t="s">
        <v>84</v>
      </c>
      <c r="C30" s="64" t="s">
        <v>1085</v>
      </c>
      <c r="D30" s="50">
        <v>4</v>
      </c>
      <c r="E30" t="b">
        <f t="shared" si="3"/>
        <v>1</v>
      </c>
      <c r="F30">
        <f t="shared" si="4"/>
        <v>30</v>
      </c>
    </row>
    <row r="31" spans="1:12" ht="45" x14ac:dyDescent="0.25">
      <c r="A31" s="8" t="s">
        <v>26</v>
      </c>
      <c r="B31" s="57" t="s">
        <v>85</v>
      </c>
      <c r="C31" s="64" t="s">
        <v>1085</v>
      </c>
      <c r="D31" s="50">
        <v>5</v>
      </c>
      <c r="E31" t="b">
        <f t="shared" si="3"/>
        <v>1</v>
      </c>
      <c r="F31">
        <f t="shared" si="4"/>
        <v>31</v>
      </c>
    </row>
    <row r="32" spans="1:12" ht="60" x14ac:dyDescent="0.25">
      <c r="A32" s="9" t="s">
        <v>28</v>
      </c>
      <c r="B32" s="58" t="s">
        <v>86</v>
      </c>
      <c r="C32" s="64" t="s">
        <v>1085</v>
      </c>
      <c r="D32" s="50">
        <v>5</v>
      </c>
      <c r="E32" t="b">
        <f t="shared" si="3"/>
        <v>1</v>
      </c>
      <c r="F32">
        <f t="shared" si="4"/>
        <v>32</v>
      </c>
    </row>
    <row r="33" spans="1:6" ht="15.75" thickBot="1" x14ac:dyDescent="0.3">
      <c r="A33" s="10" t="s">
        <v>30</v>
      </c>
      <c r="B33" s="59" t="s">
        <v>87</v>
      </c>
      <c r="C33" s="64" t="s">
        <v>1086</v>
      </c>
      <c r="D33" s="50">
        <v>5</v>
      </c>
      <c r="E33">
        <f t="shared" si="3"/>
        <v>4</v>
      </c>
      <c r="F33">
        <f t="shared" si="4"/>
        <v>33</v>
      </c>
    </row>
    <row r="34" spans="1:6" ht="32.25" thickBot="1" x14ac:dyDescent="0.3">
      <c r="A34" s="2" t="s">
        <v>89</v>
      </c>
      <c r="B34" s="12" t="s">
        <v>88</v>
      </c>
      <c r="C34" s="66"/>
      <c r="D34" s="50">
        <v>0</v>
      </c>
      <c r="E34">
        <v>5</v>
      </c>
      <c r="F34">
        <f t="shared" si="4"/>
        <v>34</v>
      </c>
    </row>
    <row r="35" spans="1:6" x14ac:dyDescent="0.25">
      <c r="A35" s="8" t="s">
        <v>4</v>
      </c>
      <c r="B35" s="57" t="s">
        <v>90</v>
      </c>
      <c r="C35" s="64" t="s">
        <v>1085</v>
      </c>
      <c r="D35" s="50">
        <v>1</v>
      </c>
      <c r="E35" t="b">
        <f t="shared" si="3"/>
        <v>1</v>
      </c>
      <c r="F35">
        <f t="shared" si="4"/>
        <v>35</v>
      </c>
    </row>
    <row r="36" spans="1:6" ht="15.75" thickBot="1" x14ac:dyDescent="0.3">
      <c r="A36" s="10" t="s">
        <v>36</v>
      </c>
      <c r="B36" s="59" t="s">
        <v>91</v>
      </c>
      <c r="C36" s="64" t="s">
        <v>1085</v>
      </c>
      <c r="D36" s="50">
        <v>1</v>
      </c>
      <c r="E36" t="b">
        <f t="shared" si="3"/>
        <v>1</v>
      </c>
      <c r="F36">
        <f t="shared" si="4"/>
        <v>36</v>
      </c>
    </row>
    <row r="37" spans="1:6" x14ac:dyDescent="0.25">
      <c r="A37" s="8" t="s">
        <v>7</v>
      </c>
      <c r="B37" s="57" t="s">
        <v>94</v>
      </c>
      <c r="C37" s="64" t="s">
        <v>1085</v>
      </c>
      <c r="D37" s="50">
        <v>2</v>
      </c>
      <c r="E37" t="b">
        <f t="shared" si="3"/>
        <v>1</v>
      </c>
      <c r="F37">
        <f t="shared" si="4"/>
        <v>37</v>
      </c>
    </row>
    <row r="38" spans="1:6" ht="45" x14ac:dyDescent="0.25">
      <c r="A38" s="9" t="s">
        <v>8</v>
      </c>
      <c r="B38" s="58" t="s">
        <v>92</v>
      </c>
      <c r="C38" s="64" t="s">
        <v>1085</v>
      </c>
      <c r="D38" s="50">
        <v>2</v>
      </c>
      <c r="E38" t="b">
        <f t="shared" si="3"/>
        <v>1</v>
      </c>
      <c r="F38">
        <f t="shared" si="4"/>
        <v>38</v>
      </c>
    </row>
    <row r="39" spans="1:6" ht="30.75" thickBot="1" x14ac:dyDescent="0.3">
      <c r="A39" s="10" t="s">
        <v>10</v>
      </c>
      <c r="B39" s="59" t="s">
        <v>93</v>
      </c>
      <c r="C39" s="64" t="s">
        <v>1085</v>
      </c>
      <c r="D39" s="50">
        <v>2</v>
      </c>
      <c r="E39" t="b">
        <f t="shared" si="3"/>
        <v>1</v>
      </c>
      <c r="F39">
        <f t="shared" si="4"/>
        <v>39</v>
      </c>
    </row>
    <row r="40" spans="1:6" ht="30" x14ac:dyDescent="0.25">
      <c r="A40" s="8" t="s">
        <v>13</v>
      </c>
      <c r="B40" s="57" t="s">
        <v>97</v>
      </c>
      <c r="C40" s="64" t="s">
        <v>1085</v>
      </c>
      <c r="D40" s="50">
        <v>3</v>
      </c>
      <c r="E40" t="b">
        <f t="shared" si="3"/>
        <v>1</v>
      </c>
      <c r="F40">
        <f t="shared" si="4"/>
        <v>40</v>
      </c>
    </row>
    <row r="41" spans="1:6" x14ac:dyDescent="0.25">
      <c r="A41" s="9" t="s">
        <v>14</v>
      </c>
      <c r="B41" s="58" t="s">
        <v>95</v>
      </c>
      <c r="C41" s="64" t="s">
        <v>1085</v>
      </c>
      <c r="D41" s="50">
        <v>3</v>
      </c>
      <c r="E41" t="b">
        <f t="shared" si="3"/>
        <v>1</v>
      </c>
      <c r="F41">
        <f t="shared" si="4"/>
        <v>41</v>
      </c>
    </row>
    <row r="42" spans="1:6" ht="30.75" thickBot="1" x14ac:dyDescent="0.3">
      <c r="A42" s="10" t="s">
        <v>42</v>
      </c>
      <c r="B42" s="59" t="s">
        <v>96</v>
      </c>
      <c r="C42" s="64" t="s">
        <v>1085</v>
      </c>
      <c r="D42" s="50">
        <v>3</v>
      </c>
      <c r="E42" t="b">
        <f t="shared" si="3"/>
        <v>1</v>
      </c>
      <c r="F42">
        <f t="shared" si="4"/>
        <v>42</v>
      </c>
    </row>
    <row r="43" spans="1:6" ht="30" x14ac:dyDescent="0.25">
      <c r="A43" s="8" t="s">
        <v>16</v>
      </c>
      <c r="B43" s="57" t="s">
        <v>101</v>
      </c>
      <c r="C43" s="64" t="s">
        <v>1085</v>
      </c>
      <c r="D43" s="50">
        <v>4</v>
      </c>
      <c r="E43" t="b">
        <f t="shared" si="3"/>
        <v>1</v>
      </c>
      <c r="F43">
        <f t="shared" si="4"/>
        <v>43</v>
      </c>
    </row>
    <row r="44" spans="1:6" x14ac:dyDescent="0.25">
      <c r="A44" s="9" t="s">
        <v>18</v>
      </c>
      <c r="B44" s="58" t="s">
        <v>98</v>
      </c>
      <c r="C44" s="64" t="s">
        <v>1085</v>
      </c>
      <c r="D44" s="50">
        <v>4</v>
      </c>
      <c r="E44" t="b">
        <f t="shared" si="3"/>
        <v>1</v>
      </c>
      <c r="F44">
        <f t="shared" si="4"/>
        <v>44</v>
      </c>
    </row>
    <row r="45" spans="1:6" ht="30" x14ac:dyDescent="0.25">
      <c r="A45" s="9" t="s">
        <v>20</v>
      </c>
      <c r="B45" s="58" t="s">
        <v>99</v>
      </c>
      <c r="C45" s="64" t="s">
        <v>1085</v>
      </c>
      <c r="D45" s="50">
        <v>4</v>
      </c>
      <c r="E45" t="b">
        <f t="shared" si="3"/>
        <v>1</v>
      </c>
      <c r="F45">
        <f t="shared" si="4"/>
        <v>45</v>
      </c>
    </row>
    <row r="46" spans="1:6" ht="15.75" thickBot="1" x14ac:dyDescent="0.3">
      <c r="A46" s="10" t="s">
        <v>21</v>
      </c>
      <c r="B46" s="59" t="s">
        <v>100</v>
      </c>
      <c r="C46" s="64" t="s">
        <v>1085</v>
      </c>
      <c r="D46" s="50">
        <v>4</v>
      </c>
      <c r="E46" t="b">
        <f t="shared" si="3"/>
        <v>1</v>
      </c>
      <c r="F46">
        <f t="shared" si="4"/>
        <v>46</v>
      </c>
    </row>
    <row r="47" spans="1:6" ht="30" x14ac:dyDescent="0.25">
      <c r="A47" s="8" t="s">
        <v>26</v>
      </c>
      <c r="B47" s="57" t="s">
        <v>105</v>
      </c>
      <c r="C47" s="64" t="s">
        <v>1085</v>
      </c>
      <c r="D47" s="50">
        <v>5</v>
      </c>
      <c r="E47" t="b">
        <f t="shared" si="3"/>
        <v>1</v>
      </c>
      <c r="F47">
        <f t="shared" si="4"/>
        <v>47</v>
      </c>
    </row>
    <row r="48" spans="1:6" ht="30" x14ac:dyDescent="0.25">
      <c r="A48" s="9" t="s">
        <v>28</v>
      </c>
      <c r="B48" s="58" t="s">
        <v>102</v>
      </c>
      <c r="C48" s="64" t="s">
        <v>1086</v>
      </c>
      <c r="D48" s="50">
        <v>5</v>
      </c>
      <c r="E48">
        <f t="shared" si="3"/>
        <v>4</v>
      </c>
      <c r="F48">
        <f t="shared" si="4"/>
        <v>48</v>
      </c>
    </row>
    <row r="49" spans="1:6" x14ac:dyDescent="0.25">
      <c r="A49" s="9" t="s">
        <v>30</v>
      </c>
      <c r="B49" s="58" t="s">
        <v>103</v>
      </c>
      <c r="C49" s="64" t="s">
        <v>1086</v>
      </c>
      <c r="D49" s="50">
        <v>5</v>
      </c>
      <c r="E49">
        <f t="shared" si="3"/>
        <v>4</v>
      </c>
      <c r="F49">
        <f t="shared" si="4"/>
        <v>49</v>
      </c>
    </row>
    <row r="50" spans="1:6" ht="30.75" thickBot="1" x14ac:dyDescent="0.3">
      <c r="A50" s="10" t="s">
        <v>52</v>
      </c>
      <c r="B50" s="59" t="s">
        <v>104</v>
      </c>
      <c r="C50" s="64" t="s">
        <v>1085</v>
      </c>
      <c r="D50" s="50">
        <v>5</v>
      </c>
      <c r="E50" t="b">
        <f t="shared" si="3"/>
        <v>1</v>
      </c>
      <c r="F50">
        <f t="shared" si="4"/>
        <v>50</v>
      </c>
    </row>
    <row r="51" spans="1:6" ht="32.25" thickBot="1" x14ac:dyDescent="0.3">
      <c r="A51" s="2" t="s">
        <v>1080</v>
      </c>
      <c r="B51" s="12" t="s">
        <v>106</v>
      </c>
      <c r="C51" s="67"/>
      <c r="D51" s="50">
        <v>0</v>
      </c>
      <c r="E51">
        <v>5</v>
      </c>
      <c r="F51">
        <f t="shared" si="4"/>
        <v>51</v>
      </c>
    </row>
    <row r="52" spans="1:6" ht="30.75" thickBot="1" x14ac:dyDescent="0.3">
      <c r="A52" s="7" t="s">
        <v>4</v>
      </c>
      <c r="B52" s="60" t="s">
        <v>107</v>
      </c>
      <c r="C52" s="64" t="s">
        <v>1085</v>
      </c>
      <c r="D52" s="50">
        <v>1</v>
      </c>
      <c r="E52" t="b">
        <f t="shared" si="3"/>
        <v>1</v>
      </c>
      <c r="F52">
        <f t="shared" si="4"/>
        <v>52</v>
      </c>
    </row>
    <row r="53" spans="1:6" ht="30.75" thickBot="1" x14ac:dyDescent="0.3">
      <c r="A53" s="7" t="s">
        <v>7</v>
      </c>
      <c r="B53" s="60" t="s">
        <v>110</v>
      </c>
      <c r="C53" s="64" t="s">
        <v>1085</v>
      </c>
      <c r="D53" s="50">
        <v>2</v>
      </c>
      <c r="E53" t="b">
        <f t="shared" si="3"/>
        <v>1</v>
      </c>
      <c r="F53">
        <f t="shared" si="4"/>
        <v>53</v>
      </c>
    </row>
    <row r="54" spans="1:6" ht="45" x14ac:dyDescent="0.25">
      <c r="A54" s="8" t="s">
        <v>13</v>
      </c>
      <c r="B54" s="57" t="s">
        <v>111</v>
      </c>
      <c r="C54" s="64" t="s">
        <v>1085</v>
      </c>
      <c r="D54" s="50">
        <v>3</v>
      </c>
      <c r="E54" t="b">
        <f t="shared" si="3"/>
        <v>1</v>
      </c>
      <c r="F54">
        <f t="shared" si="4"/>
        <v>54</v>
      </c>
    </row>
    <row r="55" spans="1:6" ht="45" x14ac:dyDescent="0.25">
      <c r="A55" s="9" t="s">
        <v>14</v>
      </c>
      <c r="B55" s="58" t="s">
        <v>115</v>
      </c>
      <c r="C55" s="64" t="s">
        <v>1085</v>
      </c>
      <c r="D55" s="50">
        <v>3</v>
      </c>
      <c r="E55" t="b">
        <f t="shared" si="3"/>
        <v>1</v>
      </c>
      <c r="F55">
        <f t="shared" si="4"/>
        <v>55</v>
      </c>
    </row>
    <row r="56" spans="1:6" ht="15.75" thickBot="1" x14ac:dyDescent="0.3">
      <c r="A56" s="10" t="s">
        <v>42</v>
      </c>
      <c r="B56" s="59" t="s">
        <v>114</v>
      </c>
      <c r="C56" s="64" t="s">
        <v>1085</v>
      </c>
      <c r="D56" s="50">
        <v>3</v>
      </c>
      <c r="E56" t="b">
        <f t="shared" si="3"/>
        <v>1</v>
      </c>
      <c r="F56">
        <f t="shared" si="4"/>
        <v>56</v>
      </c>
    </row>
    <row r="57" spans="1:6" ht="45" x14ac:dyDescent="0.25">
      <c r="A57" s="8" t="s">
        <v>16</v>
      </c>
      <c r="B57" s="57" t="s">
        <v>116</v>
      </c>
      <c r="C57" s="64" t="s">
        <v>1085</v>
      </c>
      <c r="D57" s="50">
        <v>4</v>
      </c>
      <c r="E57" t="b">
        <f t="shared" si="3"/>
        <v>1</v>
      </c>
      <c r="F57">
        <f t="shared" si="4"/>
        <v>57</v>
      </c>
    </row>
    <row r="58" spans="1:6" ht="30" x14ac:dyDescent="0.25">
      <c r="A58" s="9" t="s">
        <v>18</v>
      </c>
      <c r="B58" s="58" t="s">
        <v>118</v>
      </c>
      <c r="C58" s="64" t="s">
        <v>1085</v>
      </c>
      <c r="D58" s="50">
        <v>4</v>
      </c>
      <c r="E58" t="b">
        <f t="shared" si="3"/>
        <v>1</v>
      </c>
      <c r="F58">
        <f t="shared" si="4"/>
        <v>58</v>
      </c>
    </row>
    <row r="59" spans="1:6" ht="45" x14ac:dyDescent="0.25">
      <c r="A59" s="9" t="s">
        <v>20</v>
      </c>
      <c r="B59" s="58" t="s">
        <v>120</v>
      </c>
      <c r="C59" s="64" t="s">
        <v>1085</v>
      </c>
      <c r="D59" s="50">
        <v>4</v>
      </c>
      <c r="E59" t="b">
        <f t="shared" si="3"/>
        <v>1</v>
      </c>
      <c r="F59">
        <f t="shared" si="4"/>
        <v>59</v>
      </c>
    </row>
    <row r="60" spans="1:6" ht="15.75" thickBot="1" x14ac:dyDescent="0.3">
      <c r="A60" s="10" t="s">
        <v>21</v>
      </c>
      <c r="B60" s="59" t="s">
        <v>122</v>
      </c>
      <c r="C60" s="64" t="s">
        <v>1085</v>
      </c>
      <c r="D60" s="50">
        <v>4</v>
      </c>
      <c r="E60" t="b">
        <f t="shared" si="3"/>
        <v>1</v>
      </c>
      <c r="F60">
        <f t="shared" si="4"/>
        <v>60</v>
      </c>
    </row>
    <row r="61" spans="1:6" ht="30" x14ac:dyDescent="0.25">
      <c r="A61" s="8" t="s">
        <v>26</v>
      </c>
      <c r="B61" s="57" t="s">
        <v>124</v>
      </c>
      <c r="C61" s="64" t="s">
        <v>1085</v>
      </c>
      <c r="D61" s="50">
        <v>5</v>
      </c>
      <c r="E61" t="b">
        <f t="shared" si="3"/>
        <v>1</v>
      </c>
      <c r="F61">
        <f t="shared" si="4"/>
        <v>61</v>
      </c>
    </row>
    <row r="62" spans="1:6" ht="30" x14ac:dyDescent="0.25">
      <c r="A62" s="9" t="s">
        <v>28</v>
      </c>
      <c r="B62" s="58" t="s">
        <v>70</v>
      </c>
      <c r="C62" s="64" t="s">
        <v>1086</v>
      </c>
      <c r="D62" s="50">
        <v>5</v>
      </c>
      <c r="E62">
        <f t="shared" si="3"/>
        <v>4</v>
      </c>
      <c r="F62">
        <f t="shared" si="4"/>
        <v>62</v>
      </c>
    </row>
    <row r="63" spans="1:6" ht="30.75" thickBot="1" x14ac:dyDescent="0.3">
      <c r="A63" s="10" t="s">
        <v>30</v>
      </c>
      <c r="B63" s="59" t="s">
        <v>71</v>
      </c>
      <c r="C63" s="64" t="s">
        <v>1086</v>
      </c>
      <c r="D63" s="50">
        <v>5</v>
      </c>
      <c r="E63">
        <f t="shared" si="3"/>
        <v>4</v>
      </c>
      <c r="F63">
        <f t="shared" si="4"/>
        <v>63</v>
      </c>
    </row>
    <row r="64" spans="1:6" ht="18.75" x14ac:dyDescent="0.25">
      <c r="A64" s="41" t="s">
        <v>128</v>
      </c>
      <c r="B64" s="43" t="s">
        <v>170</v>
      </c>
      <c r="C64" s="68"/>
      <c r="D64" s="50"/>
      <c r="F64">
        <f t="shared" si="4"/>
        <v>64</v>
      </c>
    </row>
    <row r="65" spans="1:6" ht="32.25" thickBot="1" x14ac:dyDescent="0.3">
      <c r="A65" s="2" t="s">
        <v>130</v>
      </c>
      <c r="B65" s="12" t="s">
        <v>129</v>
      </c>
      <c r="C65" s="66"/>
      <c r="D65" s="50">
        <v>0</v>
      </c>
      <c r="E65">
        <v>5</v>
      </c>
      <c r="F65">
        <f t="shared" si="4"/>
        <v>65</v>
      </c>
    </row>
    <row r="66" spans="1:6" x14ac:dyDescent="0.25">
      <c r="A66" s="8" t="s">
        <v>4</v>
      </c>
      <c r="B66" s="57" t="s">
        <v>132</v>
      </c>
      <c r="C66" s="64" t="s">
        <v>1085</v>
      </c>
      <c r="D66" s="50">
        <v>1</v>
      </c>
      <c r="E66" t="b">
        <f t="shared" si="3"/>
        <v>1</v>
      </c>
      <c r="F66">
        <f t="shared" si="4"/>
        <v>66</v>
      </c>
    </row>
    <row r="67" spans="1:6" ht="30" x14ac:dyDescent="0.25">
      <c r="A67" s="9" t="s">
        <v>36</v>
      </c>
      <c r="B67" s="58" t="s">
        <v>131</v>
      </c>
      <c r="C67" s="64" t="s">
        <v>1085</v>
      </c>
      <c r="D67" s="50">
        <v>1</v>
      </c>
      <c r="E67" t="b">
        <f t="shared" si="3"/>
        <v>1</v>
      </c>
      <c r="F67">
        <f t="shared" si="4"/>
        <v>67</v>
      </c>
    </row>
    <row r="68" spans="1:6" ht="15.75" thickBot="1" x14ac:dyDescent="0.3">
      <c r="A68" s="10" t="s">
        <v>59</v>
      </c>
      <c r="B68" s="59" t="s">
        <v>133</v>
      </c>
      <c r="C68" s="64" t="s">
        <v>1085</v>
      </c>
      <c r="D68" s="50">
        <v>1</v>
      </c>
      <c r="E68" t="b">
        <f t="shared" ref="E68:E131" si="5">IF(C68="да",TRUE,D68-1)</f>
        <v>1</v>
      </c>
      <c r="F68">
        <f t="shared" ref="F68:F131" si="6">ROW(B68)</f>
        <v>68</v>
      </c>
    </row>
    <row r="69" spans="1:6" ht="45" x14ac:dyDescent="0.25">
      <c r="A69" s="8" t="s">
        <v>7</v>
      </c>
      <c r="B69" s="57" t="s">
        <v>135</v>
      </c>
      <c r="C69" s="64" t="s">
        <v>1085</v>
      </c>
      <c r="D69" s="50">
        <v>2</v>
      </c>
      <c r="E69" t="b">
        <f t="shared" si="5"/>
        <v>1</v>
      </c>
      <c r="F69">
        <f t="shared" si="6"/>
        <v>69</v>
      </c>
    </row>
    <row r="70" spans="1:6" ht="30" x14ac:dyDescent="0.25">
      <c r="A70" s="9" t="s">
        <v>8</v>
      </c>
      <c r="B70" s="58" t="s">
        <v>136</v>
      </c>
      <c r="C70" s="64" t="s">
        <v>1085</v>
      </c>
      <c r="D70" s="50">
        <v>2</v>
      </c>
      <c r="E70" t="b">
        <f t="shared" si="5"/>
        <v>1</v>
      </c>
      <c r="F70">
        <f t="shared" si="6"/>
        <v>70</v>
      </c>
    </row>
    <row r="71" spans="1:6" ht="30.75" thickBot="1" x14ac:dyDescent="0.3">
      <c r="A71" s="10" t="s">
        <v>10</v>
      </c>
      <c r="B71" s="59" t="s">
        <v>134</v>
      </c>
      <c r="C71" s="64" t="s">
        <v>1085</v>
      </c>
      <c r="D71" s="50">
        <v>2</v>
      </c>
      <c r="E71" t="b">
        <f t="shared" si="5"/>
        <v>1</v>
      </c>
      <c r="F71">
        <f t="shared" si="6"/>
        <v>71</v>
      </c>
    </row>
    <row r="72" spans="1:6" ht="45" x14ac:dyDescent="0.25">
      <c r="A72" s="8" t="s">
        <v>13</v>
      </c>
      <c r="B72" s="57" t="s">
        <v>137</v>
      </c>
      <c r="C72" s="64" t="s">
        <v>1085</v>
      </c>
      <c r="D72" s="50">
        <v>3</v>
      </c>
      <c r="E72" t="b">
        <f t="shared" si="5"/>
        <v>1</v>
      </c>
      <c r="F72">
        <f t="shared" si="6"/>
        <v>72</v>
      </c>
    </row>
    <row r="73" spans="1:6" ht="45" x14ac:dyDescent="0.25">
      <c r="A73" s="9" t="s">
        <v>14</v>
      </c>
      <c r="B73" s="58" t="s">
        <v>141</v>
      </c>
      <c r="C73" s="64" t="s">
        <v>1085</v>
      </c>
      <c r="D73" s="50">
        <v>3</v>
      </c>
      <c r="E73" t="b">
        <f t="shared" si="5"/>
        <v>1</v>
      </c>
      <c r="F73">
        <f t="shared" si="6"/>
        <v>73</v>
      </c>
    </row>
    <row r="74" spans="1:6" ht="30" x14ac:dyDescent="0.25">
      <c r="A74" s="9" t="s">
        <v>42</v>
      </c>
      <c r="B74" s="58" t="s">
        <v>138</v>
      </c>
      <c r="C74" s="64" t="s">
        <v>1085</v>
      </c>
      <c r="D74" s="50">
        <v>3</v>
      </c>
      <c r="E74" t="b">
        <f t="shared" si="5"/>
        <v>1</v>
      </c>
      <c r="F74">
        <f t="shared" si="6"/>
        <v>74</v>
      </c>
    </row>
    <row r="75" spans="1:6" ht="30.75" thickBot="1" x14ac:dyDescent="0.3">
      <c r="A75" s="10" t="s">
        <v>140</v>
      </c>
      <c r="B75" s="59" t="s">
        <v>139</v>
      </c>
      <c r="C75" s="64" t="s">
        <v>1085</v>
      </c>
      <c r="D75" s="50">
        <v>3</v>
      </c>
      <c r="E75" t="b">
        <f t="shared" si="5"/>
        <v>1</v>
      </c>
      <c r="F75">
        <f t="shared" si="6"/>
        <v>75</v>
      </c>
    </row>
    <row r="76" spans="1:6" ht="30" x14ac:dyDescent="0.25">
      <c r="A76" s="8" t="s">
        <v>16</v>
      </c>
      <c r="B76" s="57" t="s">
        <v>142</v>
      </c>
      <c r="C76" s="64" t="s">
        <v>1085</v>
      </c>
      <c r="D76" s="50">
        <v>4</v>
      </c>
      <c r="E76" t="b">
        <f t="shared" si="5"/>
        <v>1</v>
      </c>
      <c r="F76">
        <f t="shared" si="6"/>
        <v>76</v>
      </c>
    </row>
    <row r="77" spans="1:6" ht="30" x14ac:dyDescent="0.25">
      <c r="A77" s="9" t="s">
        <v>18</v>
      </c>
      <c r="B77" s="58" t="s">
        <v>144</v>
      </c>
      <c r="C77" s="64" t="s">
        <v>1085</v>
      </c>
      <c r="D77" s="50">
        <v>4</v>
      </c>
      <c r="E77" t="b">
        <f t="shared" si="5"/>
        <v>1</v>
      </c>
      <c r="F77">
        <f t="shared" si="6"/>
        <v>77</v>
      </c>
    </row>
    <row r="78" spans="1:6" x14ac:dyDescent="0.25">
      <c r="A78" s="9" t="s">
        <v>20</v>
      </c>
      <c r="B78" s="58" t="s">
        <v>145</v>
      </c>
      <c r="C78" s="64" t="s">
        <v>1085</v>
      </c>
      <c r="D78" s="50">
        <v>4</v>
      </c>
      <c r="E78" t="b">
        <f t="shared" si="5"/>
        <v>1</v>
      </c>
      <c r="F78">
        <f t="shared" si="6"/>
        <v>78</v>
      </c>
    </row>
    <row r="79" spans="1:6" ht="45" x14ac:dyDescent="0.25">
      <c r="A79" s="9" t="s">
        <v>21</v>
      </c>
      <c r="B79" s="58" t="s">
        <v>143</v>
      </c>
      <c r="C79" s="64" t="s">
        <v>1085</v>
      </c>
      <c r="D79" s="50">
        <v>4</v>
      </c>
      <c r="E79" t="b">
        <f t="shared" si="5"/>
        <v>1</v>
      </c>
      <c r="F79">
        <f t="shared" si="6"/>
        <v>79</v>
      </c>
    </row>
    <row r="80" spans="1:6" ht="30.75" thickBot="1" x14ac:dyDescent="0.3">
      <c r="A80" s="10" t="s">
        <v>23</v>
      </c>
      <c r="B80" s="59" t="s">
        <v>146</v>
      </c>
      <c r="C80" s="64" t="s">
        <v>1085</v>
      </c>
      <c r="D80" s="50">
        <v>4</v>
      </c>
      <c r="E80" t="b">
        <f t="shared" si="5"/>
        <v>1</v>
      </c>
      <c r="F80">
        <f t="shared" si="6"/>
        <v>80</v>
      </c>
    </row>
    <row r="81" spans="1:6" ht="30" x14ac:dyDescent="0.25">
      <c r="A81" s="8" t="s">
        <v>26</v>
      </c>
      <c r="B81" s="57" t="s">
        <v>147</v>
      </c>
      <c r="C81" s="64" t="s">
        <v>1085</v>
      </c>
      <c r="D81" s="50">
        <v>5</v>
      </c>
      <c r="E81" t="b">
        <f t="shared" si="5"/>
        <v>1</v>
      </c>
      <c r="F81">
        <f t="shared" si="6"/>
        <v>81</v>
      </c>
    </row>
    <row r="82" spans="1:6" ht="30" x14ac:dyDescent="0.25">
      <c r="A82" s="9" t="s">
        <v>28</v>
      </c>
      <c r="B82" s="58" t="s">
        <v>148</v>
      </c>
      <c r="C82" s="64" t="s">
        <v>1085</v>
      </c>
      <c r="D82" s="50">
        <v>5</v>
      </c>
      <c r="E82" t="b">
        <f t="shared" si="5"/>
        <v>1</v>
      </c>
      <c r="F82">
        <f t="shared" si="6"/>
        <v>82</v>
      </c>
    </row>
    <row r="83" spans="1:6" ht="30" x14ac:dyDescent="0.25">
      <c r="A83" s="9" t="s">
        <v>30</v>
      </c>
      <c r="B83" s="58" t="s">
        <v>151</v>
      </c>
      <c r="C83" s="64" t="s">
        <v>1085</v>
      </c>
      <c r="D83" s="50">
        <v>5</v>
      </c>
      <c r="E83" t="b">
        <f t="shared" si="5"/>
        <v>1</v>
      </c>
      <c r="F83">
        <f t="shared" si="6"/>
        <v>83</v>
      </c>
    </row>
    <row r="84" spans="1:6" ht="45" x14ac:dyDescent="0.25">
      <c r="A84" s="9" t="s">
        <v>52</v>
      </c>
      <c r="B84" s="58" t="s">
        <v>149</v>
      </c>
      <c r="C84" s="64" t="s">
        <v>1086</v>
      </c>
      <c r="D84" s="50">
        <v>5</v>
      </c>
      <c r="E84">
        <f t="shared" si="5"/>
        <v>4</v>
      </c>
      <c r="F84">
        <f t="shared" si="6"/>
        <v>84</v>
      </c>
    </row>
    <row r="85" spans="1:6" ht="30.75" thickBot="1" x14ac:dyDescent="0.3">
      <c r="A85" s="10" t="s">
        <v>128</v>
      </c>
      <c r="B85" s="59" t="s">
        <v>150</v>
      </c>
      <c r="C85" s="64" t="s">
        <v>1085</v>
      </c>
      <c r="D85" s="50">
        <v>5</v>
      </c>
      <c r="E85" t="b">
        <f t="shared" si="5"/>
        <v>1</v>
      </c>
      <c r="F85">
        <f t="shared" si="6"/>
        <v>85</v>
      </c>
    </row>
    <row r="86" spans="1:6" ht="16.5" thickBot="1" x14ac:dyDescent="0.3">
      <c r="A86" s="2" t="s">
        <v>153</v>
      </c>
      <c r="B86" s="12" t="s">
        <v>152</v>
      </c>
      <c r="C86" s="66"/>
      <c r="D86" s="50">
        <v>0</v>
      </c>
      <c r="E86">
        <v>5</v>
      </c>
      <c r="F86">
        <f t="shared" si="6"/>
        <v>86</v>
      </c>
    </row>
    <row r="87" spans="1:6" x14ac:dyDescent="0.25">
      <c r="A87" s="8" t="s">
        <v>4</v>
      </c>
      <c r="B87" s="57" t="s">
        <v>154</v>
      </c>
      <c r="C87" s="64" t="s">
        <v>1085</v>
      </c>
      <c r="D87" s="50">
        <v>1</v>
      </c>
      <c r="E87" t="b">
        <f t="shared" si="5"/>
        <v>1</v>
      </c>
      <c r="F87">
        <f t="shared" si="6"/>
        <v>87</v>
      </c>
    </row>
    <row r="88" spans="1:6" ht="15.75" thickBot="1" x14ac:dyDescent="0.3">
      <c r="A88" s="10" t="s">
        <v>36</v>
      </c>
      <c r="B88" s="59" t="s">
        <v>155</v>
      </c>
      <c r="C88" s="64" t="s">
        <v>1085</v>
      </c>
      <c r="D88" s="50">
        <v>1</v>
      </c>
      <c r="E88" t="b">
        <f t="shared" si="5"/>
        <v>1</v>
      </c>
      <c r="F88">
        <f t="shared" si="6"/>
        <v>88</v>
      </c>
    </row>
    <row r="89" spans="1:6" ht="30" x14ac:dyDescent="0.25">
      <c r="A89" s="8" t="s">
        <v>7</v>
      </c>
      <c r="B89" s="57" t="s">
        <v>157</v>
      </c>
      <c r="C89" s="64" t="s">
        <v>1085</v>
      </c>
      <c r="D89" s="50">
        <v>2</v>
      </c>
      <c r="E89" t="b">
        <f t="shared" si="5"/>
        <v>1</v>
      </c>
      <c r="F89">
        <f t="shared" si="6"/>
        <v>89</v>
      </c>
    </row>
    <row r="90" spans="1:6" ht="30.75" thickBot="1" x14ac:dyDescent="0.3">
      <c r="A90" s="10" t="s">
        <v>8</v>
      </c>
      <c r="B90" s="59" t="s">
        <v>156</v>
      </c>
      <c r="C90" s="64" t="s">
        <v>1085</v>
      </c>
      <c r="D90" s="50">
        <v>2</v>
      </c>
      <c r="E90" t="b">
        <f t="shared" si="5"/>
        <v>1</v>
      </c>
      <c r="F90">
        <f t="shared" si="6"/>
        <v>90</v>
      </c>
    </row>
    <row r="91" spans="1:6" ht="30" x14ac:dyDescent="0.25">
      <c r="A91" s="8" t="s">
        <v>13</v>
      </c>
      <c r="B91" s="57" t="s">
        <v>158</v>
      </c>
      <c r="C91" s="64" t="s">
        <v>1085</v>
      </c>
      <c r="D91" s="50">
        <v>3</v>
      </c>
      <c r="E91" t="b">
        <f t="shared" si="5"/>
        <v>1</v>
      </c>
      <c r="F91">
        <f t="shared" si="6"/>
        <v>91</v>
      </c>
    </row>
    <row r="92" spans="1:6" ht="60.75" thickBot="1" x14ac:dyDescent="0.3">
      <c r="A92" s="10" t="s">
        <v>14</v>
      </c>
      <c r="B92" s="59" t="s">
        <v>159</v>
      </c>
      <c r="C92" s="64" t="s">
        <v>1085</v>
      </c>
      <c r="D92" s="50">
        <v>3</v>
      </c>
      <c r="E92" t="b">
        <f t="shared" si="5"/>
        <v>1</v>
      </c>
      <c r="F92">
        <f t="shared" si="6"/>
        <v>92</v>
      </c>
    </row>
    <row r="93" spans="1:6" ht="30" x14ac:dyDescent="0.25">
      <c r="A93" s="8" t="s">
        <v>16</v>
      </c>
      <c r="B93" s="57" t="s">
        <v>160</v>
      </c>
      <c r="C93" s="64" t="s">
        <v>1085</v>
      </c>
      <c r="D93" s="50">
        <v>4</v>
      </c>
      <c r="E93" t="b">
        <f t="shared" si="5"/>
        <v>1</v>
      </c>
      <c r="F93">
        <f t="shared" si="6"/>
        <v>93</v>
      </c>
    </row>
    <row r="94" spans="1:6" ht="30" x14ac:dyDescent="0.25">
      <c r="A94" s="9" t="s">
        <v>18</v>
      </c>
      <c r="B94" s="58" t="s">
        <v>161</v>
      </c>
      <c r="C94" s="64" t="s">
        <v>1085</v>
      </c>
      <c r="D94" s="50">
        <v>4</v>
      </c>
      <c r="E94" t="b">
        <f t="shared" si="5"/>
        <v>1</v>
      </c>
      <c r="F94">
        <f t="shared" si="6"/>
        <v>94</v>
      </c>
    </row>
    <row r="95" spans="1:6" ht="30" x14ac:dyDescent="0.25">
      <c r="A95" s="9" t="s">
        <v>20</v>
      </c>
      <c r="B95" s="58" t="s">
        <v>162</v>
      </c>
      <c r="C95" s="64" t="s">
        <v>1085</v>
      </c>
      <c r="D95" s="50">
        <v>4</v>
      </c>
      <c r="E95" t="b">
        <f t="shared" si="5"/>
        <v>1</v>
      </c>
      <c r="F95">
        <f t="shared" si="6"/>
        <v>95</v>
      </c>
    </row>
    <row r="96" spans="1:6" ht="60.75" thickBot="1" x14ac:dyDescent="0.3">
      <c r="A96" s="10" t="s">
        <v>20</v>
      </c>
      <c r="B96" s="59" t="s">
        <v>163</v>
      </c>
      <c r="C96" s="64" t="s">
        <v>1085</v>
      </c>
      <c r="D96" s="50">
        <v>4</v>
      </c>
      <c r="E96" t="b">
        <f t="shared" si="5"/>
        <v>1</v>
      </c>
      <c r="F96">
        <f t="shared" si="6"/>
        <v>96</v>
      </c>
    </row>
    <row r="97" spans="1:6" ht="30" x14ac:dyDescent="0.25">
      <c r="A97" s="8" t="s">
        <v>26</v>
      </c>
      <c r="B97" s="57" t="s">
        <v>164</v>
      </c>
      <c r="C97" s="64" t="s">
        <v>1085</v>
      </c>
      <c r="D97" s="50">
        <v>5</v>
      </c>
      <c r="E97" t="b">
        <f t="shared" si="5"/>
        <v>1</v>
      </c>
      <c r="F97">
        <f t="shared" si="6"/>
        <v>97</v>
      </c>
    </row>
    <row r="98" spans="1:6" ht="45" x14ac:dyDescent="0.25">
      <c r="A98" s="9" t="s">
        <v>28</v>
      </c>
      <c r="B98" s="58" t="s">
        <v>165</v>
      </c>
      <c r="C98" s="64" t="s">
        <v>1085</v>
      </c>
      <c r="D98" s="50">
        <v>5</v>
      </c>
      <c r="E98" t="b">
        <f t="shared" si="5"/>
        <v>1</v>
      </c>
      <c r="F98">
        <f t="shared" si="6"/>
        <v>98</v>
      </c>
    </row>
    <row r="99" spans="1:6" ht="30" x14ac:dyDescent="0.25">
      <c r="A99" s="9" t="s">
        <v>30</v>
      </c>
      <c r="B99" s="58" t="s">
        <v>167</v>
      </c>
      <c r="C99" s="64" t="s">
        <v>1086</v>
      </c>
      <c r="D99" s="50">
        <v>5</v>
      </c>
      <c r="E99">
        <f t="shared" si="5"/>
        <v>4</v>
      </c>
      <c r="F99">
        <f t="shared" si="6"/>
        <v>99</v>
      </c>
    </row>
    <row r="100" spans="1:6" ht="45" x14ac:dyDescent="0.25">
      <c r="A100" s="9" t="s">
        <v>52</v>
      </c>
      <c r="B100" s="58" t="s">
        <v>166</v>
      </c>
      <c r="C100" s="64" t="s">
        <v>1086</v>
      </c>
      <c r="D100" s="50">
        <v>5</v>
      </c>
      <c r="E100">
        <f t="shared" si="5"/>
        <v>4</v>
      </c>
      <c r="F100">
        <f t="shared" si="6"/>
        <v>100</v>
      </c>
    </row>
    <row r="101" spans="1:6" ht="30.75" thickBot="1" x14ac:dyDescent="0.3">
      <c r="A101" s="10" t="s">
        <v>128</v>
      </c>
      <c r="B101" s="59" t="s">
        <v>150</v>
      </c>
      <c r="C101" s="64" t="s">
        <v>1085</v>
      </c>
      <c r="D101" s="50">
        <v>5</v>
      </c>
      <c r="E101" t="b">
        <f t="shared" si="5"/>
        <v>1</v>
      </c>
      <c r="F101">
        <f t="shared" si="6"/>
        <v>101</v>
      </c>
    </row>
    <row r="102" spans="1:6" ht="18.75" x14ac:dyDescent="0.25">
      <c r="A102" s="41" t="s">
        <v>168</v>
      </c>
      <c r="B102" s="43" t="s">
        <v>169</v>
      </c>
      <c r="C102" s="68"/>
      <c r="D102" s="50"/>
      <c r="F102">
        <f t="shared" si="6"/>
        <v>102</v>
      </c>
    </row>
    <row r="103" spans="1:6" ht="16.5" thickBot="1" x14ac:dyDescent="0.3">
      <c r="A103" s="2" t="s">
        <v>172</v>
      </c>
      <c r="B103" s="12" t="s">
        <v>171</v>
      </c>
      <c r="C103" s="66"/>
      <c r="D103" s="50">
        <v>0</v>
      </c>
      <c r="E103">
        <v>5</v>
      </c>
      <c r="F103">
        <f t="shared" si="6"/>
        <v>103</v>
      </c>
    </row>
    <row r="104" spans="1:6" ht="45.75" thickBot="1" x14ac:dyDescent="0.3">
      <c r="A104" s="7" t="s">
        <v>4</v>
      </c>
      <c r="B104" s="60" t="s">
        <v>173</v>
      </c>
      <c r="C104" s="64" t="s">
        <v>1085</v>
      </c>
      <c r="D104" s="50">
        <v>1</v>
      </c>
      <c r="E104" t="b">
        <f t="shared" si="5"/>
        <v>1</v>
      </c>
      <c r="F104">
        <f t="shared" si="6"/>
        <v>104</v>
      </c>
    </row>
    <row r="105" spans="1:6" ht="30" x14ac:dyDescent="0.25">
      <c r="A105" s="8" t="s">
        <v>7</v>
      </c>
      <c r="B105" s="57" t="s">
        <v>174</v>
      </c>
      <c r="C105" s="64" t="s">
        <v>1085</v>
      </c>
      <c r="D105" s="50">
        <v>2</v>
      </c>
      <c r="E105" t="b">
        <f t="shared" si="5"/>
        <v>1</v>
      </c>
      <c r="F105">
        <f t="shared" si="6"/>
        <v>105</v>
      </c>
    </row>
    <row r="106" spans="1:6" ht="15.75" thickBot="1" x14ac:dyDescent="0.3">
      <c r="A106" s="10" t="s">
        <v>8</v>
      </c>
      <c r="B106" s="59" t="s">
        <v>175</v>
      </c>
      <c r="C106" s="64" t="s">
        <v>1085</v>
      </c>
      <c r="D106" s="50">
        <v>2</v>
      </c>
      <c r="E106" t="b">
        <f t="shared" si="5"/>
        <v>1</v>
      </c>
      <c r="F106">
        <f t="shared" si="6"/>
        <v>106</v>
      </c>
    </row>
    <row r="107" spans="1:6" ht="30" x14ac:dyDescent="0.25">
      <c r="A107" s="8" t="s">
        <v>13</v>
      </c>
      <c r="B107" s="57" t="s">
        <v>176</v>
      </c>
      <c r="C107" s="64" t="s">
        <v>1085</v>
      </c>
      <c r="D107" s="50">
        <v>3</v>
      </c>
      <c r="E107" t="b">
        <f t="shared" si="5"/>
        <v>1</v>
      </c>
      <c r="F107">
        <f t="shared" si="6"/>
        <v>107</v>
      </c>
    </row>
    <row r="108" spans="1:6" ht="30.75" thickBot="1" x14ac:dyDescent="0.3">
      <c r="A108" s="10" t="s">
        <v>14</v>
      </c>
      <c r="B108" s="59" t="s">
        <v>177</v>
      </c>
      <c r="C108" s="64" t="s">
        <v>1085</v>
      </c>
      <c r="D108" s="50">
        <v>3</v>
      </c>
      <c r="E108" t="b">
        <f t="shared" si="5"/>
        <v>1</v>
      </c>
      <c r="F108">
        <f t="shared" si="6"/>
        <v>108</v>
      </c>
    </row>
    <row r="109" spans="1:6" ht="45" x14ac:dyDescent="0.25">
      <c r="A109" s="8" t="s">
        <v>16</v>
      </c>
      <c r="B109" s="57" t="s">
        <v>178</v>
      </c>
      <c r="C109" s="64" t="s">
        <v>1085</v>
      </c>
      <c r="D109" s="50">
        <v>4</v>
      </c>
      <c r="E109" t="b">
        <f t="shared" si="5"/>
        <v>1</v>
      </c>
      <c r="F109">
        <f t="shared" si="6"/>
        <v>109</v>
      </c>
    </row>
    <row r="110" spans="1:6" ht="30.75" thickBot="1" x14ac:dyDescent="0.3">
      <c r="A110" s="10" t="s">
        <v>18</v>
      </c>
      <c r="B110" s="59" t="s">
        <v>179</v>
      </c>
      <c r="C110" s="64" t="s">
        <v>1085</v>
      </c>
      <c r="D110" s="50">
        <v>4</v>
      </c>
      <c r="E110" t="b">
        <f t="shared" si="5"/>
        <v>1</v>
      </c>
      <c r="F110">
        <f t="shared" si="6"/>
        <v>110</v>
      </c>
    </row>
    <row r="111" spans="1:6" ht="30" x14ac:dyDescent="0.25">
      <c r="A111" s="8" t="s">
        <v>26</v>
      </c>
      <c r="B111" s="57" t="s">
        <v>180</v>
      </c>
      <c r="C111" s="64" t="s">
        <v>1085</v>
      </c>
      <c r="D111" s="50">
        <v>5</v>
      </c>
      <c r="E111" t="b">
        <f t="shared" si="5"/>
        <v>1</v>
      </c>
      <c r="F111">
        <f t="shared" si="6"/>
        <v>111</v>
      </c>
    </row>
    <row r="112" spans="1:6" ht="45" x14ac:dyDescent="0.25">
      <c r="A112" s="9" t="s">
        <v>28</v>
      </c>
      <c r="B112" s="58" t="s">
        <v>181</v>
      </c>
      <c r="C112" s="64" t="s">
        <v>1085</v>
      </c>
      <c r="D112" s="50">
        <v>5</v>
      </c>
      <c r="E112" t="b">
        <f t="shared" si="5"/>
        <v>1</v>
      </c>
      <c r="F112">
        <f t="shared" si="6"/>
        <v>112</v>
      </c>
    </row>
    <row r="113" spans="1:6" ht="60" x14ac:dyDescent="0.25">
      <c r="A113" s="9" t="s">
        <v>30</v>
      </c>
      <c r="B113" s="58" t="s">
        <v>182</v>
      </c>
      <c r="C113" s="64" t="s">
        <v>1086</v>
      </c>
      <c r="D113" s="50">
        <v>5</v>
      </c>
      <c r="E113">
        <f t="shared" si="5"/>
        <v>4</v>
      </c>
      <c r="F113">
        <f t="shared" si="6"/>
        <v>113</v>
      </c>
    </row>
    <row r="114" spans="1:6" ht="30.75" thickBot="1" x14ac:dyDescent="0.3">
      <c r="A114" s="10" t="s">
        <v>52</v>
      </c>
      <c r="B114" s="59" t="s">
        <v>183</v>
      </c>
      <c r="C114" s="64" t="s">
        <v>1085</v>
      </c>
      <c r="D114" s="50">
        <v>5</v>
      </c>
      <c r="E114" t="b">
        <f t="shared" si="5"/>
        <v>1</v>
      </c>
      <c r="F114">
        <f t="shared" si="6"/>
        <v>114</v>
      </c>
    </row>
    <row r="115" spans="1:6" ht="16.5" thickBot="1" x14ac:dyDescent="0.3">
      <c r="A115" s="2" t="s">
        <v>185</v>
      </c>
      <c r="B115" s="12" t="s">
        <v>184</v>
      </c>
      <c r="C115" s="66"/>
      <c r="D115" s="50">
        <v>0</v>
      </c>
      <c r="E115">
        <v>5</v>
      </c>
      <c r="F115">
        <f t="shared" si="6"/>
        <v>115</v>
      </c>
    </row>
    <row r="116" spans="1:6" ht="30.75" thickBot="1" x14ac:dyDescent="0.3">
      <c r="A116" s="7" t="s">
        <v>4</v>
      </c>
      <c r="B116" s="60" t="s">
        <v>186</v>
      </c>
      <c r="C116" s="64" t="s">
        <v>1085</v>
      </c>
      <c r="D116" s="50">
        <v>1</v>
      </c>
      <c r="E116" t="b">
        <f t="shared" si="5"/>
        <v>1</v>
      </c>
      <c r="F116">
        <f t="shared" si="6"/>
        <v>116</v>
      </c>
    </row>
    <row r="117" spans="1:6" ht="30.75" thickBot="1" x14ac:dyDescent="0.3">
      <c r="A117" s="7" t="s">
        <v>7</v>
      </c>
      <c r="B117" s="60" t="s">
        <v>187</v>
      </c>
      <c r="C117" s="64" t="s">
        <v>1085</v>
      </c>
      <c r="D117" s="50">
        <v>2</v>
      </c>
      <c r="E117" t="b">
        <f t="shared" si="5"/>
        <v>1</v>
      </c>
      <c r="F117">
        <f t="shared" si="6"/>
        <v>117</v>
      </c>
    </row>
    <row r="118" spans="1:6" ht="45" x14ac:dyDescent="0.25">
      <c r="A118" s="8" t="s">
        <v>13</v>
      </c>
      <c r="B118" s="57" t="s">
        <v>188</v>
      </c>
      <c r="C118" s="64" t="s">
        <v>1085</v>
      </c>
      <c r="D118" s="50">
        <v>3</v>
      </c>
      <c r="E118" t="b">
        <f t="shared" si="5"/>
        <v>1</v>
      </c>
      <c r="F118">
        <f t="shared" si="6"/>
        <v>118</v>
      </c>
    </row>
    <row r="119" spans="1:6" ht="30.75" thickBot="1" x14ac:dyDescent="0.3">
      <c r="A119" s="10" t="s">
        <v>14</v>
      </c>
      <c r="B119" s="59" t="s">
        <v>189</v>
      </c>
      <c r="C119" s="64" t="s">
        <v>1085</v>
      </c>
      <c r="D119" s="50">
        <v>3</v>
      </c>
      <c r="E119" t="b">
        <f t="shared" si="5"/>
        <v>1</v>
      </c>
      <c r="F119">
        <f t="shared" si="6"/>
        <v>119</v>
      </c>
    </row>
    <row r="120" spans="1:6" ht="30" x14ac:dyDescent="0.25">
      <c r="A120" s="8" t="s">
        <v>16</v>
      </c>
      <c r="B120" s="57" t="s">
        <v>190</v>
      </c>
      <c r="C120" s="64" t="s">
        <v>1085</v>
      </c>
      <c r="D120" s="50">
        <v>4</v>
      </c>
      <c r="E120" t="b">
        <f t="shared" si="5"/>
        <v>1</v>
      </c>
      <c r="F120">
        <f t="shared" si="6"/>
        <v>120</v>
      </c>
    </row>
    <row r="121" spans="1:6" ht="45.75" thickBot="1" x14ac:dyDescent="0.3">
      <c r="A121" s="10" t="s">
        <v>18</v>
      </c>
      <c r="B121" s="59" t="s">
        <v>191</v>
      </c>
      <c r="C121" s="64" t="s">
        <v>1085</v>
      </c>
      <c r="D121" s="50">
        <v>4</v>
      </c>
      <c r="E121" t="b">
        <f t="shared" si="5"/>
        <v>1</v>
      </c>
      <c r="F121">
        <f t="shared" si="6"/>
        <v>121</v>
      </c>
    </row>
    <row r="122" spans="1:6" ht="30" x14ac:dyDescent="0.25">
      <c r="A122" s="8" t="s">
        <v>26</v>
      </c>
      <c r="B122" s="57" t="s">
        <v>192</v>
      </c>
      <c r="C122" s="64" t="s">
        <v>1085</v>
      </c>
      <c r="D122" s="50">
        <v>5</v>
      </c>
      <c r="E122" t="b">
        <f t="shared" si="5"/>
        <v>1</v>
      </c>
      <c r="F122">
        <f t="shared" si="6"/>
        <v>122</v>
      </c>
    </row>
    <row r="123" spans="1:6" ht="60" x14ac:dyDescent="0.25">
      <c r="A123" s="9" t="s">
        <v>28</v>
      </c>
      <c r="B123" s="58" t="s">
        <v>193</v>
      </c>
      <c r="C123" s="64" t="s">
        <v>1086</v>
      </c>
      <c r="D123" s="50">
        <v>5</v>
      </c>
      <c r="E123">
        <f t="shared" si="5"/>
        <v>4</v>
      </c>
      <c r="F123">
        <f t="shared" si="6"/>
        <v>123</v>
      </c>
    </row>
    <row r="124" spans="1:6" ht="30.75" thickBot="1" x14ac:dyDescent="0.3">
      <c r="A124" s="10" t="s">
        <v>30</v>
      </c>
      <c r="B124" s="59" t="s">
        <v>194</v>
      </c>
      <c r="C124" s="64" t="s">
        <v>1085</v>
      </c>
      <c r="D124" s="50">
        <v>5</v>
      </c>
      <c r="E124" t="b">
        <f t="shared" si="5"/>
        <v>1</v>
      </c>
      <c r="F124">
        <f t="shared" si="6"/>
        <v>124</v>
      </c>
    </row>
    <row r="125" spans="1:6" ht="16.5" thickBot="1" x14ac:dyDescent="0.3">
      <c r="A125" s="2" t="s">
        <v>196</v>
      </c>
      <c r="B125" s="12" t="s">
        <v>195</v>
      </c>
      <c r="C125" s="66"/>
      <c r="D125" s="50">
        <v>0</v>
      </c>
      <c r="E125">
        <v>5</v>
      </c>
      <c r="F125">
        <f t="shared" si="6"/>
        <v>125</v>
      </c>
    </row>
    <row r="126" spans="1:6" x14ac:dyDescent="0.25">
      <c r="A126" s="8" t="s">
        <v>4</v>
      </c>
      <c r="B126" s="57" t="s">
        <v>197</v>
      </c>
      <c r="C126" s="64" t="s">
        <v>1085</v>
      </c>
      <c r="D126" s="50">
        <v>1</v>
      </c>
      <c r="E126" t="b">
        <f t="shared" si="5"/>
        <v>1</v>
      </c>
      <c r="F126">
        <f t="shared" si="6"/>
        <v>126</v>
      </c>
    </row>
    <row r="127" spans="1:6" ht="15.75" thickBot="1" x14ac:dyDescent="0.3">
      <c r="A127" s="10" t="s">
        <v>36</v>
      </c>
      <c r="B127" s="59" t="s">
        <v>198</v>
      </c>
      <c r="C127" s="64" t="s">
        <v>1085</v>
      </c>
      <c r="D127" s="50">
        <v>1</v>
      </c>
      <c r="E127" t="b">
        <f t="shared" si="5"/>
        <v>1</v>
      </c>
      <c r="F127">
        <f t="shared" si="6"/>
        <v>127</v>
      </c>
    </row>
    <row r="128" spans="1:6" ht="45" x14ac:dyDescent="0.25">
      <c r="A128" s="8" t="s">
        <v>7</v>
      </c>
      <c r="B128" s="57" t="s">
        <v>199</v>
      </c>
      <c r="C128" s="64" t="s">
        <v>1085</v>
      </c>
      <c r="D128" s="50">
        <v>2</v>
      </c>
      <c r="E128" t="b">
        <f t="shared" si="5"/>
        <v>1</v>
      </c>
      <c r="F128">
        <f t="shared" si="6"/>
        <v>128</v>
      </c>
    </row>
    <row r="129" spans="1:6" ht="30" x14ac:dyDescent="0.25">
      <c r="A129" s="9" t="s">
        <v>8</v>
      </c>
      <c r="B129" s="58" t="s">
        <v>200</v>
      </c>
      <c r="C129" s="64" t="s">
        <v>1085</v>
      </c>
      <c r="D129" s="50">
        <v>2</v>
      </c>
      <c r="E129" t="b">
        <f t="shared" si="5"/>
        <v>1</v>
      </c>
      <c r="F129">
        <f t="shared" si="6"/>
        <v>129</v>
      </c>
    </row>
    <row r="130" spans="1:6" ht="45.75" thickBot="1" x14ac:dyDescent="0.3">
      <c r="A130" s="10" t="s">
        <v>10</v>
      </c>
      <c r="B130" s="59" t="s">
        <v>201</v>
      </c>
      <c r="C130" s="64" t="s">
        <v>1085</v>
      </c>
      <c r="D130" s="50">
        <v>2</v>
      </c>
      <c r="E130" t="b">
        <f t="shared" si="5"/>
        <v>1</v>
      </c>
      <c r="F130">
        <f t="shared" si="6"/>
        <v>130</v>
      </c>
    </row>
    <row r="131" spans="1:6" ht="30" x14ac:dyDescent="0.25">
      <c r="A131" s="8" t="s">
        <v>13</v>
      </c>
      <c r="B131" s="57" t="s">
        <v>202</v>
      </c>
      <c r="C131" s="64" t="s">
        <v>1085</v>
      </c>
      <c r="D131" s="50">
        <v>3</v>
      </c>
      <c r="E131" t="b">
        <f t="shared" si="5"/>
        <v>1</v>
      </c>
      <c r="F131">
        <f t="shared" si="6"/>
        <v>131</v>
      </c>
    </row>
    <row r="132" spans="1:6" ht="30" x14ac:dyDescent="0.25">
      <c r="A132" s="9" t="s">
        <v>14</v>
      </c>
      <c r="B132" s="58" t="s">
        <v>203</v>
      </c>
      <c r="C132" s="64" t="s">
        <v>1085</v>
      </c>
      <c r="D132" s="50">
        <v>3</v>
      </c>
      <c r="E132" t="b">
        <f t="shared" ref="E132:E186" si="7">IF(C132="да",TRUE,D132-1)</f>
        <v>1</v>
      </c>
      <c r="F132">
        <f t="shared" ref="F132:F186" si="8">ROW(B132)</f>
        <v>132</v>
      </c>
    </row>
    <row r="133" spans="1:6" ht="30" x14ac:dyDescent="0.25">
      <c r="A133" s="9" t="s">
        <v>42</v>
      </c>
      <c r="B133" s="58" t="s">
        <v>204</v>
      </c>
      <c r="C133" s="64" t="s">
        <v>1085</v>
      </c>
      <c r="D133" s="50">
        <v>3</v>
      </c>
      <c r="E133" t="b">
        <f t="shared" si="7"/>
        <v>1</v>
      </c>
      <c r="F133">
        <f t="shared" si="8"/>
        <v>133</v>
      </c>
    </row>
    <row r="134" spans="1:6" ht="30" x14ac:dyDescent="0.25">
      <c r="A134" s="9" t="s">
        <v>140</v>
      </c>
      <c r="B134" s="58" t="s">
        <v>205</v>
      </c>
      <c r="C134" s="64" t="s">
        <v>1085</v>
      </c>
      <c r="D134" s="50">
        <v>3</v>
      </c>
      <c r="E134" t="b">
        <f t="shared" si="7"/>
        <v>1</v>
      </c>
      <c r="F134">
        <f t="shared" si="8"/>
        <v>134</v>
      </c>
    </row>
    <row r="135" spans="1:6" ht="15.75" thickBot="1" x14ac:dyDescent="0.3">
      <c r="A135" s="10" t="s">
        <v>207</v>
      </c>
      <c r="B135" s="59" t="s">
        <v>206</v>
      </c>
      <c r="C135" s="64" t="s">
        <v>1085</v>
      </c>
      <c r="D135" s="50">
        <v>3</v>
      </c>
      <c r="E135" t="b">
        <f t="shared" si="7"/>
        <v>1</v>
      </c>
      <c r="F135">
        <f t="shared" si="8"/>
        <v>135</v>
      </c>
    </row>
    <row r="136" spans="1:6" ht="30" x14ac:dyDescent="0.25">
      <c r="A136" s="8" t="s">
        <v>16</v>
      </c>
      <c r="B136" s="57" t="s">
        <v>208</v>
      </c>
      <c r="C136" s="64" t="s">
        <v>1085</v>
      </c>
      <c r="D136" s="50">
        <v>4</v>
      </c>
      <c r="E136" t="b">
        <f t="shared" si="7"/>
        <v>1</v>
      </c>
      <c r="F136">
        <f t="shared" si="8"/>
        <v>136</v>
      </c>
    </row>
    <row r="137" spans="1:6" ht="30" x14ac:dyDescent="0.25">
      <c r="A137" s="9" t="s">
        <v>18</v>
      </c>
      <c r="B137" s="58" t="s">
        <v>209</v>
      </c>
      <c r="C137" s="64" t="s">
        <v>1085</v>
      </c>
      <c r="D137" s="50">
        <v>4</v>
      </c>
      <c r="E137" t="b">
        <f t="shared" si="7"/>
        <v>1</v>
      </c>
      <c r="F137">
        <f t="shared" si="8"/>
        <v>137</v>
      </c>
    </row>
    <row r="138" spans="1:6" ht="30" x14ac:dyDescent="0.25">
      <c r="A138" s="9" t="s">
        <v>20</v>
      </c>
      <c r="B138" s="58" t="s">
        <v>210</v>
      </c>
      <c r="C138" s="64" t="s">
        <v>1085</v>
      </c>
      <c r="D138" s="50">
        <v>4</v>
      </c>
      <c r="E138" t="b">
        <f t="shared" si="7"/>
        <v>1</v>
      </c>
      <c r="F138">
        <f t="shared" si="8"/>
        <v>138</v>
      </c>
    </row>
    <row r="139" spans="1:6" ht="30.75" thickBot="1" x14ac:dyDescent="0.3">
      <c r="A139" s="10" t="s">
        <v>21</v>
      </c>
      <c r="B139" s="59" t="s">
        <v>211</v>
      </c>
      <c r="C139" s="64" t="s">
        <v>1085</v>
      </c>
      <c r="D139" s="50">
        <v>4</v>
      </c>
      <c r="E139" t="b">
        <f t="shared" si="7"/>
        <v>1</v>
      </c>
      <c r="F139">
        <f t="shared" si="8"/>
        <v>139</v>
      </c>
    </row>
    <row r="140" spans="1:6" ht="30" x14ac:dyDescent="0.25">
      <c r="A140" s="8" t="s">
        <v>26</v>
      </c>
      <c r="B140" s="57" t="s">
        <v>212</v>
      </c>
      <c r="C140" s="64" t="s">
        <v>1085</v>
      </c>
      <c r="D140" s="50">
        <v>5</v>
      </c>
      <c r="E140" t="b">
        <f t="shared" si="7"/>
        <v>1</v>
      </c>
      <c r="F140">
        <f t="shared" si="8"/>
        <v>140</v>
      </c>
    </row>
    <row r="141" spans="1:6" ht="30" x14ac:dyDescent="0.25">
      <c r="A141" s="9" t="s">
        <v>28</v>
      </c>
      <c r="B141" s="58" t="s">
        <v>213</v>
      </c>
      <c r="C141" s="64" t="s">
        <v>1085</v>
      </c>
      <c r="D141" s="50">
        <v>5</v>
      </c>
      <c r="E141" t="b">
        <f t="shared" si="7"/>
        <v>1</v>
      </c>
      <c r="F141">
        <f t="shared" si="8"/>
        <v>141</v>
      </c>
    </row>
    <row r="142" spans="1:6" ht="45.75" thickBot="1" x14ac:dyDescent="0.3">
      <c r="A142" s="10" t="s">
        <v>30</v>
      </c>
      <c r="B142" s="59" t="s">
        <v>214</v>
      </c>
      <c r="C142" s="64" t="s">
        <v>1085</v>
      </c>
      <c r="D142" s="50">
        <v>5</v>
      </c>
      <c r="E142" t="b">
        <f t="shared" si="7"/>
        <v>1</v>
      </c>
      <c r="F142">
        <f t="shared" si="8"/>
        <v>142</v>
      </c>
    </row>
    <row r="143" spans="1:6" ht="16.5" thickBot="1" x14ac:dyDescent="0.3">
      <c r="A143" s="2" t="s">
        <v>216</v>
      </c>
      <c r="B143" s="12" t="s">
        <v>215</v>
      </c>
      <c r="C143" s="66"/>
      <c r="D143" s="50">
        <v>0</v>
      </c>
      <c r="E143">
        <v>5</v>
      </c>
      <c r="F143">
        <f t="shared" si="8"/>
        <v>143</v>
      </c>
    </row>
    <row r="144" spans="1:6" ht="30" x14ac:dyDescent="0.25">
      <c r="A144" s="8" t="s">
        <v>4</v>
      </c>
      <c r="B144" s="57" t="s">
        <v>217</v>
      </c>
      <c r="C144" s="64" t="s">
        <v>1085</v>
      </c>
      <c r="D144" s="50">
        <v>1</v>
      </c>
      <c r="E144" t="b">
        <f t="shared" si="7"/>
        <v>1</v>
      </c>
      <c r="F144">
        <f t="shared" si="8"/>
        <v>144</v>
      </c>
    </row>
    <row r="145" spans="1:6" ht="15.75" thickBot="1" x14ac:dyDescent="0.3">
      <c r="A145" s="10" t="s">
        <v>36</v>
      </c>
      <c r="B145" s="59" t="s">
        <v>218</v>
      </c>
      <c r="C145" s="64" t="s">
        <v>1085</v>
      </c>
      <c r="D145" s="50">
        <v>1</v>
      </c>
      <c r="E145" t="b">
        <f t="shared" si="7"/>
        <v>1</v>
      </c>
      <c r="F145">
        <f t="shared" si="8"/>
        <v>145</v>
      </c>
    </row>
    <row r="146" spans="1:6" x14ac:dyDescent="0.25">
      <c r="A146" s="8" t="s">
        <v>7</v>
      </c>
      <c r="B146" s="57" t="s">
        <v>219</v>
      </c>
      <c r="C146" s="64" t="s">
        <v>1085</v>
      </c>
      <c r="D146" s="50">
        <v>2</v>
      </c>
      <c r="E146" t="b">
        <f t="shared" si="7"/>
        <v>1</v>
      </c>
      <c r="F146">
        <f t="shared" si="8"/>
        <v>146</v>
      </c>
    </row>
    <row r="147" spans="1:6" ht="30.75" thickBot="1" x14ac:dyDescent="0.3">
      <c r="A147" s="10" t="s">
        <v>8</v>
      </c>
      <c r="B147" s="59" t="s">
        <v>220</v>
      </c>
      <c r="C147" s="64" t="s">
        <v>1085</v>
      </c>
      <c r="D147" s="50">
        <v>2</v>
      </c>
      <c r="E147" t="b">
        <f t="shared" si="7"/>
        <v>1</v>
      </c>
      <c r="F147">
        <f t="shared" si="8"/>
        <v>147</v>
      </c>
    </row>
    <row r="148" spans="1:6" ht="30" x14ac:dyDescent="0.25">
      <c r="A148" s="8" t="s">
        <v>13</v>
      </c>
      <c r="B148" s="57" t="s">
        <v>221</v>
      </c>
      <c r="C148" s="64" t="s">
        <v>1085</v>
      </c>
      <c r="D148" s="50">
        <v>3</v>
      </c>
      <c r="E148" t="b">
        <f t="shared" si="7"/>
        <v>1</v>
      </c>
      <c r="F148">
        <f t="shared" si="8"/>
        <v>148</v>
      </c>
    </row>
    <row r="149" spans="1:6" ht="30.75" thickBot="1" x14ac:dyDescent="0.3">
      <c r="A149" s="10" t="s">
        <v>14</v>
      </c>
      <c r="B149" s="59" t="s">
        <v>222</v>
      </c>
      <c r="C149" s="64" t="s">
        <v>1085</v>
      </c>
      <c r="D149" s="50">
        <v>3</v>
      </c>
      <c r="E149" t="b">
        <f t="shared" si="7"/>
        <v>1</v>
      </c>
      <c r="F149">
        <f t="shared" si="8"/>
        <v>149</v>
      </c>
    </row>
    <row r="150" spans="1:6" ht="30" x14ac:dyDescent="0.25">
      <c r="A150" s="8" t="s">
        <v>16</v>
      </c>
      <c r="B150" s="57" t="s">
        <v>224</v>
      </c>
      <c r="C150" s="64" t="s">
        <v>1085</v>
      </c>
      <c r="D150" s="50">
        <v>4</v>
      </c>
      <c r="E150" t="b">
        <f t="shared" si="7"/>
        <v>1</v>
      </c>
      <c r="F150">
        <f t="shared" si="8"/>
        <v>150</v>
      </c>
    </row>
    <row r="151" spans="1:6" ht="30.75" thickBot="1" x14ac:dyDescent="0.3">
      <c r="A151" s="10" t="s">
        <v>18</v>
      </c>
      <c r="B151" s="59" t="s">
        <v>223</v>
      </c>
      <c r="C151" s="64" t="s">
        <v>1085</v>
      </c>
      <c r="D151" s="50">
        <v>4</v>
      </c>
      <c r="E151" t="b">
        <f t="shared" si="7"/>
        <v>1</v>
      </c>
      <c r="F151">
        <f t="shared" si="8"/>
        <v>151</v>
      </c>
    </row>
    <row r="152" spans="1:6" x14ac:dyDescent="0.25">
      <c r="A152" s="8" t="s">
        <v>26</v>
      </c>
      <c r="B152" s="57" t="s">
        <v>225</v>
      </c>
      <c r="C152" s="64" t="s">
        <v>1085</v>
      </c>
      <c r="D152" s="50">
        <v>5</v>
      </c>
      <c r="E152" t="b">
        <f t="shared" si="7"/>
        <v>1</v>
      </c>
      <c r="F152">
        <f t="shared" si="8"/>
        <v>152</v>
      </c>
    </row>
    <row r="153" spans="1:6" ht="30.75" thickBot="1" x14ac:dyDescent="0.3">
      <c r="A153" s="10" t="s">
        <v>28</v>
      </c>
      <c r="B153" s="59" t="s">
        <v>226</v>
      </c>
      <c r="C153" s="64" t="s">
        <v>1085</v>
      </c>
      <c r="D153" s="50">
        <v>5</v>
      </c>
      <c r="E153" t="b">
        <f t="shared" si="7"/>
        <v>1</v>
      </c>
      <c r="F153">
        <f t="shared" si="8"/>
        <v>153</v>
      </c>
    </row>
    <row r="154" spans="1:6" ht="18.75" x14ac:dyDescent="0.25">
      <c r="A154" s="41" t="s">
        <v>228</v>
      </c>
      <c r="B154" s="43" t="s">
        <v>227</v>
      </c>
      <c r="C154" s="68"/>
      <c r="D154" s="50"/>
      <c r="F154">
        <f t="shared" si="8"/>
        <v>154</v>
      </c>
    </row>
    <row r="155" spans="1:6" ht="16.5" thickBot="1" x14ac:dyDescent="0.3">
      <c r="A155" s="11" t="s">
        <v>230</v>
      </c>
      <c r="B155" s="31" t="s">
        <v>229</v>
      </c>
      <c r="C155" s="67"/>
      <c r="D155" s="50">
        <v>0</v>
      </c>
      <c r="E155">
        <v>5</v>
      </c>
      <c r="F155">
        <f t="shared" si="8"/>
        <v>155</v>
      </c>
    </row>
    <row r="156" spans="1:6" ht="45.75" thickBot="1" x14ac:dyDescent="0.3">
      <c r="A156" s="7" t="s">
        <v>4</v>
      </c>
      <c r="B156" s="60" t="s">
        <v>231</v>
      </c>
      <c r="C156" s="64" t="s">
        <v>1085</v>
      </c>
      <c r="D156" s="50">
        <v>1</v>
      </c>
      <c r="E156" t="b">
        <f>IF(C156="да",TRUE,IF(C156="не применим",TRUE,D156-1))</f>
        <v>1</v>
      </c>
      <c r="F156">
        <f t="shared" si="8"/>
        <v>156</v>
      </c>
    </row>
    <row r="157" spans="1:6" ht="30" x14ac:dyDescent="0.25">
      <c r="A157" s="8" t="s">
        <v>7</v>
      </c>
      <c r="B157" s="57" t="s">
        <v>232</v>
      </c>
      <c r="C157" s="64" t="s">
        <v>1085</v>
      </c>
      <c r="D157" s="50">
        <v>2</v>
      </c>
      <c r="E157" t="b">
        <f t="shared" ref="E157:E185" si="9">IF(C157="да",TRUE,IF(C157="не применим",TRUE,D157-1))</f>
        <v>1</v>
      </c>
      <c r="F157">
        <f t="shared" si="8"/>
        <v>157</v>
      </c>
    </row>
    <row r="158" spans="1:6" ht="30.75" thickBot="1" x14ac:dyDescent="0.3">
      <c r="A158" s="10" t="s">
        <v>234</v>
      </c>
      <c r="B158" s="59" t="s">
        <v>233</v>
      </c>
      <c r="C158" s="64" t="s">
        <v>1087</v>
      </c>
      <c r="D158" s="50">
        <v>2</v>
      </c>
      <c r="E158" t="b">
        <f t="shared" si="9"/>
        <v>1</v>
      </c>
      <c r="F158">
        <f t="shared" si="8"/>
        <v>158</v>
      </c>
    </row>
    <row r="159" spans="1:6" ht="30" x14ac:dyDescent="0.25">
      <c r="A159" s="8" t="s">
        <v>13</v>
      </c>
      <c r="B159" s="57" t="s">
        <v>235</v>
      </c>
      <c r="C159" s="64" t="s">
        <v>1085</v>
      </c>
      <c r="D159" s="50">
        <v>3</v>
      </c>
      <c r="E159" t="b">
        <f t="shared" si="9"/>
        <v>1</v>
      </c>
      <c r="F159">
        <f t="shared" si="8"/>
        <v>159</v>
      </c>
    </row>
    <row r="160" spans="1:6" ht="30" x14ac:dyDescent="0.25">
      <c r="A160" s="9" t="s">
        <v>113</v>
      </c>
      <c r="B160" s="58" t="s">
        <v>236</v>
      </c>
      <c r="C160" s="64" t="s">
        <v>1087</v>
      </c>
      <c r="D160" s="50">
        <v>3</v>
      </c>
      <c r="E160" t="b">
        <f t="shared" si="9"/>
        <v>1</v>
      </c>
      <c r="F160">
        <f t="shared" si="8"/>
        <v>160</v>
      </c>
    </row>
    <row r="161" spans="1:6" x14ac:dyDescent="0.25">
      <c r="A161" s="9" t="s">
        <v>42</v>
      </c>
      <c r="B161" s="58" t="s">
        <v>237</v>
      </c>
      <c r="C161" s="64" t="s">
        <v>1085</v>
      </c>
      <c r="D161" s="50">
        <v>3</v>
      </c>
      <c r="E161" t="b">
        <f t="shared" si="9"/>
        <v>1</v>
      </c>
      <c r="F161">
        <f t="shared" si="8"/>
        <v>161</v>
      </c>
    </row>
    <row r="162" spans="1:6" ht="30.75" thickBot="1" x14ac:dyDescent="0.3">
      <c r="A162" s="10" t="s">
        <v>140</v>
      </c>
      <c r="B162" s="59" t="s">
        <v>238</v>
      </c>
      <c r="C162" s="64" t="s">
        <v>1085</v>
      </c>
      <c r="D162" s="50">
        <v>3</v>
      </c>
      <c r="E162" t="b">
        <f t="shared" si="9"/>
        <v>1</v>
      </c>
      <c r="F162">
        <f t="shared" si="8"/>
        <v>162</v>
      </c>
    </row>
    <row r="163" spans="1:6" x14ac:dyDescent="0.25">
      <c r="A163" s="8" t="s">
        <v>16</v>
      </c>
      <c r="B163" s="57" t="s">
        <v>239</v>
      </c>
      <c r="C163" s="64" t="s">
        <v>1085</v>
      </c>
      <c r="D163" s="50">
        <v>4</v>
      </c>
      <c r="E163" t="b">
        <f t="shared" si="9"/>
        <v>1</v>
      </c>
      <c r="F163">
        <f t="shared" si="8"/>
        <v>163</v>
      </c>
    </row>
    <row r="164" spans="1:6" x14ac:dyDescent="0.25">
      <c r="A164" s="9" t="s">
        <v>18</v>
      </c>
      <c r="B164" s="58" t="s">
        <v>240</v>
      </c>
      <c r="C164" s="64" t="s">
        <v>1085</v>
      </c>
      <c r="D164" s="50">
        <v>4</v>
      </c>
      <c r="E164" t="b">
        <f t="shared" si="9"/>
        <v>1</v>
      </c>
      <c r="F164">
        <f t="shared" si="8"/>
        <v>164</v>
      </c>
    </row>
    <row r="165" spans="1:6" ht="30" x14ac:dyDescent="0.25">
      <c r="A165" s="9" t="s">
        <v>121</v>
      </c>
      <c r="B165" s="58" t="s">
        <v>241</v>
      </c>
      <c r="C165" s="64" t="s">
        <v>1087</v>
      </c>
      <c r="D165" s="50">
        <v>4</v>
      </c>
      <c r="E165" t="b">
        <f t="shared" si="9"/>
        <v>1</v>
      </c>
      <c r="F165">
        <f t="shared" si="8"/>
        <v>165</v>
      </c>
    </row>
    <row r="166" spans="1:6" ht="30" x14ac:dyDescent="0.25">
      <c r="A166" s="9" t="s">
        <v>123</v>
      </c>
      <c r="B166" s="58" t="s">
        <v>242</v>
      </c>
      <c r="C166" s="64" t="s">
        <v>1087</v>
      </c>
      <c r="D166" s="50">
        <v>4</v>
      </c>
      <c r="E166" t="b">
        <f t="shared" si="9"/>
        <v>1</v>
      </c>
      <c r="F166">
        <f t="shared" si="8"/>
        <v>166</v>
      </c>
    </row>
    <row r="167" spans="1:6" x14ac:dyDescent="0.25">
      <c r="A167" s="9" t="s">
        <v>23</v>
      </c>
      <c r="B167" s="58" t="s">
        <v>243</v>
      </c>
      <c r="C167" s="64" t="s">
        <v>1085</v>
      </c>
      <c r="D167" s="50">
        <v>4</v>
      </c>
      <c r="E167" t="b">
        <f t="shared" si="9"/>
        <v>1</v>
      </c>
      <c r="F167">
        <f t="shared" si="8"/>
        <v>167</v>
      </c>
    </row>
    <row r="168" spans="1:6" ht="30.75" thickBot="1" x14ac:dyDescent="0.3">
      <c r="A168" s="10" t="s">
        <v>245</v>
      </c>
      <c r="B168" s="59" t="s">
        <v>244</v>
      </c>
      <c r="C168" s="64" t="s">
        <v>1085</v>
      </c>
      <c r="D168" s="50">
        <v>4</v>
      </c>
      <c r="E168" t="b">
        <f t="shared" si="9"/>
        <v>1</v>
      </c>
      <c r="F168">
        <f t="shared" si="8"/>
        <v>168</v>
      </c>
    </row>
    <row r="169" spans="1:6" ht="45" x14ac:dyDescent="0.25">
      <c r="A169" s="8" t="s">
        <v>26</v>
      </c>
      <c r="B169" s="57" t="s">
        <v>249</v>
      </c>
      <c r="C169" s="64" t="s">
        <v>1085</v>
      </c>
      <c r="D169" s="50">
        <v>5</v>
      </c>
      <c r="E169" t="b">
        <f t="shared" si="9"/>
        <v>1</v>
      </c>
      <c r="F169">
        <f t="shared" si="8"/>
        <v>169</v>
      </c>
    </row>
    <row r="170" spans="1:6" ht="30" x14ac:dyDescent="0.25">
      <c r="A170" s="9" t="s">
        <v>28</v>
      </c>
      <c r="B170" s="58" t="s">
        <v>246</v>
      </c>
      <c r="C170" s="64" t="s">
        <v>1085</v>
      </c>
      <c r="D170" s="50">
        <v>5</v>
      </c>
      <c r="E170" t="b">
        <f t="shared" si="9"/>
        <v>1</v>
      </c>
      <c r="F170">
        <f t="shared" si="8"/>
        <v>170</v>
      </c>
    </row>
    <row r="171" spans="1:6" ht="45" x14ac:dyDescent="0.25">
      <c r="A171" s="9" t="s">
        <v>30</v>
      </c>
      <c r="B171" s="58" t="s">
        <v>247</v>
      </c>
      <c r="C171" s="64" t="s">
        <v>1086</v>
      </c>
      <c r="D171" s="50">
        <v>5</v>
      </c>
      <c r="E171">
        <f t="shared" si="9"/>
        <v>4</v>
      </c>
      <c r="F171">
        <f t="shared" si="8"/>
        <v>171</v>
      </c>
    </row>
    <row r="172" spans="1:6" ht="15.75" thickBot="1" x14ac:dyDescent="0.3">
      <c r="A172" s="10" t="s">
        <v>52</v>
      </c>
      <c r="B172" s="59" t="s">
        <v>248</v>
      </c>
      <c r="C172" s="64" t="s">
        <v>1085</v>
      </c>
      <c r="D172" s="50">
        <v>5</v>
      </c>
      <c r="E172" t="b">
        <f t="shared" si="9"/>
        <v>1</v>
      </c>
      <c r="F172">
        <f t="shared" si="8"/>
        <v>172</v>
      </c>
    </row>
    <row r="173" spans="1:6" ht="16.5" thickBot="1" x14ac:dyDescent="0.3">
      <c r="A173" s="11" t="s">
        <v>251</v>
      </c>
      <c r="B173" s="31" t="s">
        <v>250</v>
      </c>
      <c r="C173" s="67"/>
      <c r="D173" s="50">
        <v>0</v>
      </c>
      <c r="E173">
        <v>5</v>
      </c>
      <c r="F173">
        <f t="shared" si="8"/>
        <v>173</v>
      </c>
    </row>
    <row r="174" spans="1:6" ht="30.75" thickBot="1" x14ac:dyDescent="0.3">
      <c r="A174" s="7" t="s">
        <v>4</v>
      </c>
      <c r="B174" s="60" t="s">
        <v>252</v>
      </c>
      <c r="C174" s="64" t="s">
        <v>1085</v>
      </c>
      <c r="D174" s="50">
        <v>1</v>
      </c>
      <c r="E174" t="b">
        <f t="shared" si="9"/>
        <v>1</v>
      </c>
      <c r="F174">
        <f t="shared" si="8"/>
        <v>174</v>
      </c>
    </row>
    <row r="175" spans="1:6" ht="30.75" thickBot="1" x14ac:dyDescent="0.3">
      <c r="A175" s="7" t="s">
        <v>7</v>
      </c>
      <c r="B175" s="60" t="s">
        <v>253</v>
      </c>
      <c r="C175" s="64" t="s">
        <v>1085</v>
      </c>
      <c r="D175" s="50">
        <v>2</v>
      </c>
      <c r="E175" t="b">
        <f t="shared" si="9"/>
        <v>1</v>
      </c>
      <c r="F175">
        <f t="shared" si="8"/>
        <v>175</v>
      </c>
    </row>
    <row r="176" spans="1:6" ht="45.75" thickBot="1" x14ac:dyDescent="0.3">
      <c r="A176" s="7" t="s">
        <v>13</v>
      </c>
      <c r="B176" s="60" t="s">
        <v>254</v>
      </c>
      <c r="C176" s="64" t="s">
        <v>1085</v>
      </c>
      <c r="D176" s="50">
        <v>3</v>
      </c>
      <c r="E176" t="b">
        <f t="shared" si="9"/>
        <v>1</v>
      </c>
      <c r="F176">
        <f t="shared" si="8"/>
        <v>176</v>
      </c>
    </row>
    <row r="177" spans="1:6" ht="30" x14ac:dyDescent="0.25">
      <c r="A177" s="8" t="s">
        <v>16</v>
      </c>
      <c r="B177" s="57" t="s">
        <v>255</v>
      </c>
      <c r="C177" s="64" t="s">
        <v>1085</v>
      </c>
      <c r="D177" s="50">
        <v>4</v>
      </c>
      <c r="E177" t="b">
        <f t="shared" si="9"/>
        <v>1</v>
      </c>
      <c r="F177">
        <f t="shared" si="8"/>
        <v>177</v>
      </c>
    </row>
    <row r="178" spans="1:6" ht="30" x14ac:dyDescent="0.25">
      <c r="A178" s="9" t="s">
        <v>18</v>
      </c>
      <c r="B178" s="58" t="s">
        <v>256</v>
      </c>
      <c r="C178" s="64" t="s">
        <v>1085</v>
      </c>
      <c r="D178" s="50">
        <v>4</v>
      </c>
      <c r="E178" t="b">
        <f t="shared" si="9"/>
        <v>1</v>
      </c>
      <c r="F178">
        <f t="shared" si="8"/>
        <v>178</v>
      </c>
    </row>
    <row r="179" spans="1:6" x14ac:dyDescent="0.25">
      <c r="A179" s="9" t="s">
        <v>121</v>
      </c>
      <c r="B179" s="58" t="s">
        <v>257</v>
      </c>
      <c r="C179" s="64" t="s">
        <v>1085</v>
      </c>
      <c r="D179" s="50">
        <v>4</v>
      </c>
      <c r="E179" t="b">
        <f t="shared" si="9"/>
        <v>1</v>
      </c>
      <c r="F179">
        <f t="shared" si="8"/>
        <v>179</v>
      </c>
    </row>
    <row r="180" spans="1:6" ht="30" x14ac:dyDescent="0.25">
      <c r="A180" s="9" t="s">
        <v>123</v>
      </c>
      <c r="B180" s="58" t="s">
        <v>242</v>
      </c>
      <c r="C180" s="64" t="s">
        <v>1085</v>
      </c>
      <c r="D180" s="50">
        <v>4</v>
      </c>
      <c r="E180" t="b">
        <f t="shared" si="9"/>
        <v>1</v>
      </c>
      <c r="F180">
        <f t="shared" si="8"/>
        <v>180</v>
      </c>
    </row>
    <row r="181" spans="1:6" x14ac:dyDescent="0.25">
      <c r="A181" s="9" t="s">
        <v>23</v>
      </c>
      <c r="B181" s="58" t="s">
        <v>243</v>
      </c>
      <c r="C181" s="64" t="s">
        <v>1085</v>
      </c>
      <c r="D181" s="50">
        <v>4</v>
      </c>
      <c r="E181" t="b">
        <f t="shared" si="9"/>
        <v>1</v>
      </c>
      <c r="F181">
        <f t="shared" si="8"/>
        <v>181</v>
      </c>
    </row>
    <row r="182" spans="1:6" ht="30.75" thickBot="1" x14ac:dyDescent="0.3">
      <c r="A182" s="10" t="s">
        <v>245</v>
      </c>
      <c r="B182" s="59" t="s">
        <v>258</v>
      </c>
      <c r="C182" s="64" t="s">
        <v>1085</v>
      </c>
      <c r="D182" s="50">
        <v>4</v>
      </c>
      <c r="E182" t="b">
        <f t="shared" si="9"/>
        <v>1</v>
      </c>
      <c r="F182">
        <f t="shared" si="8"/>
        <v>182</v>
      </c>
    </row>
    <row r="183" spans="1:6" ht="30" x14ac:dyDescent="0.25">
      <c r="A183" s="8" t="s">
        <v>26</v>
      </c>
      <c r="B183" s="57" t="s">
        <v>259</v>
      </c>
      <c r="C183" s="64" t="s">
        <v>1085</v>
      </c>
      <c r="D183" s="50">
        <v>5</v>
      </c>
      <c r="E183" t="b">
        <f t="shared" si="9"/>
        <v>1</v>
      </c>
      <c r="F183">
        <f t="shared" si="8"/>
        <v>183</v>
      </c>
    </row>
    <row r="184" spans="1:6" ht="45" x14ac:dyDescent="0.25">
      <c r="A184" s="9" t="s">
        <v>28</v>
      </c>
      <c r="B184" s="58" t="s">
        <v>260</v>
      </c>
      <c r="C184" s="64" t="s">
        <v>1085</v>
      </c>
      <c r="D184" s="50">
        <v>5</v>
      </c>
      <c r="E184" t="b">
        <f t="shared" si="9"/>
        <v>1</v>
      </c>
      <c r="F184">
        <f t="shared" si="8"/>
        <v>184</v>
      </c>
    </row>
    <row r="185" spans="1:6" ht="60.75" thickBot="1" x14ac:dyDescent="0.3">
      <c r="A185" s="10" t="s">
        <v>30</v>
      </c>
      <c r="B185" s="59" t="s">
        <v>261</v>
      </c>
      <c r="C185" s="64" t="s">
        <v>1086</v>
      </c>
      <c r="D185" s="50">
        <v>5</v>
      </c>
      <c r="E185">
        <f t="shared" si="9"/>
        <v>4</v>
      </c>
      <c r="F185">
        <f>ROW(B185)</f>
        <v>185</v>
      </c>
    </row>
    <row r="186" spans="1:6" hidden="1" x14ac:dyDescent="0.25">
      <c r="B186" s="6" t="s">
        <v>50</v>
      </c>
      <c r="E186">
        <f t="shared" si="7"/>
        <v>-1</v>
      </c>
      <c r="F186">
        <f t="shared" si="8"/>
        <v>186</v>
      </c>
    </row>
    <row r="187" spans="1:6" hidden="1" x14ac:dyDescent="0.25">
      <c r="B187" s="6" t="s">
        <v>50</v>
      </c>
      <c r="F187">
        <f>ROW(B187)</f>
        <v>187</v>
      </c>
    </row>
  </sheetData>
  <sheetProtection password="CF7A" sheet="1" objects="1" scenarios="1" formatCells="0" autoFilter="0"/>
  <autoFilter ref="A1:C187" xr:uid="{00000000-0009-0000-0000-000003000000}">
    <filterColumn colId="0">
      <customFilters>
        <customFilter val="***"/>
      </customFilters>
    </filterColumn>
  </autoFilter>
  <conditionalFormatting sqref="D3:D185">
    <cfRule type="cellIs" dxfId="32" priority="3" operator="equal">
      <formula>5</formula>
    </cfRule>
    <cfRule type="cellIs" dxfId="31" priority="4" operator="equal">
      <formula>4</formula>
    </cfRule>
    <cfRule type="cellIs" dxfId="30" priority="5" operator="equal">
      <formula>3</formula>
    </cfRule>
    <cfRule type="cellIs" dxfId="29" priority="6" operator="equal">
      <formula>2</formula>
    </cfRule>
    <cfRule type="cellIs" dxfId="28" priority="7" operator="equal">
      <formula>1</formula>
    </cfRule>
  </conditionalFormatting>
  <conditionalFormatting sqref="D3">
    <cfRule type="cellIs" dxfId="27" priority="2" operator="equal">
      <formula>0</formula>
    </cfRule>
  </conditionalFormatting>
  <conditionalFormatting sqref="D4:D185">
    <cfRule type="cellIs" dxfId="26" priority="1" operator="equal">
      <formula>0</formula>
    </cfRule>
  </conditionalFormatting>
  <dataValidations count="2">
    <dataValidation type="list" allowBlank="1" showInputMessage="1" showErrorMessage="1" sqref="C4:C157 C159 C161:C164 C167:C178 C181:C185" xr:uid="{00000000-0002-0000-0300-000000000000}">
      <formula1>$E$1:$F$1</formula1>
    </dataValidation>
    <dataValidation type="list" allowBlank="1" showInputMessage="1" showErrorMessage="1" sqref="C158 C160 C165:C166 C179:C180" xr:uid="{00000000-0002-0000-0300-000001000000}">
      <formula1>$E$1:$G$1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5"/>
  <sheetViews>
    <sheetView topLeftCell="C1" workbookViewId="0">
      <pane ySplit="1" topLeftCell="A2" activePane="bottomLeft" state="frozen"/>
      <selection pane="bottomLeft" activeCell="C3" sqref="C3"/>
    </sheetView>
  </sheetViews>
  <sheetFormatPr defaultRowHeight="15" x14ac:dyDescent="0.25"/>
  <cols>
    <col min="1" max="1" width="6.85546875" style="3" customWidth="1"/>
    <col min="2" max="2" width="117.7109375" style="6" customWidth="1"/>
    <col min="3" max="3" width="19" customWidth="1"/>
    <col min="4" max="4" width="5.5703125" customWidth="1"/>
    <col min="5" max="5" width="11" hidden="1" customWidth="1"/>
    <col min="6" max="6" width="9.140625" hidden="1" customWidth="1"/>
    <col min="8" max="8" width="6.140625" customWidth="1"/>
    <col min="9" max="9" width="49" customWidth="1"/>
    <col min="10" max="10" width="9.140625" hidden="1" customWidth="1"/>
    <col min="11" max="11" width="11.7109375" hidden="1" customWidth="1"/>
  </cols>
  <sheetData>
    <row r="1" spans="1:12" ht="42" x14ac:dyDescent="0.25">
      <c r="A1" s="1" t="s">
        <v>263</v>
      </c>
      <c r="B1" s="4" t="s">
        <v>262</v>
      </c>
      <c r="C1" s="40" t="s">
        <v>1084</v>
      </c>
      <c r="E1" t="s">
        <v>1085</v>
      </c>
      <c r="F1" t="s">
        <v>1086</v>
      </c>
      <c r="G1" s="51" t="s">
        <v>1087</v>
      </c>
      <c r="H1" s="52" t="s">
        <v>1088</v>
      </c>
      <c r="I1" s="52" t="s">
        <v>1089</v>
      </c>
      <c r="J1" s="52" t="s">
        <v>1090</v>
      </c>
      <c r="K1" s="52" t="s">
        <v>1091</v>
      </c>
      <c r="L1" s="52" t="s">
        <v>1092</v>
      </c>
    </row>
    <row r="2" spans="1:12" ht="16.5" thickBot="1" x14ac:dyDescent="0.3">
      <c r="A2" s="32" t="s">
        <v>265</v>
      </c>
      <c r="B2" s="33" t="s">
        <v>264</v>
      </c>
      <c r="C2" s="49"/>
      <c r="D2" s="50">
        <v>0</v>
      </c>
      <c r="E2">
        <v>5</v>
      </c>
      <c r="F2">
        <f>ROW(B2)</f>
        <v>2</v>
      </c>
      <c r="H2" s="54" t="s">
        <v>265</v>
      </c>
      <c r="I2" s="61" t="s">
        <v>264</v>
      </c>
      <c r="J2" s="55">
        <f>SUMIF($B$2:$B$25,I2,$F$2:$F$25)</f>
        <v>2</v>
      </c>
      <c r="K2" s="55" t="str">
        <f>ADDRESS(J2,5)&amp;":"&amp;ADDRESS(J3-1,5)</f>
        <v>$E$2:$E$12</v>
      </c>
      <c r="L2" s="56">
        <f ca="1">IF($C$3="не применим","-",MIN(INDIRECT(K2)))</f>
        <v>4</v>
      </c>
    </row>
    <row r="3" spans="1:12" ht="30.75" thickBot="1" x14ac:dyDescent="0.3">
      <c r="A3" s="7" t="s">
        <v>108</v>
      </c>
      <c r="B3" s="60" t="s">
        <v>266</v>
      </c>
      <c r="C3" s="64" t="s">
        <v>1085</v>
      </c>
      <c r="D3" s="50">
        <v>1</v>
      </c>
      <c r="E3" t="b">
        <f>IF(C3="не применим",5,IF(C3="да",TRUE,D3-1))</f>
        <v>1</v>
      </c>
      <c r="F3">
        <f t="shared" ref="F3:F25" si="0">ROW(B3)</f>
        <v>3</v>
      </c>
      <c r="H3" s="54" t="s">
        <v>277</v>
      </c>
      <c r="I3" s="61" t="s">
        <v>276</v>
      </c>
      <c r="J3" s="55">
        <f t="shared" ref="J3:J4" si="1">SUMIF($B$2:$B$25,I3,$F$2:$F$25)</f>
        <v>13</v>
      </c>
      <c r="K3" s="55" t="str">
        <f>ADDRESS(J3,5)&amp;":"&amp;ADDRESS(J4-1,5)</f>
        <v>$E$13:$E$24</v>
      </c>
      <c r="L3" s="56">
        <f ca="1">IF($C$3="не применим","-",MIN(INDIRECT(K3)))</f>
        <v>4</v>
      </c>
    </row>
    <row r="4" spans="1:12" ht="60" x14ac:dyDescent="0.25">
      <c r="A4" s="8" t="s">
        <v>109</v>
      </c>
      <c r="B4" s="57" t="s">
        <v>267</v>
      </c>
      <c r="C4" s="64" t="s">
        <v>1085</v>
      </c>
      <c r="D4" s="50">
        <v>2</v>
      </c>
      <c r="E4" t="b">
        <f t="shared" ref="E4:E24" si="2">IF(C4="не применим",5,IF(C4="да",TRUE,D4-1))</f>
        <v>1</v>
      </c>
      <c r="F4">
        <f t="shared" si="0"/>
        <v>4</v>
      </c>
      <c r="H4" s="54" t="s">
        <v>263</v>
      </c>
      <c r="I4" s="61" t="s">
        <v>262</v>
      </c>
      <c r="J4" s="55">
        <f t="shared" si="1"/>
        <v>25</v>
      </c>
      <c r="K4" s="55"/>
      <c r="L4" s="62">
        <f ca="1">IF(C3="не применим", "-", AVERAGE(L2:L3))</f>
        <v>4</v>
      </c>
    </row>
    <row r="5" spans="1:12" ht="15.75" thickBot="1" x14ac:dyDescent="0.3">
      <c r="A5" s="10" t="s">
        <v>234</v>
      </c>
      <c r="B5" s="59" t="s">
        <v>268</v>
      </c>
      <c r="C5" s="64" t="s">
        <v>1085</v>
      </c>
      <c r="D5" s="50">
        <v>2</v>
      </c>
      <c r="E5" t="b">
        <f t="shared" si="2"/>
        <v>1</v>
      </c>
      <c r="F5">
        <f t="shared" si="0"/>
        <v>5</v>
      </c>
    </row>
    <row r="6" spans="1:12" ht="30" x14ac:dyDescent="0.25">
      <c r="A6" s="8" t="s">
        <v>112</v>
      </c>
      <c r="B6" s="57" t="s">
        <v>270</v>
      </c>
      <c r="C6" s="64" t="s">
        <v>1085</v>
      </c>
      <c r="D6" s="50">
        <v>3</v>
      </c>
      <c r="E6" t="b">
        <f t="shared" si="2"/>
        <v>1</v>
      </c>
      <c r="F6">
        <f t="shared" si="0"/>
        <v>6</v>
      </c>
    </row>
    <row r="7" spans="1:12" ht="60.75" thickBot="1" x14ac:dyDescent="0.3">
      <c r="A7" s="10" t="s">
        <v>113</v>
      </c>
      <c r="B7" s="59" t="s">
        <v>269</v>
      </c>
      <c r="C7" s="64" t="s">
        <v>1085</v>
      </c>
      <c r="D7" s="50">
        <v>3</v>
      </c>
      <c r="E7" t="b">
        <f t="shared" si="2"/>
        <v>1</v>
      </c>
      <c r="F7">
        <f t="shared" si="0"/>
        <v>7</v>
      </c>
    </row>
    <row r="8" spans="1:12" ht="45" x14ac:dyDescent="0.25">
      <c r="A8" s="8" t="s">
        <v>117</v>
      </c>
      <c r="B8" s="57" t="s">
        <v>271</v>
      </c>
      <c r="C8" s="64" t="s">
        <v>1085</v>
      </c>
      <c r="D8" s="50">
        <v>4</v>
      </c>
      <c r="E8" t="b">
        <f t="shared" si="2"/>
        <v>1</v>
      </c>
      <c r="F8">
        <f t="shared" si="0"/>
        <v>8</v>
      </c>
    </row>
    <row r="9" spans="1:12" ht="30.75" thickBot="1" x14ac:dyDescent="0.3">
      <c r="A9" s="10" t="s">
        <v>119</v>
      </c>
      <c r="B9" s="59" t="s">
        <v>272</v>
      </c>
      <c r="C9" s="64" t="s">
        <v>1085</v>
      </c>
      <c r="D9" s="50">
        <v>4</v>
      </c>
      <c r="E9" t="b">
        <f t="shared" si="2"/>
        <v>1</v>
      </c>
      <c r="F9">
        <f t="shared" si="0"/>
        <v>9</v>
      </c>
    </row>
    <row r="10" spans="1:12" ht="30" x14ac:dyDescent="0.25">
      <c r="A10" s="8" t="s">
        <v>125</v>
      </c>
      <c r="B10" s="57" t="s">
        <v>273</v>
      </c>
      <c r="C10" s="64" t="s">
        <v>1085</v>
      </c>
      <c r="D10" s="50">
        <v>5</v>
      </c>
      <c r="E10" t="b">
        <f t="shared" si="2"/>
        <v>1</v>
      </c>
      <c r="F10">
        <f t="shared" si="0"/>
        <v>10</v>
      </c>
    </row>
    <row r="11" spans="1:12" x14ac:dyDescent="0.25">
      <c r="A11" s="9" t="s">
        <v>126</v>
      </c>
      <c r="B11" s="58" t="s">
        <v>274</v>
      </c>
      <c r="C11" s="64" t="s">
        <v>1086</v>
      </c>
      <c r="D11" s="50">
        <v>5</v>
      </c>
      <c r="E11">
        <f t="shared" si="2"/>
        <v>4</v>
      </c>
      <c r="F11">
        <f t="shared" si="0"/>
        <v>11</v>
      </c>
    </row>
    <row r="12" spans="1:12" ht="15.75" thickBot="1" x14ac:dyDescent="0.3">
      <c r="A12" s="10" t="s">
        <v>127</v>
      </c>
      <c r="B12" s="59" t="s">
        <v>275</v>
      </c>
      <c r="C12" s="64" t="s">
        <v>1086</v>
      </c>
      <c r="D12" s="50">
        <v>5</v>
      </c>
      <c r="E12">
        <f t="shared" si="2"/>
        <v>4</v>
      </c>
      <c r="F12">
        <f t="shared" si="0"/>
        <v>12</v>
      </c>
    </row>
    <row r="13" spans="1:12" ht="16.5" thickBot="1" x14ac:dyDescent="0.3">
      <c r="A13" s="32" t="s">
        <v>277</v>
      </c>
      <c r="B13" s="46" t="s">
        <v>276</v>
      </c>
      <c r="C13" s="69"/>
      <c r="D13" s="50">
        <v>0</v>
      </c>
      <c r="E13">
        <v>5</v>
      </c>
      <c r="F13">
        <f t="shared" si="0"/>
        <v>13</v>
      </c>
    </row>
    <row r="14" spans="1:12" ht="60.75" thickBot="1" x14ac:dyDescent="0.3">
      <c r="A14" s="7" t="s">
        <v>108</v>
      </c>
      <c r="B14" s="60" t="s">
        <v>278</v>
      </c>
      <c r="C14" s="64" t="s">
        <v>1085</v>
      </c>
      <c r="D14" s="50">
        <v>1</v>
      </c>
      <c r="E14" t="b">
        <f t="shared" si="2"/>
        <v>1</v>
      </c>
      <c r="F14">
        <f t="shared" si="0"/>
        <v>14</v>
      </c>
    </row>
    <row r="15" spans="1:12" x14ac:dyDescent="0.25">
      <c r="A15" s="8" t="s">
        <v>109</v>
      </c>
      <c r="B15" s="57" t="s">
        <v>279</v>
      </c>
      <c r="C15" s="64" t="s">
        <v>1085</v>
      </c>
      <c r="D15" s="50">
        <v>2</v>
      </c>
      <c r="E15" t="b">
        <f t="shared" si="2"/>
        <v>1</v>
      </c>
      <c r="F15">
        <f t="shared" si="0"/>
        <v>15</v>
      </c>
    </row>
    <row r="16" spans="1:12" ht="45.75" thickBot="1" x14ac:dyDescent="0.3">
      <c r="A16" s="10" t="s">
        <v>234</v>
      </c>
      <c r="B16" s="59" t="s">
        <v>280</v>
      </c>
      <c r="C16" s="64" t="s">
        <v>1085</v>
      </c>
      <c r="D16" s="50">
        <v>2</v>
      </c>
      <c r="E16" t="b">
        <f t="shared" si="2"/>
        <v>1</v>
      </c>
      <c r="F16">
        <f t="shared" si="0"/>
        <v>16</v>
      </c>
    </row>
    <row r="17" spans="1:6" ht="30" x14ac:dyDescent="0.25">
      <c r="A17" s="8" t="s">
        <v>112</v>
      </c>
      <c r="B17" s="57" t="s">
        <v>281</v>
      </c>
      <c r="C17" s="64" t="s">
        <v>1085</v>
      </c>
      <c r="D17" s="50">
        <v>3</v>
      </c>
      <c r="E17" t="b">
        <f t="shared" si="2"/>
        <v>1</v>
      </c>
      <c r="F17">
        <f t="shared" si="0"/>
        <v>17</v>
      </c>
    </row>
    <row r="18" spans="1:6" ht="30.75" thickBot="1" x14ac:dyDescent="0.3">
      <c r="A18" s="10" t="s">
        <v>112</v>
      </c>
      <c r="B18" s="59" t="s">
        <v>282</v>
      </c>
      <c r="C18" s="64" t="s">
        <v>1085</v>
      </c>
      <c r="D18" s="50">
        <v>3</v>
      </c>
      <c r="E18" t="b">
        <f t="shared" si="2"/>
        <v>1</v>
      </c>
      <c r="F18">
        <f t="shared" si="0"/>
        <v>18</v>
      </c>
    </row>
    <row r="19" spans="1:6" ht="30" x14ac:dyDescent="0.25">
      <c r="A19" s="8" t="s">
        <v>117</v>
      </c>
      <c r="B19" s="57" t="s">
        <v>283</v>
      </c>
      <c r="C19" s="64" t="s">
        <v>1085</v>
      </c>
      <c r="D19" s="50">
        <v>4</v>
      </c>
      <c r="E19" t="b">
        <f t="shared" si="2"/>
        <v>1</v>
      </c>
      <c r="F19">
        <f t="shared" si="0"/>
        <v>19</v>
      </c>
    </row>
    <row r="20" spans="1:6" ht="45" x14ac:dyDescent="0.25">
      <c r="A20" s="9" t="s">
        <v>119</v>
      </c>
      <c r="B20" s="58" t="s">
        <v>284</v>
      </c>
      <c r="C20" s="64" t="s">
        <v>1085</v>
      </c>
      <c r="D20" s="50">
        <v>4</v>
      </c>
      <c r="E20" t="b">
        <f t="shared" si="2"/>
        <v>1</v>
      </c>
      <c r="F20">
        <f t="shared" si="0"/>
        <v>20</v>
      </c>
    </row>
    <row r="21" spans="1:6" ht="30.75" thickBot="1" x14ac:dyDescent="0.3">
      <c r="A21" s="10" t="s">
        <v>121</v>
      </c>
      <c r="B21" s="59" t="s">
        <v>285</v>
      </c>
      <c r="C21" s="64" t="s">
        <v>1085</v>
      </c>
      <c r="D21" s="50">
        <v>4</v>
      </c>
      <c r="E21" t="b">
        <f t="shared" si="2"/>
        <v>1</v>
      </c>
      <c r="F21">
        <f t="shared" si="0"/>
        <v>21</v>
      </c>
    </row>
    <row r="22" spans="1:6" ht="30" x14ac:dyDescent="0.25">
      <c r="A22" s="8" t="s">
        <v>125</v>
      </c>
      <c r="B22" s="57" t="s">
        <v>286</v>
      </c>
      <c r="C22" s="64" t="s">
        <v>1085</v>
      </c>
      <c r="D22" s="50">
        <v>5</v>
      </c>
      <c r="E22" t="b">
        <f t="shared" si="2"/>
        <v>1</v>
      </c>
      <c r="F22">
        <f t="shared" si="0"/>
        <v>22</v>
      </c>
    </row>
    <row r="23" spans="1:6" ht="45" x14ac:dyDescent="0.25">
      <c r="A23" s="9" t="s">
        <v>126</v>
      </c>
      <c r="B23" s="58" t="s">
        <v>287</v>
      </c>
      <c r="C23" s="64" t="s">
        <v>1085</v>
      </c>
      <c r="D23" s="50">
        <v>5</v>
      </c>
      <c r="E23" t="b">
        <f t="shared" si="2"/>
        <v>1</v>
      </c>
      <c r="F23">
        <f t="shared" si="0"/>
        <v>23</v>
      </c>
    </row>
    <row r="24" spans="1:6" ht="30.75" thickBot="1" x14ac:dyDescent="0.3">
      <c r="A24" s="10" t="s">
        <v>127</v>
      </c>
      <c r="B24" s="59" t="s">
        <v>288</v>
      </c>
      <c r="C24" s="64" t="s">
        <v>1086</v>
      </c>
      <c r="D24" s="50">
        <v>5</v>
      </c>
      <c r="E24">
        <f t="shared" si="2"/>
        <v>4</v>
      </c>
      <c r="F24">
        <f t="shared" si="0"/>
        <v>24</v>
      </c>
    </row>
    <row r="25" spans="1:6" ht="30" x14ac:dyDescent="0.25">
      <c r="B25" s="6" t="s">
        <v>262</v>
      </c>
      <c r="F25">
        <f t="shared" si="0"/>
        <v>25</v>
      </c>
    </row>
  </sheetData>
  <sheetProtection password="CF7A" sheet="1" objects="1" scenarios="1" formatCells="0" autoFilter="0"/>
  <autoFilter ref="A1:C25" xr:uid="{00000000-0009-0000-0000-000004000000}"/>
  <conditionalFormatting sqref="D2:D24">
    <cfRule type="cellIs" dxfId="25" priority="3" operator="equal">
      <formula>5</formula>
    </cfRule>
    <cfRule type="cellIs" dxfId="24" priority="4" operator="equal">
      <formula>4</formula>
    </cfRule>
    <cfRule type="cellIs" dxfId="23" priority="5" operator="equal">
      <formula>3</formula>
    </cfRule>
    <cfRule type="cellIs" dxfId="22" priority="6" operator="equal">
      <formula>2</formula>
    </cfRule>
    <cfRule type="cellIs" dxfId="21" priority="7" operator="equal">
      <formula>1</formula>
    </cfRule>
  </conditionalFormatting>
  <conditionalFormatting sqref="D2:D24">
    <cfRule type="cellIs" dxfId="20" priority="2" operator="equal">
      <formula>0</formula>
    </cfRule>
  </conditionalFormatting>
  <conditionalFormatting sqref="C4:C24">
    <cfRule type="expression" dxfId="19" priority="1">
      <formula>$C$3="не применим"</formula>
    </cfRule>
  </conditionalFormatting>
  <dataValidations count="2">
    <dataValidation type="list" allowBlank="1" showInputMessage="1" showErrorMessage="1" sqref="C3" xr:uid="{00000000-0002-0000-0400-000000000000}">
      <formula1>$E$1:$G$1</formula1>
    </dataValidation>
    <dataValidation type="list" allowBlank="1" showInputMessage="1" showErrorMessage="1" sqref="C4:C24" xr:uid="{00000000-0002-0000-0400-000001000000}">
      <formula1>$E$1:$F$1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9"/>
  <sheetViews>
    <sheetView topLeftCell="C1" workbookViewId="0">
      <pane ySplit="1" topLeftCell="A14" activePane="bottomLeft" state="frozen"/>
      <selection pane="bottomLeft" activeCell="C28" sqref="C28"/>
    </sheetView>
  </sheetViews>
  <sheetFormatPr defaultRowHeight="15" x14ac:dyDescent="0.25"/>
  <cols>
    <col min="1" max="1" width="6.85546875" style="3" customWidth="1"/>
    <col min="2" max="2" width="117.7109375" style="6" customWidth="1"/>
    <col min="3" max="3" width="19" customWidth="1"/>
    <col min="4" max="4" width="5.5703125" customWidth="1"/>
    <col min="5" max="5" width="11" hidden="1" customWidth="1"/>
    <col min="6" max="6" width="9.140625" hidden="1" customWidth="1"/>
    <col min="8" max="8" width="6.140625" customWidth="1"/>
    <col min="9" max="9" width="49" customWidth="1"/>
    <col min="10" max="10" width="9.140625" hidden="1" customWidth="1"/>
    <col min="11" max="11" width="11.7109375" hidden="1" customWidth="1"/>
  </cols>
  <sheetData>
    <row r="1" spans="1:12" ht="21" x14ac:dyDescent="0.25">
      <c r="A1" s="1" t="s">
        <v>290</v>
      </c>
      <c r="B1" s="4" t="s">
        <v>289</v>
      </c>
      <c r="C1" s="40" t="s">
        <v>1084</v>
      </c>
      <c r="E1" t="s">
        <v>1085</v>
      </c>
      <c r="F1" t="s">
        <v>1086</v>
      </c>
      <c r="H1" s="52" t="s">
        <v>1088</v>
      </c>
      <c r="I1" s="52" t="s">
        <v>1089</v>
      </c>
      <c r="J1" s="52" t="s">
        <v>1090</v>
      </c>
      <c r="K1" s="52" t="s">
        <v>1091</v>
      </c>
      <c r="L1" s="52" t="s">
        <v>1092</v>
      </c>
    </row>
    <row r="2" spans="1:12" ht="30.75" thickBot="1" x14ac:dyDescent="0.3">
      <c r="A2" s="2" t="s">
        <v>292</v>
      </c>
      <c r="B2" s="5" t="s">
        <v>291</v>
      </c>
      <c r="C2" s="45"/>
      <c r="D2" s="50">
        <v>0</v>
      </c>
      <c r="E2">
        <v>5</v>
      </c>
      <c r="F2">
        <f>ROW(B2)</f>
        <v>2</v>
      </c>
      <c r="H2" s="54" t="s">
        <v>292</v>
      </c>
      <c r="I2" s="61" t="s">
        <v>291</v>
      </c>
      <c r="J2" s="55">
        <f>SUMIF($B$2:$B$29,I2,$F$2:$F$29)</f>
        <v>2</v>
      </c>
      <c r="K2" s="55" t="str">
        <f>ADDRESS(J2,5)&amp;":"&amp;ADDRESS(J3-1,5)</f>
        <v>$E$2:$E$17</v>
      </c>
      <c r="L2" s="56">
        <f ca="1">MIN(INDIRECT(K2))</f>
        <v>4</v>
      </c>
    </row>
    <row r="3" spans="1:12" ht="45.75" thickBot="1" x14ac:dyDescent="0.3">
      <c r="A3" s="7" t="s">
        <v>4</v>
      </c>
      <c r="B3" s="60" t="s">
        <v>293</v>
      </c>
      <c r="C3" s="64" t="s">
        <v>1085</v>
      </c>
      <c r="D3" s="50">
        <v>1</v>
      </c>
      <c r="E3" t="b">
        <f>IF(C3="да",TRUE,D3-1)</f>
        <v>1</v>
      </c>
      <c r="F3">
        <f t="shared" ref="F3:F29" si="0">ROW(B3)</f>
        <v>3</v>
      </c>
      <c r="H3" s="54" t="s">
        <v>309</v>
      </c>
      <c r="I3" s="61" t="s">
        <v>308</v>
      </c>
      <c r="J3" s="55">
        <f t="shared" ref="J3:J4" si="1">SUMIF($B$2:$B$29,I3,$F$2:$F$29)</f>
        <v>18</v>
      </c>
      <c r="K3" s="55" t="str">
        <f>ADDRESS(J3,5)&amp;":"&amp;ADDRESS(J4-1,5)</f>
        <v>$E$18:$E$28</v>
      </c>
      <c r="L3" s="56">
        <f ca="1">MIN(INDIRECT(K3))</f>
        <v>5</v>
      </c>
    </row>
    <row r="4" spans="1:12" ht="30" x14ac:dyDescent="0.25">
      <c r="A4" s="8" t="s">
        <v>7</v>
      </c>
      <c r="B4" s="57" t="s">
        <v>294</v>
      </c>
      <c r="C4" s="64" t="s">
        <v>1085</v>
      </c>
      <c r="D4" s="50">
        <v>2</v>
      </c>
      <c r="E4" t="b">
        <f t="shared" ref="E4:E28" si="2">IF(C4="да",TRUE,D4-1)</f>
        <v>1</v>
      </c>
      <c r="F4">
        <f t="shared" si="0"/>
        <v>4</v>
      </c>
      <c r="H4" s="54" t="s">
        <v>290</v>
      </c>
      <c r="I4" s="61" t="s">
        <v>289</v>
      </c>
      <c r="J4" s="55">
        <f t="shared" si="1"/>
        <v>29</v>
      </c>
      <c r="K4" s="55"/>
      <c r="L4" s="62">
        <f ca="1">AVERAGE(L2:L3)</f>
        <v>4.5</v>
      </c>
    </row>
    <row r="5" spans="1:12" ht="30.75" thickBot="1" x14ac:dyDescent="0.3">
      <c r="A5" s="10" t="s">
        <v>8</v>
      </c>
      <c r="B5" s="59" t="s">
        <v>295</v>
      </c>
      <c r="C5" s="64" t="s">
        <v>1085</v>
      </c>
      <c r="D5" s="50">
        <v>2</v>
      </c>
      <c r="E5" t="b">
        <f t="shared" si="2"/>
        <v>1</v>
      </c>
      <c r="F5">
        <f t="shared" si="0"/>
        <v>5</v>
      </c>
    </row>
    <row r="6" spans="1:12" x14ac:dyDescent="0.25">
      <c r="A6" s="8" t="s">
        <v>13</v>
      </c>
      <c r="B6" s="57" t="s">
        <v>296</v>
      </c>
      <c r="C6" s="64" t="s">
        <v>1085</v>
      </c>
      <c r="D6" s="50">
        <v>3</v>
      </c>
      <c r="E6" t="b">
        <f t="shared" si="2"/>
        <v>1</v>
      </c>
      <c r="F6">
        <f t="shared" si="0"/>
        <v>6</v>
      </c>
    </row>
    <row r="7" spans="1:12" ht="30" x14ac:dyDescent="0.25">
      <c r="A7" s="9" t="s">
        <v>14</v>
      </c>
      <c r="B7" s="58" t="s">
        <v>297</v>
      </c>
      <c r="C7" s="64" t="s">
        <v>1085</v>
      </c>
      <c r="D7" s="50">
        <v>3</v>
      </c>
      <c r="E7" t="b">
        <f t="shared" si="2"/>
        <v>1</v>
      </c>
      <c r="F7">
        <f t="shared" si="0"/>
        <v>7</v>
      </c>
    </row>
    <row r="8" spans="1:12" ht="30.75" thickBot="1" x14ac:dyDescent="0.3">
      <c r="A8" s="10" t="s">
        <v>42</v>
      </c>
      <c r="B8" s="59" t="s">
        <v>298</v>
      </c>
      <c r="C8" s="64" t="s">
        <v>1085</v>
      </c>
      <c r="D8" s="50">
        <v>3</v>
      </c>
      <c r="E8" t="b">
        <f t="shared" si="2"/>
        <v>1</v>
      </c>
      <c r="F8">
        <f t="shared" si="0"/>
        <v>8</v>
      </c>
    </row>
    <row r="9" spans="1:12" ht="30" x14ac:dyDescent="0.25">
      <c r="A9" s="8" t="s">
        <v>16</v>
      </c>
      <c r="B9" s="57" t="s">
        <v>299</v>
      </c>
      <c r="C9" s="64" t="s">
        <v>1085</v>
      </c>
      <c r="D9" s="50">
        <v>4</v>
      </c>
      <c r="E9" t="b">
        <f t="shared" si="2"/>
        <v>1</v>
      </c>
      <c r="F9">
        <f t="shared" si="0"/>
        <v>9</v>
      </c>
    </row>
    <row r="10" spans="1:12" ht="30" x14ac:dyDescent="0.25">
      <c r="A10" s="9" t="s">
        <v>18</v>
      </c>
      <c r="B10" s="58" t="s">
        <v>300</v>
      </c>
      <c r="C10" s="64" t="s">
        <v>1085</v>
      </c>
      <c r="D10" s="50">
        <v>4</v>
      </c>
      <c r="E10" t="b">
        <f t="shared" si="2"/>
        <v>1</v>
      </c>
      <c r="F10">
        <f t="shared" si="0"/>
        <v>10</v>
      </c>
    </row>
    <row r="11" spans="1:12" ht="45" x14ac:dyDescent="0.25">
      <c r="A11" s="9" t="s">
        <v>20</v>
      </c>
      <c r="B11" s="58" t="s">
        <v>301</v>
      </c>
      <c r="C11" s="64" t="s">
        <v>1085</v>
      </c>
      <c r="D11" s="50">
        <v>4</v>
      </c>
      <c r="E11" t="b">
        <f t="shared" si="2"/>
        <v>1</v>
      </c>
      <c r="F11">
        <f t="shared" si="0"/>
        <v>11</v>
      </c>
    </row>
    <row r="12" spans="1:12" x14ac:dyDescent="0.25">
      <c r="A12" s="9" t="s">
        <v>21</v>
      </c>
      <c r="B12" s="58" t="s">
        <v>302</v>
      </c>
      <c r="C12" s="64" t="s">
        <v>1085</v>
      </c>
      <c r="D12" s="50">
        <v>4</v>
      </c>
      <c r="E12" t="b">
        <f t="shared" si="2"/>
        <v>1</v>
      </c>
      <c r="F12">
        <f t="shared" si="0"/>
        <v>12</v>
      </c>
    </row>
    <row r="13" spans="1:12" ht="30.75" thickBot="1" x14ac:dyDescent="0.3">
      <c r="A13" s="10" t="s">
        <v>23</v>
      </c>
      <c r="B13" s="59" t="s">
        <v>303</v>
      </c>
      <c r="C13" s="64" t="s">
        <v>1085</v>
      </c>
      <c r="D13" s="50">
        <v>4</v>
      </c>
      <c r="E13" t="b">
        <f t="shared" si="2"/>
        <v>1</v>
      </c>
      <c r="F13">
        <f t="shared" si="0"/>
        <v>13</v>
      </c>
    </row>
    <row r="14" spans="1:12" ht="45" x14ac:dyDescent="0.25">
      <c r="A14" s="8" t="s">
        <v>26</v>
      </c>
      <c r="B14" s="57" t="s">
        <v>304</v>
      </c>
      <c r="C14" s="64" t="s">
        <v>1085</v>
      </c>
      <c r="D14" s="50">
        <v>5</v>
      </c>
      <c r="E14" t="b">
        <f t="shared" si="2"/>
        <v>1</v>
      </c>
      <c r="F14">
        <f t="shared" si="0"/>
        <v>14</v>
      </c>
    </row>
    <row r="15" spans="1:12" ht="30" x14ac:dyDescent="0.25">
      <c r="A15" s="9" t="s">
        <v>28</v>
      </c>
      <c r="B15" s="58" t="s">
        <v>305</v>
      </c>
      <c r="C15" s="64" t="s">
        <v>1085</v>
      </c>
      <c r="D15" s="50">
        <v>5</v>
      </c>
      <c r="E15" t="b">
        <f t="shared" si="2"/>
        <v>1</v>
      </c>
      <c r="F15">
        <f t="shared" si="0"/>
        <v>15</v>
      </c>
    </row>
    <row r="16" spans="1:12" ht="45" x14ac:dyDescent="0.25">
      <c r="A16" s="9" t="s">
        <v>30</v>
      </c>
      <c r="B16" s="58" t="s">
        <v>306</v>
      </c>
      <c r="C16" s="64" t="s">
        <v>1086</v>
      </c>
      <c r="D16" s="50">
        <v>5</v>
      </c>
      <c r="E16">
        <f t="shared" si="2"/>
        <v>4</v>
      </c>
      <c r="F16">
        <f t="shared" si="0"/>
        <v>16</v>
      </c>
    </row>
    <row r="17" spans="1:6" ht="15.75" thickBot="1" x14ac:dyDescent="0.3">
      <c r="A17" s="10" t="s">
        <v>52</v>
      </c>
      <c r="B17" s="59" t="s">
        <v>307</v>
      </c>
      <c r="C17" s="64" t="s">
        <v>1085</v>
      </c>
      <c r="D17" s="50">
        <v>5</v>
      </c>
      <c r="E17" t="b">
        <f t="shared" si="2"/>
        <v>1</v>
      </c>
      <c r="F17">
        <f t="shared" si="0"/>
        <v>17</v>
      </c>
    </row>
    <row r="18" spans="1:6" ht="16.5" thickBot="1" x14ac:dyDescent="0.3">
      <c r="A18" s="2" t="s">
        <v>309</v>
      </c>
      <c r="B18" s="12" t="s">
        <v>308</v>
      </c>
      <c r="C18" s="65"/>
      <c r="D18" s="50">
        <v>0</v>
      </c>
      <c r="E18">
        <v>5</v>
      </c>
      <c r="F18">
        <f t="shared" si="0"/>
        <v>18</v>
      </c>
    </row>
    <row r="19" spans="1:6" ht="15.75" thickBot="1" x14ac:dyDescent="0.3">
      <c r="A19" s="7" t="s">
        <v>4</v>
      </c>
      <c r="B19" s="60" t="s">
        <v>310</v>
      </c>
      <c r="C19" s="64" t="s">
        <v>1085</v>
      </c>
      <c r="D19" s="50">
        <v>1</v>
      </c>
      <c r="E19" t="b">
        <f t="shared" si="2"/>
        <v>1</v>
      </c>
      <c r="F19">
        <f t="shared" si="0"/>
        <v>19</v>
      </c>
    </row>
    <row r="20" spans="1:6" ht="15.75" thickBot="1" x14ac:dyDescent="0.3">
      <c r="A20" s="7" t="s">
        <v>7</v>
      </c>
      <c r="B20" s="60" t="s">
        <v>311</v>
      </c>
      <c r="C20" s="64" t="s">
        <v>1085</v>
      </c>
      <c r="D20" s="50">
        <v>2</v>
      </c>
      <c r="E20" t="b">
        <f t="shared" si="2"/>
        <v>1</v>
      </c>
      <c r="F20">
        <f t="shared" si="0"/>
        <v>20</v>
      </c>
    </row>
    <row r="21" spans="1:6" ht="30.75" thickBot="1" x14ac:dyDescent="0.3">
      <c r="A21" s="7" t="s">
        <v>13</v>
      </c>
      <c r="B21" s="60" t="s">
        <v>312</v>
      </c>
      <c r="C21" s="64" t="s">
        <v>1085</v>
      </c>
      <c r="D21" s="50">
        <v>3</v>
      </c>
      <c r="E21" t="b">
        <f t="shared" si="2"/>
        <v>1</v>
      </c>
      <c r="F21">
        <f t="shared" si="0"/>
        <v>21</v>
      </c>
    </row>
    <row r="22" spans="1:6" ht="30" x14ac:dyDescent="0.25">
      <c r="A22" s="8" t="s">
        <v>16</v>
      </c>
      <c r="B22" s="57" t="s">
        <v>313</v>
      </c>
      <c r="C22" s="64" t="s">
        <v>1085</v>
      </c>
      <c r="D22" s="50">
        <v>4</v>
      </c>
      <c r="E22" t="b">
        <f t="shared" si="2"/>
        <v>1</v>
      </c>
      <c r="F22">
        <f t="shared" si="0"/>
        <v>22</v>
      </c>
    </row>
    <row r="23" spans="1:6" ht="30" x14ac:dyDescent="0.25">
      <c r="A23" s="9" t="s">
        <v>18</v>
      </c>
      <c r="B23" s="58" t="s">
        <v>314</v>
      </c>
      <c r="C23" s="64" t="s">
        <v>1085</v>
      </c>
      <c r="D23" s="50">
        <v>4</v>
      </c>
      <c r="E23" t="b">
        <f t="shared" si="2"/>
        <v>1</v>
      </c>
      <c r="F23">
        <f t="shared" si="0"/>
        <v>23</v>
      </c>
    </row>
    <row r="24" spans="1:6" ht="30" x14ac:dyDescent="0.25">
      <c r="A24" s="9" t="s">
        <v>20</v>
      </c>
      <c r="B24" s="58" t="s">
        <v>315</v>
      </c>
      <c r="C24" s="64" t="s">
        <v>1085</v>
      </c>
      <c r="D24" s="50">
        <v>4</v>
      </c>
      <c r="E24" t="b">
        <f t="shared" si="2"/>
        <v>1</v>
      </c>
      <c r="F24">
        <f t="shared" si="0"/>
        <v>24</v>
      </c>
    </row>
    <row r="25" spans="1:6" ht="30.75" thickBot="1" x14ac:dyDescent="0.3">
      <c r="A25" s="10" t="s">
        <v>21</v>
      </c>
      <c r="B25" s="59" t="s">
        <v>316</v>
      </c>
      <c r="C25" s="64" t="s">
        <v>1085</v>
      </c>
      <c r="D25" s="50">
        <v>4</v>
      </c>
      <c r="E25" t="b">
        <f t="shared" si="2"/>
        <v>1</v>
      </c>
      <c r="F25">
        <f t="shared" si="0"/>
        <v>25</v>
      </c>
    </row>
    <row r="26" spans="1:6" ht="30" x14ac:dyDescent="0.25">
      <c r="A26" s="8" t="s">
        <v>26</v>
      </c>
      <c r="B26" s="57" t="s">
        <v>317</v>
      </c>
      <c r="C26" s="64" t="s">
        <v>1085</v>
      </c>
      <c r="D26" s="50">
        <v>5</v>
      </c>
      <c r="E26" t="b">
        <f t="shared" si="2"/>
        <v>1</v>
      </c>
      <c r="F26">
        <f t="shared" si="0"/>
        <v>26</v>
      </c>
    </row>
    <row r="27" spans="1:6" ht="30" x14ac:dyDescent="0.25">
      <c r="A27" s="9" t="s">
        <v>28</v>
      </c>
      <c r="B27" s="58" t="s">
        <v>318</v>
      </c>
      <c r="C27" s="64" t="s">
        <v>1085</v>
      </c>
      <c r="D27" s="50">
        <v>5</v>
      </c>
      <c r="E27" t="b">
        <f t="shared" si="2"/>
        <v>1</v>
      </c>
      <c r="F27">
        <f t="shared" si="0"/>
        <v>27</v>
      </c>
    </row>
    <row r="28" spans="1:6" ht="30.75" thickBot="1" x14ac:dyDescent="0.3">
      <c r="A28" s="10" t="s">
        <v>30</v>
      </c>
      <c r="B28" s="59" t="s">
        <v>319</v>
      </c>
      <c r="C28" s="64" t="s">
        <v>1085</v>
      </c>
      <c r="D28" s="50">
        <v>5</v>
      </c>
      <c r="E28" t="b">
        <f t="shared" si="2"/>
        <v>1</v>
      </c>
      <c r="F28">
        <f t="shared" si="0"/>
        <v>28</v>
      </c>
    </row>
    <row r="29" spans="1:6" x14ac:dyDescent="0.25">
      <c r="B29" s="6" t="s">
        <v>289</v>
      </c>
      <c r="F29">
        <f t="shared" si="0"/>
        <v>29</v>
      </c>
    </row>
  </sheetData>
  <sheetProtection password="CF7A" sheet="1" objects="1" scenarios="1" formatCells="0" autoFilter="0"/>
  <autoFilter ref="A1:C29" xr:uid="{00000000-0009-0000-0000-000005000000}"/>
  <conditionalFormatting sqref="D2:D28">
    <cfRule type="cellIs" dxfId="18" priority="2" operator="equal">
      <formula>5</formula>
    </cfRule>
    <cfRule type="cellIs" dxfId="17" priority="3" operator="equal">
      <formula>4</formula>
    </cfRule>
    <cfRule type="cellIs" dxfId="16" priority="4" operator="equal">
      <formula>3</formula>
    </cfRule>
    <cfRule type="cellIs" dxfId="15" priority="5" operator="equal">
      <formula>2</formula>
    </cfRule>
    <cfRule type="cellIs" dxfId="14" priority="6" operator="equal">
      <formula>1</formula>
    </cfRule>
  </conditionalFormatting>
  <conditionalFormatting sqref="D2:D28">
    <cfRule type="cellIs" dxfId="13" priority="1" operator="equal">
      <formula>0</formula>
    </cfRule>
  </conditionalFormatting>
  <dataValidations count="1">
    <dataValidation type="list" allowBlank="1" showInputMessage="1" showErrorMessage="1" sqref="C3:C28" xr:uid="{00000000-0002-0000-0500-000000000000}">
      <formula1>$E$1:$F$1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2"/>
  <sheetViews>
    <sheetView workbookViewId="0">
      <pane ySplit="1" topLeftCell="A2" activePane="bottomLeft" state="frozen"/>
      <selection pane="bottomLeft" activeCell="C4" sqref="C4"/>
    </sheetView>
  </sheetViews>
  <sheetFormatPr defaultRowHeight="15" x14ac:dyDescent="0.25"/>
  <cols>
    <col min="1" max="1" width="6.85546875" style="3" customWidth="1"/>
    <col min="2" max="2" width="117.7109375" style="6" customWidth="1"/>
    <col min="3" max="3" width="19" customWidth="1"/>
    <col min="4" max="4" width="5.5703125" customWidth="1"/>
    <col min="5" max="5" width="11" hidden="1" customWidth="1"/>
    <col min="6" max="6" width="9.140625" hidden="1" customWidth="1"/>
    <col min="8" max="8" width="6.140625" customWidth="1"/>
    <col min="9" max="9" width="49" customWidth="1"/>
    <col min="10" max="10" width="9.140625" hidden="1" customWidth="1"/>
    <col min="11" max="11" width="11.7109375" hidden="1" customWidth="1"/>
  </cols>
  <sheetData>
    <row r="1" spans="1:12" ht="21" x14ac:dyDescent="0.25">
      <c r="A1" s="1" t="s">
        <v>321</v>
      </c>
      <c r="B1" s="4" t="s">
        <v>320</v>
      </c>
      <c r="C1" s="40" t="s">
        <v>1084</v>
      </c>
      <c r="E1" t="s">
        <v>1085</v>
      </c>
      <c r="F1" t="s">
        <v>1086</v>
      </c>
      <c r="G1" s="51" t="s">
        <v>1087</v>
      </c>
      <c r="H1" s="52" t="s">
        <v>1088</v>
      </c>
      <c r="I1" s="52" t="s">
        <v>1089</v>
      </c>
      <c r="J1" s="52" t="s">
        <v>1090</v>
      </c>
      <c r="K1" s="52" t="s">
        <v>1091</v>
      </c>
      <c r="L1" s="52" t="s">
        <v>1092</v>
      </c>
    </row>
    <row r="2" spans="1:12" ht="18.75" x14ac:dyDescent="0.25">
      <c r="A2" s="41" t="s">
        <v>323</v>
      </c>
      <c r="B2" s="42" t="s">
        <v>322</v>
      </c>
      <c r="C2" s="48"/>
      <c r="F2">
        <f>ROW(B2)</f>
        <v>2</v>
      </c>
      <c r="H2" s="54" t="s">
        <v>325</v>
      </c>
      <c r="I2" s="61" t="s">
        <v>324</v>
      </c>
      <c r="J2" s="55">
        <f>SUMIF($B$2:$B$82,I2,$F$2:$F$82)</f>
        <v>3</v>
      </c>
      <c r="K2" s="55" t="str">
        <f>ADDRESS(J2,5)&amp;":"&amp;ADDRESS(J3-1,5)</f>
        <v>$E$3:$E$12</v>
      </c>
      <c r="L2" s="56">
        <f ca="1">IF(C4="не применим","-",MIN(INDIRECT(K2)))</f>
        <v>4</v>
      </c>
    </row>
    <row r="3" spans="1:12" ht="16.5" thickBot="1" x14ac:dyDescent="0.3">
      <c r="A3" s="32" t="s">
        <v>325</v>
      </c>
      <c r="B3" s="46" t="s">
        <v>324</v>
      </c>
      <c r="C3" s="47"/>
      <c r="D3" s="50">
        <v>0</v>
      </c>
      <c r="E3">
        <v>5</v>
      </c>
      <c r="F3">
        <f>ROW(B3)</f>
        <v>3</v>
      </c>
      <c r="H3" s="54" t="s">
        <v>336</v>
      </c>
      <c r="I3" s="61" t="s">
        <v>335</v>
      </c>
      <c r="J3" s="55">
        <f t="shared" ref="J3:J10" si="0">SUMIF($B$2:$B$82,I3,$F$2:$F$82)</f>
        <v>13</v>
      </c>
      <c r="K3" s="55" t="str">
        <f t="shared" ref="K3:K7" si="1">ADDRESS(J3,5)&amp;":"&amp;ADDRESS(J4-1,5)</f>
        <v>$E$13:$E$22</v>
      </c>
      <c r="L3" s="56">
        <f t="shared" ref="L3:L7" ca="1" si="2">MIN(INDIRECT(K3))</f>
        <v>5</v>
      </c>
    </row>
    <row r="4" spans="1:12" ht="15.75" customHeight="1" thickBot="1" x14ac:dyDescent="0.3">
      <c r="A4" s="7" t="s">
        <v>108</v>
      </c>
      <c r="B4" s="60" t="s">
        <v>326</v>
      </c>
      <c r="C4" s="64" t="s">
        <v>1085</v>
      </c>
      <c r="D4" s="50">
        <v>1</v>
      </c>
      <c r="E4" t="b">
        <f>IF(C4="да",TRUE,D4-1)</f>
        <v>1</v>
      </c>
      <c r="F4">
        <f t="shared" ref="F4:F67" si="3">ROW(B4)</f>
        <v>4</v>
      </c>
      <c r="H4" s="54" t="s">
        <v>348</v>
      </c>
      <c r="I4" s="61" t="s">
        <v>347</v>
      </c>
      <c r="J4" s="55">
        <f t="shared" si="0"/>
        <v>23</v>
      </c>
      <c r="K4" s="55" t="str">
        <f t="shared" si="1"/>
        <v>$E$23:$E$39</v>
      </c>
      <c r="L4" s="56">
        <f t="shared" ca="1" si="2"/>
        <v>4</v>
      </c>
    </row>
    <row r="5" spans="1:12" ht="15.75" customHeight="1" thickBot="1" x14ac:dyDescent="0.3">
      <c r="A5" s="7" t="s">
        <v>109</v>
      </c>
      <c r="B5" s="60" t="s">
        <v>327</v>
      </c>
      <c r="C5" s="64" t="s">
        <v>1085</v>
      </c>
      <c r="D5" s="50">
        <v>2</v>
      </c>
      <c r="E5" t="b">
        <f t="shared" ref="E5:E68" si="4">IF(C5="да",TRUE,D5-1)</f>
        <v>1</v>
      </c>
      <c r="F5">
        <f t="shared" si="3"/>
        <v>5</v>
      </c>
      <c r="H5" s="54" t="s">
        <v>366</v>
      </c>
      <c r="I5" s="61" t="s">
        <v>365</v>
      </c>
      <c r="J5" s="55">
        <f t="shared" si="0"/>
        <v>40</v>
      </c>
      <c r="K5" s="55" t="str">
        <f t="shared" si="1"/>
        <v>$E$40:$E$56</v>
      </c>
      <c r="L5" s="56">
        <f t="shared" ca="1" si="2"/>
        <v>4</v>
      </c>
    </row>
    <row r="6" spans="1:12" ht="15.75" customHeight="1" thickBot="1" x14ac:dyDescent="0.3">
      <c r="A6" s="7" t="s">
        <v>112</v>
      </c>
      <c r="B6" s="60" t="s">
        <v>328</v>
      </c>
      <c r="C6" s="64" t="s">
        <v>1085</v>
      </c>
      <c r="D6" s="50">
        <v>3</v>
      </c>
      <c r="E6" t="b">
        <f t="shared" si="4"/>
        <v>1</v>
      </c>
      <c r="F6">
        <f t="shared" si="3"/>
        <v>6</v>
      </c>
      <c r="H6" s="54" t="s">
        <v>384</v>
      </c>
      <c r="I6" s="61" t="s">
        <v>383</v>
      </c>
      <c r="J6" s="55">
        <f t="shared" si="0"/>
        <v>57</v>
      </c>
      <c r="K6" s="55" t="str">
        <f t="shared" si="1"/>
        <v>$E$57:$E$73</v>
      </c>
      <c r="L6" s="56">
        <f t="shared" ca="1" si="2"/>
        <v>4</v>
      </c>
    </row>
    <row r="7" spans="1:12" ht="45" customHeight="1" x14ac:dyDescent="0.25">
      <c r="A7" s="8" t="s">
        <v>117</v>
      </c>
      <c r="B7" s="57" t="s">
        <v>329</v>
      </c>
      <c r="C7" s="64" t="s">
        <v>1085</v>
      </c>
      <c r="D7" s="50">
        <v>4</v>
      </c>
      <c r="E7" t="b">
        <f t="shared" si="4"/>
        <v>1</v>
      </c>
      <c r="F7">
        <f t="shared" si="3"/>
        <v>7</v>
      </c>
      <c r="H7" s="54" t="s">
        <v>402</v>
      </c>
      <c r="I7" s="61" t="s">
        <v>401</v>
      </c>
      <c r="J7" s="55">
        <f t="shared" si="0"/>
        <v>74</v>
      </c>
      <c r="K7" s="55" t="str">
        <f t="shared" si="1"/>
        <v>$E$74:$E$81</v>
      </c>
      <c r="L7" s="56">
        <f t="shared" ca="1" si="2"/>
        <v>5</v>
      </c>
    </row>
    <row r="8" spans="1:12" ht="15" customHeight="1" x14ac:dyDescent="0.25">
      <c r="A8" s="9" t="s">
        <v>119</v>
      </c>
      <c r="B8" s="58" t="s">
        <v>331</v>
      </c>
      <c r="C8" s="64" t="s">
        <v>1085</v>
      </c>
      <c r="D8" s="50">
        <v>4</v>
      </c>
      <c r="E8" t="b">
        <f t="shared" si="4"/>
        <v>1</v>
      </c>
      <c r="F8">
        <f t="shared" si="3"/>
        <v>8</v>
      </c>
      <c r="H8" s="54" t="s">
        <v>321</v>
      </c>
      <c r="I8" s="61" t="s">
        <v>320</v>
      </c>
      <c r="J8" s="55">
        <f t="shared" si="0"/>
        <v>82</v>
      </c>
      <c r="K8" s="55"/>
      <c r="L8" s="62">
        <f ca="1">AVERAGE(L2:L7)</f>
        <v>4.333333333333333</v>
      </c>
    </row>
    <row r="9" spans="1:12" ht="30.75" customHeight="1" thickBot="1" x14ac:dyDescent="0.3">
      <c r="A9" s="10" t="s">
        <v>121</v>
      </c>
      <c r="B9" s="59" t="s">
        <v>330</v>
      </c>
      <c r="C9" s="64" t="s">
        <v>1085</v>
      </c>
      <c r="D9" s="50">
        <v>4</v>
      </c>
      <c r="E9" t="b">
        <f t="shared" si="4"/>
        <v>1</v>
      </c>
      <c r="F9">
        <f t="shared" si="3"/>
        <v>9</v>
      </c>
      <c r="H9" s="54" t="s">
        <v>323</v>
      </c>
      <c r="I9" s="61" t="s">
        <v>322</v>
      </c>
      <c r="J9" s="55">
        <f t="shared" si="0"/>
        <v>2</v>
      </c>
      <c r="K9" s="55"/>
      <c r="L9" s="62">
        <f ca="1">AVERAGE(L2:L3)</f>
        <v>4.5</v>
      </c>
    </row>
    <row r="10" spans="1:12" ht="30" customHeight="1" x14ac:dyDescent="0.25">
      <c r="A10" s="8" t="s">
        <v>125</v>
      </c>
      <c r="B10" s="57" t="s">
        <v>332</v>
      </c>
      <c r="C10" s="64" t="s">
        <v>1085</v>
      </c>
      <c r="D10" s="50">
        <v>5</v>
      </c>
      <c r="E10" t="b">
        <f t="shared" si="4"/>
        <v>1</v>
      </c>
      <c r="F10">
        <f t="shared" si="3"/>
        <v>10</v>
      </c>
      <c r="H10" s="54" t="s">
        <v>346</v>
      </c>
      <c r="I10" s="61" t="s">
        <v>345</v>
      </c>
      <c r="J10" s="55">
        <f t="shared" si="0"/>
        <v>22</v>
      </c>
      <c r="K10" s="55"/>
      <c r="L10" s="62">
        <f ca="1">AVERAGE(L4:L7)</f>
        <v>4.25</v>
      </c>
    </row>
    <row r="11" spans="1:12" ht="45" customHeight="1" x14ac:dyDescent="0.25">
      <c r="A11" s="9" t="s">
        <v>126</v>
      </c>
      <c r="B11" s="58" t="s">
        <v>333</v>
      </c>
      <c r="C11" s="64" t="s">
        <v>1086</v>
      </c>
      <c r="D11" s="50">
        <v>5</v>
      </c>
      <c r="E11">
        <f t="shared" si="4"/>
        <v>4</v>
      </c>
      <c r="F11">
        <f t="shared" si="3"/>
        <v>11</v>
      </c>
    </row>
    <row r="12" spans="1:12" ht="30.75" customHeight="1" thickBot="1" x14ac:dyDescent="0.3">
      <c r="A12" s="10" t="s">
        <v>127</v>
      </c>
      <c r="B12" s="59" t="s">
        <v>334</v>
      </c>
      <c r="C12" s="64" t="s">
        <v>1086</v>
      </c>
      <c r="D12" s="50">
        <v>5</v>
      </c>
      <c r="E12">
        <f t="shared" si="4"/>
        <v>4</v>
      </c>
      <c r="F12">
        <f t="shared" si="3"/>
        <v>12</v>
      </c>
    </row>
    <row r="13" spans="1:12" ht="16.5" thickBot="1" x14ac:dyDescent="0.3">
      <c r="A13" s="2" t="s">
        <v>336</v>
      </c>
      <c r="B13" s="12" t="s">
        <v>335</v>
      </c>
      <c r="C13" s="65"/>
      <c r="D13" s="50">
        <v>0</v>
      </c>
      <c r="E13">
        <v>5</v>
      </c>
      <c r="F13">
        <f t="shared" si="3"/>
        <v>13</v>
      </c>
    </row>
    <row r="14" spans="1:12" ht="15.75" customHeight="1" thickBot="1" x14ac:dyDescent="0.3">
      <c r="A14" s="7" t="s">
        <v>4</v>
      </c>
      <c r="B14" s="60" t="s">
        <v>337</v>
      </c>
      <c r="C14" s="64" t="s">
        <v>1085</v>
      </c>
      <c r="D14" s="50">
        <v>1</v>
      </c>
      <c r="E14" t="b">
        <f t="shared" si="4"/>
        <v>1</v>
      </c>
      <c r="F14">
        <f t="shared" si="3"/>
        <v>14</v>
      </c>
    </row>
    <row r="15" spans="1:12" ht="15.75" customHeight="1" thickBot="1" x14ac:dyDescent="0.3">
      <c r="A15" s="7" t="s">
        <v>7</v>
      </c>
      <c r="B15" s="60" t="s">
        <v>338</v>
      </c>
      <c r="C15" s="64" t="s">
        <v>1085</v>
      </c>
      <c r="D15" s="50">
        <v>2</v>
      </c>
      <c r="E15" t="b">
        <f t="shared" si="4"/>
        <v>1</v>
      </c>
      <c r="F15">
        <f t="shared" si="3"/>
        <v>15</v>
      </c>
    </row>
    <row r="16" spans="1:12" ht="30.75" customHeight="1" thickBot="1" x14ac:dyDescent="0.3">
      <c r="A16" s="7" t="s">
        <v>13</v>
      </c>
      <c r="B16" s="60" t="s">
        <v>339</v>
      </c>
      <c r="C16" s="64" t="s">
        <v>1085</v>
      </c>
      <c r="D16" s="50">
        <v>3</v>
      </c>
      <c r="E16" t="b">
        <f t="shared" si="4"/>
        <v>1</v>
      </c>
      <c r="F16">
        <f t="shared" si="3"/>
        <v>16</v>
      </c>
    </row>
    <row r="17" spans="1:6" ht="30" customHeight="1" x14ac:dyDescent="0.25">
      <c r="A17" s="8" t="s">
        <v>16</v>
      </c>
      <c r="B17" s="57" t="s">
        <v>340</v>
      </c>
      <c r="C17" s="64" t="s">
        <v>1085</v>
      </c>
      <c r="D17" s="50">
        <v>4</v>
      </c>
      <c r="E17" t="b">
        <f t="shared" si="4"/>
        <v>1</v>
      </c>
      <c r="F17">
        <f t="shared" si="3"/>
        <v>17</v>
      </c>
    </row>
    <row r="18" spans="1:6" ht="30.75" customHeight="1" thickBot="1" x14ac:dyDescent="0.3">
      <c r="A18" s="10" t="s">
        <v>18</v>
      </c>
      <c r="B18" s="59" t="s">
        <v>341</v>
      </c>
      <c r="C18" s="64" t="s">
        <v>1085</v>
      </c>
      <c r="D18" s="50">
        <v>4</v>
      </c>
      <c r="E18" t="b">
        <f t="shared" si="4"/>
        <v>1</v>
      </c>
      <c r="F18">
        <f t="shared" si="3"/>
        <v>18</v>
      </c>
    </row>
    <row r="19" spans="1:6" ht="30" customHeight="1" x14ac:dyDescent="0.25">
      <c r="A19" s="8" t="s">
        <v>26</v>
      </c>
      <c r="B19" s="57" t="s">
        <v>342</v>
      </c>
      <c r="C19" s="64" t="s">
        <v>1085</v>
      </c>
      <c r="D19" s="50">
        <v>5</v>
      </c>
      <c r="E19" t="b">
        <f t="shared" si="4"/>
        <v>1</v>
      </c>
      <c r="F19">
        <f t="shared" si="3"/>
        <v>19</v>
      </c>
    </row>
    <row r="20" spans="1:6" ht="30" customHeight="1" x14ac:dyDescent="0.25">
      <c r="A20" s="9" t="s">
        <v>28</v>
      </c>
      <c r="B20" s="58" t="s">
        <v>343</v>
      </c>
      <c r="C20" s="64" t="s">
        <v>1085</v>
      </c>
      <c r="D20" s="50">
        <v>5</v>
      </c>
      <c r="E20" t="b">
        <f t="shared" si="4"/>
        <v>1</v>
      </c>
      <c r="F20">
        <f t="shared" si="3"/>
        <v>20</v>
      </c>
    </row>
    <row r="21" spans="1:6" ht="15.75" customHeight="1" thickBot="1" x14ac:dyDescent="0.3">
      <c r="A21" s="10" t="s">
        <v>30</v>
      </c>
      <c r="B21" s="59" t="s">
        <v>344</v>
      </c>
      <c r="C21" s="64" t="s">
        <v>1085</v>
      </c>
      <c r="D21" s="50">
        <v>5</v>
      </c>
      <c r="E21" t="b">
        <f t="shared" si="4"/>
        <v>1</v>
      </c>
      <c r="F21">
        <f t="shared" si="3"/>
        <v>21</v>
      </c>
    </row>
    <row r="22" spans="1:6" ht="18.75" customHeight="1" x14ac:dyDescent="0.25">
      <c r="A22" s="41" t="s">
        <v>346</v>
      </c>
      <c r="B22" s="43" t="s">
        <v>345</v>
      </c>
      <c r="C22" s="70"/>
      <c r="D22" s="50"/>
      <c r="F22">
        <f t="shared" si="3"/>
        <v>22</v>
      </c>
    </row>
    <row r="23" spans="1:6" ht="16.5" thickBot="1" x14ac:dyDescent="0.3">
      <c r="A23" s="2" t="s">
        <v>348</v>
      </c>
      <c r="B23" s="12" t="s">
        <v>347</v>
      </c>
      <c r="C23" s="65"/>
      <c r="D23" s="50">
        <v>0</v>
      </c>
      <c r="E23">
        <v>5</v>
      </c>
      <c r="F23">
        <f t="shared" si="3"/>
        <v>23</v>
      </c>
    </row>
    <row r="24" spans="1:6" ht="30" customHeight="1" x14ac:dyDescent="0.25">
      <c r="A24" s="8" t="s">
        <v>4</v>
      </c>
      <c r="B24" s="57" t="s">
        <v>349</v>
      </c>
      <c r="C24" s="64" t="s">
        <v>1085</v>
      </c>
      <c r="D24" s="50">
        <v>1</v>
      </c>
      <c r="E24" t="b">
        <f t="shared" si="4"/>
        <v>1</v>
      </c>
      <c r="F24">
        <f t="shared" si="3"/>
        <v>24</v>
      </c>
    </row>
    <row r="25" spans="1:6" ht="30.75" customHeight="1" thickBot="1" x14ac:dyDescent="0.3">
      <c r="A25" s="10" t="s">
        <v>36</v>
      </c>
      <c r="B25" s="59" t="s">
        <v>350</v>
      </c>
      <c r="C25" s="64" t="s">
        <v>1085</v>
      </c>
      <c r="D25" s="50">
        <v>1</v>
      </c>
      <c r="E25" t="b">
        <f t="shared" si="4"/>
        <v>1</v>
      </c>
      <c r="F25">
        <f t="shared" si="3"/>
        <v>25</v>
      </c>
    </row>
    <row r="26" spans="1:6" ht="45" customHeight="1" x14ac:dyDescent="0.25">
      <c r="A26" s="8" t="s">
        <v>7</v>
      </c>
      <c r="B26" s="57" t="s">
        <v>351</v>
      </c>
      <c r="C26" s="64" t="s">
        <v>1085</v>
      </c>
      <c r="D26" s="50">
        <v>2</v>
      </c>
      <c r="E26" t="b">
        <f t="shared" si="4"/>
        <v>1</v>
      </c>
      <c r="F26">
        <f t="shared" si="3"/>
        <v>26</v>
      </c>
    </row>
    <row r="27" spans="1:6" ht="15" customHeight="1" x14ac:dyDescent="0.25">
      <c r="A27" s="9" t="s">
        <v>8</v>
      </c>
      <c r="B27" s="58" t="s">
        <v>353</v>
      </c>
      <c r="C27" s="64" t="s">
        <v>1085</v>
      </c>
      <c r="D27" s="50">
        <v>2</v>
      </c>
      <c r="E27" t="b">
        <f t="shared" si="4"/>
        <v>1</v>
      </c>
      <c r="F27">
        <f t="shared" si="3"/>
        <v>27</v>
      </c>
    </row>
    <row r="28" spans="1:6" ht="15.75" customHeight="1" thickBot="1" x14ac:dyDescent="0.3">
      <c r="A28" s="10" t="s">
        <v>10</v>
      </c>
      <c r="B28" s="59" t="s">
        <v>352</v>
      </c>
      <c r="C28" s="64" t="s">
        <v>1085</v>
      </c>
      <c r="D28" s="50">
        <v>2</v>
      </c>
      <c r="E28" t="b">
        <f t="shared" si="4"/>
        <v>1</v>
      </c>
      <c r="F28">
        <f t="shared" si="3"/>
        <v>28</v>
      </c>
    </row>
    <row r="29" spans="1:6" ht="30" customHeight="1" x14ac:dyDescent="0.25">
      <c r="A29" s="8" t="s">
        <v>13</v>
      </c>
      <c r="B29" s="57" t="s">
        <v>355</v>
      </c>
      <c r="C29" s="64" t="s">
        <v>1085</v>
      </c>
      <c r="D29" s="50">
        <v>3</v>
      </c>
      <c r="E29" t="b">
        <f t="shared" si="4"/>
        <v>1</v>
      </c>
      <c r="F29">
        <f t="shared" si="3"/>
        <v>29</v>
      </c>
    </row>
    <row r="30" spans="1:6" ht="45" customHeight="1" x14ac:dyDescent="0.25">
      <c r="A30" s="9" t="s">
        <v>14</v>
      </c>
      <c r="B30" s="58" t="s">
        <v>356</v>
      </c>
      <c r="C30" s="64" t="s">
        <v>1085</v>
      </c>
      <c r="D30" s="50">
        <v>3</v>
      </c>
      <c r="E30" t="b">
        <f t="shared" si="4"/>
        <v>1</v>
      </c>
      <c r="F30">
        <f t="shared" si="3"/>
        <v>30</v>
      </c>
    </row>
    <row r="31" spans="1:6" ht="60.75" customHeight="1" thickBot="1" x14ac:dyDescent="0.3">
      <c r="A31" s="10" t="s">
        <v>42</v>
      </c>
      <c r="B31" s="59" t="s">
        <v>354</v>
      </c>
      <c r="C31" s="64" t="s">
        <v>1085</v>
      </c>
      <c r="D31" s="50">
        <v>3</v>
      </c>
      <c r="E31" t="b">
        <f t="shared" si="4"/>
        <v>1</v>
      </c>
      <c r="F31">
        <f t="shared" si="3"/>
        <v>31</v>
      </c>
    </row>
    <row r="32" spans="1:6" ht="30" customHeight="1" x14ac:dyDescent="0.25">
      <c r="A32" s="8" t="s">
        <v>16</v>
      </c>
      <c r="B32" s="57" t="s">
        <v>357</v>
      </c>
      <c r="C32" s="64" t="s">
        <v>1085</v>
      </c>
      <c r="D32" s="50">
        <v>4</v>
      </c>
      <c r="E32" t="b">
        <f t="shared" si="4"/>
        <v>1</v>
      </c>
      <c r="F32">
        <f t="shared" si="3"/>
        <v>32</v>
      </c>
    </row>
    <row r="33" spans="1:6" ht="45" customHeight="1" x14ac:dyDescent="0.25">
      <c r="A33" s="9" t="s">
        <v>18</v>
      </c>
      <c r="B33" s="58" t="s">
        <v>358</v>
      </c>
      <c r="C33" s="64" t="s">
        <v>1085</v>
      </c>
      <c r="D33" s="50">
        <v>4</v>
      </c>
      <c r="E33" t="b">
        <f t="shared" si="4"/>
        <v>1</v>
      </c>
      <c r="F33">
        <f t="shared" si="3"/>
        <v>33</v>
      </c>
    </row>
    <row r="34" spans="1:6" ht="30.75" customHeight="1" thickBot="1" x14ac:dyDescent="0.3">
      <c r="A34" s="10" t="s">
        <v>20</v>
      </c>
      <c r="B34" s="59" t="s">
        <v>359</v>
      </c>
      <c r="C34" s="64" t="s">
        <v>1085</v>
      </c>
      <c r="D34" s="50">
        <v>4</v>
      </c>
      <c r="E34" t="b">
        <f t="shared" si="4"/>
        <v>1</v>
      </c>
      <c r="F34">
        <f t="shared" si="3"/>
        <v>34</v>
      </c>
    </row>
    <row r="35" spans="1:6" ht="30" customHeight="1" x14ac:dyDescent="0.25">
      <c r="A35" s="8" t="s">
        <v>26</v>
      </c>
      <c r="B35" s="57" t="s">
        <v>360</v>
      </c>
      <c r="C35" s="64" t="s">
        <v>1085</v>
      </c>
      <c r="D35" s="50">
        <v>5</v>
      </c>
      <c r="E35" t="b">
        <f t="shared" si="4"/>
        <v>1</v>
      </c>
      <c r="F35">
        <f t="shared" si="3"/>
        <v>35</v>
      </c>
    </row>
    <row r="36" spans="1:6" ht="45" customHeight="1" x14ac:dyDescent="0.25">
      <c r="A36" s="9" t="s">
        <v>28</v>
      </c>
      <c r="B36" s="58" t="s">
        <v>361</v>
      </c>
      <c r="C36" s="64" t="s">
        <v>1085</v>
      </c>
      <c r="D36" s="50">
        <v>5</v>
      </c>
      <c r="E36" t="b">
        <f t="shared" si="4"/>
        <v>1</v>
      </c>
      <c r="F36">
        <f t="shared" si="3"/>
        <v>36</v>
      </c>
    </row>
    <row r="37" spans="1:6" ht="30" customHeight="1" x14ac:dyDescent="0.25">
      <c r="A37" s="9" t="s">
        <v>30</v>
      </c>
      <c r="B37" s="58" t="s">
        <v>364</v>
      </c>
      <c r="C37" s="64" t="s">
        <v>1086</v>
      </c>
      <c r="D37" s="50">
        <v>5</v>
      </c>
      <c r="E37">
        <f t="shared" si="4"/>
        <v>4</v>
      </c>
      <c r="F37">
        <f t="shared" si="3"/>
        <v>37</v>
      </c>
    </row>
    <row r="38" spans="1:6" ht="30" customHeight="1" x14ac:dyDescent="0.25">
      <c r="A38" s="9" t="s">
        <v>52</v>
      </c>
      <c r="B38" s="58" t="s">
        <v>362</v>
      </c>
      <c r="C38" s="64" t="s">
        <v>1086</v>
      </c>
      <c r="D38" s="50">
        <v>5</v>
      </c>
      <c r="E38">
        <f t="shared" si="4"/>
        <v>4</v>
      </c>
      <c r="F38">
        <f t="shared" si="3"/>
        <v>38</v>
      </c>
    </row>
    <row r="39" spans="1:6" ht="15.75" customHeight="1" thickBot="1" x14ac:dyDescent="0.3">
      <c r="A39" s="10" t="s">
        <v>128</v>
      </c>
      <c r="B39" s="59" t="s">
        <v>363</v>
      </c>
      <c r="C39" s="64" t="s">
        <v>1085</v>
      </c>
      <c r="D39" s="50">
        <v>5</v>
      </c>
      <c r="E39" t="b">
        <f t="shared" si="4"/>
        <v>1</v>
      </c>
      <c r="F39">
        <f t="shared" si="3"/>
        <v>39</v>
      </c>
    </row>
    <row r="40" spans="1:6" ht="16.5" thickBot="1" x14ac:dyDescent="0.3">
      <c r="A40" s="2" t="s">
        <v>366</v>
      </c>
      <c r="B40" s="12" t="s">
        <v>365</v>
      </c>
      <c r="C40" s="65"/>
      <c r="D40" s="50">
        <v>0</v>
      </c>
      <c r="E40">
        <v>5</v>
      </c>
      <c r="F40">
        <f t="shared" si="3"/>
        <v>40</v>
      </c>
    </row>
    <row r="41" spans="1:6" ht="45" customHeight="1" x14ac:dyDescent="0.25">
      <c r="A41" s="8" t="s">
        <v>4</v>
      </c>
      <c r="B41" s="57" t="s">
        <v>367</v>
      </c>
      <c r="C41" s="64" t="s">
        <v>1085</v>
      </c>
      <c r="D41" s="50">
        <v>1</v>
      </c>
      <c r="E41" t="b">
        <f t="shared" si="4"/>
        <v>1</v>
      </c>
      <c r="F41">
        <f t="shared" si="3"/>
        <v>41</v>
      </c>
    </row>
    <row r="42" spans="1:6" ht="30.75" customHeight="1" thickBot="1" x14ac:dyDescent="0.3">
      <c r="A42" s="10" t="s">
        <v>36</v>
      </c>
      <c r="B42" s="59" t="s">
        <v>368</v>
      </c>
      <c r="C42" s="64" t="s">
        <v>1085</v>
      </c>
      <c r="D42" s="50">
        <v>1</v>
      </c>
      <c r="E42" t="b">
        <f t="shared" si="4"/>
        <v>1</v>
      </c>
      <c r="F42">
        <f t="shared" si="3"/>
        <v>42</v>
      </c>
    </row>
    <row r="43" spans="1:6" ht="30" customHeight="1" x14ac:dyDescent="0.25">
      <c r="A43" s="8" t="s">
        <v>7</v>
      </c>
      <c r="B43" s="57" t="s">
        <v>369</v>
      </c>
      <c r="C43" s="64" t="s">
        <v>1085</v>
      </c>
      <c r="D43" s="50">
        <v>2</v>
      </c>
      <c r="E43" t="b">
        <f t="shared" si="4"/>
        <v>1</v>
      </c>
      <c r="F43">
        <f t="shared" si="3"/>
        <v>43</v>
      </c>
    </row>
    <row r="44" spans="1:6" ht="15" customHeight="1" x14ac:dyDescent="0.25">
      <c r="A44" s="9" t="s">
        <v>8</v>
      </c>
      <c r="B44" s="58" t="s">
        <v>371</v>
      </c>
      <c r="C44" s="64" t="s">
        <v>1085</v>
      </c>
      <c r="D44" s="50">
        <v>2</v>
      </c>
      <c r="E44" t="b">
        <f t="shared" si="4"/>
        <v>1</v>
      </c>
      <c r="F44">
        <f t="shared" si="3"/>
        <v>44</v>
      </c>
    </row>
    <row r="45" spans="1:6" ht="15.75" customHeight="1" thickBot="1" x14ac:dyDescent="0.3">
      <c r="A45" s="10" t="s">
        <v>10</v>
      </c>
      <c r="B45" s="59" t="s">
        <v>370</v>
      </c>
      <c r="C45" s="64" t="s">
        <v>1085</v>
      </c>
      <c r="D45" s="50">
        <v>2</v>
      </c>
      <c r="E45" t="b">
        <f t="shared" si="4"/>
        <v>1</v>
      </c>
      <c r="F45">
        <f t="shared" si="3"/>
        <v>45</v>
      </c>
    </row>
    <row r="46" spans="1:6" ht="30" customHeight="1" x14ac:dyDescent="0.25">
      <c r="A46" s="8" t="s">
        <v>13</v>
      </c>
      <c r="B46" s="57" t="s">
        <v>373</v>
      </c>
      <c r="C46" s="64" t="s">
        <v>1085</v>
      </c>
      <c r="D46" s="50">
        <v>3</v>
      </c>
      <c r="E46" t="b">
        <f t="shared" si="4"/>
        <v>1</v>
      </c>
      <c r="F46">
        <f t="shared" si="3"/>
        <v>46</v>
      </c>
    </row>
    <row r="47" spans="1:6" ht="45" customHeight="1" x14ac:dyDescent="0.25">
      <c r="A47" s="9" t="s">
        <v>14</v>
      </c>
      <c r="B47" s="58" t="s">
        <v>374</v>
      </c>
      <c r="C47" s="64" t="s">
        <v>1085</v>
      </c>
      <c r="D47" s="50">
        <v>3</v>
      </c>
      <c r="E47" t="b">
        <f t="shared" si="4"/>
        <v>1</v>
      </c>
      <c r="F47">
        <f t="shared" si="3"/>
        <v>47</v>
      </c>
    </row>
    <row r="48" spans="1:6" ht="60.75" customHeight="1" thickBot="1" x14ac:dyDescent="0.3">
      <c r="A48" s="10" t="s">
        <v>42</v>
      </c>
      <c r="B48" s="59" t="s">
        <v>372</v>
      </c>
      <c r="C48" s="64" t="s">
        <v>1085</v>
      </c>
      <c r="D48" s="50">
        <v>3</v>
      </c>
      <c r="E48" t="b">
        <f t="shared" si="4"/>
        <v>1</v>
      </c>
      <c r="F48">
        <f t="shared" si="3"/>
        <v>48</v>
      </c>
    </row>
    <row r="49" spans="1:6" ht="30" customHeight="1" x14ac:dyDescent="0.25">
      <c r="A49" s="8" t="s">
        <v>16</v>
      </c>
      <c r="B49" s="57" t="s">
        <v>375</v>
      </c>
      <c r="C49" s="64" t="s">
        <v>1085</v>
      </c>
      <c r="D49" s="50">
        <v>4</v>
      </c>
      <c r="E49" t="b">
        <f t="shared" si="4"/>
        <v>1</v>
      </c>
      <c r="F49">
        <f t="shared" si="3"/>
        <v>49</v>
      </c>
    </row>
    <row r="50" spans="1:6" ht="45" customHeight="1" x14ac:dyDescent="0.25">
      <c r="A50" s="9" t="s">
        <v>18</v>
      </c>
      <c r="B50" s="58" t="s">
        <v>376</v>
      </c>
      <c r="C50" s="64" t="s">
        <v>1085</v>
      </c>
      <c r="D50" s="50">
        <v>4</v>
      </c>
      <c r="E50" t="b">
        <f t="shared" si="4"/>
        <v>1</v>
      </c>
      <c r="F50">
        <f t="shared" si="3"/>
        <v>50</v>
      </c>
    </row>
    <row r="51" spans="1:6" ht="30.75" customHeight="1" thickBot="1" x14ac:dyDescent="0.3">
      <c r="A51" s="10" t="s">
        <v>20</v>
      </c>
      <c r="B51" s="59" t="s">
        <v>377</v>
      </c>
      <c r="C51" s="64" t="s">
        <v>1085</v>
      </c>
      <c r="D51" s="50">
        <v>4</v>
      </c>
      <c r="E51" t="b">
        <f t="shared" si="4"/>
        <v>1</v>
      </c>
      <c r="F51">
        <f t="shared" si="3"/>
        <v>51</v>
      </c>
    </row>
    <row r="52" spans="1:6" ht="30" customHeight="1" x14ac:dyDescent="0.25">
      <c r="A52" s="8" t="s">
        <v>26</v>
      </c>
      <c r="B52" s="57" t="s">
        <v>378</v>
      </c>
      <c r="C52" s="64" t="s">
        <v>1085</v>
      </c>
      <c r="D52" s="50">
        <v>5</v>
      </c>
      <c r="E52" t="b">
        <f t="shared" si="4"/>
        <v>1</v>
      </c>
      <c r="F52">
        <f t="shared" si="3"/>
        <v>52</v>
      </c>
    </row>
    <row r="53" spans="1:6" ht="45" customHeight="1" x14ac:dyDescent="0.25">
      <c r="A53" s="9" t="s">
        <v>28</v>
      </c>
      <c r="B53" s="58" t="s">
        <v>379</v>
      </c>
      <c r="C53" s="64" t="s">
        <v>1085</v>
      </c>
      <c r="D53" s="50">
        <v>5</v>
      </c>
      <c r="E53" t="b">
        <f t="shared" si="4"/>
        <v>1</v>
      </c>
      <c r="F53">
        <f t="shared" si="3"/>
        <v>53</v>
      </c>
    </row>
    <row r="54" spans="1:6" ht="30" customHeight="1" x14ac:dyDescent="0.25">
      <c r="A54" s="9" t="s">
        <v>30</v>
      </c>
      <c r="B54" s="58" t="s">
        <v>382</v>
      </c>
      <c r="C54" s="64" t="s">
        <v>1086</v>
      </c>
      <c r="D54" s="50">
        <v>5</v>
      </c>
      <c r="E54">
        <f t="shared" si="4"/>
        <v>4</v>
      </c>
      <c r="F54">
        <f t="shared" si="3"/>
        <v>54</v>
      </c>
    </row>
    <row r="55" spans="1:6" ht="30" customHeight="1" x14ac:dyDescent="0.25">
      <c r="A55" s="9" t="s">
        <v>52</v>
      </c>
      <c r="B55" s="58" t="s">
        <v>380</v>
      </c>
      <c r="C55" s="64" t="s">
        <v>1086</v>
      </c>
      <c r="D55" s="50">
        <v>5</v>
      </c>
      <c r="E55">
        <f t="shared" si="4"/>
        <v>4</v>
      </c>
      <c r="F55">
        <f t="shared" si="3"/>
        <v>55</v>
      </c>
    </row>
    <row r="56" spans="1:6" ht="15.75" customHeight="1" thickBot="1" x14ac:dyDescent="0.3">
      <c r="A56" s="10" t="s">
        <v>128</v>
      </c>
      <c r="B56" s="59" t="s">
        <v>381</v>
      </c>
      <c r="C56" s="64" t="s">
        <v>1085</v>
      </c>
      <c r="D56" s="50">
        <v>5</v>
      </c>
      <c r="E56" t="b">
        <f t="shared" si="4"/>
        <v>1</v>
      </c>
      <c r="F56">
        <f t="shared" si="3"/>
        <v>56</v>
      </c>
    </row>
    <row r="57" spans="1:6" ht="16.5" thickBot="1" x14ac:dyDescent="0.3">
      <c r="A57" s="2" t="s">
        <v>384</v>
      </c>
      <c r="B57" s="12" t="s">
        <v>383</v>
      </c>
      <c r="C57" s="65"/>
      <c r="D57" s="50">
        <v>0</v>
      </c>
      <c r="E57">
        <v>5</v>
      </c>
      <c r="F57">
        <f t="shared" si="3"/>
        <v>57</v>
      </c>
    </row>
    <row r="58" spans="1:6" ht="45.75" customHeight="1" thickBot="1" x14ac:dyDescent="0.3">
      <c r="A58" s="7" t="s">
        <v>4</v>
      </c>
      <c r="B58" s="60" t="s">
        <v>385</v>
      </c>
      <c r="C58" s="64" t="s">
        <v>1085</v>
      </c>
      <c r="D58" s="50">
        <v>1</v>
      </c>
      <c r="E58" t="b">
        <f t="shared" si="4"/>
        <v>1</v>
      </c>
      <c r="F58">
        <f t="shared" si="3"/>
        <v>58</v>
      </c>
    </row>
    <row r="59" spans="1:6" ht="30" customHeight="1" x14ac:dyDescent="0.25">
      <c r="A59" s="8" t="s">
        <v>7</v>
      </c>
      <c r="B59" s="57" t="s">
        <v>386</v>
      </c>
      <c r="C59" s="64" t="s">
        <v>1085</v>
      </c>
      <c r="D59" s="50">
        <v>2</v>
      </c>
      <c r="E59" t="b">
        <f t="shared" si="4"/>
        <v>1</v>
      </c>
      <c r="F59">
        <f t="shared" si="3"/>
        <v>59</v>
      </c>
    </row>
    <row r="60" spans="1:6" ht="30.75" customHeight="1" thickBot="1" x14ac:dyDescent="0.3">
      <c r="A60" s="10" t="s">
        <v>8</v>
      </c>
      <c r="B60" s="59" t="s">
        <v>387</v>
      </c>
      <c r="C60" s="64" t="s">
        <v>1085</v>
      </c>
      <c r="D60" s="50">
        <v>2</v>
      </c>
      <c r="E60" t="b">
        <f t="shared" si="4"/>
        <v>1</v>
      </c>
      <c r="F60">
        <f t="shared" si="3"/>
        <v>60</v>
      </c>
    </row>
    <row r="61" spans="1:6" ht="30" customHeight="1" x14ac:dyDescent="0.25">
      <c r="A61" s="8" t="s">
        <v>13</v>
      </c>
      <c r="B61" s="57" t="s">
        <v>388</v>
      </c>
      <c r="C61" s="64" t="s">
        <v>1085</v>
      </c>
      <c r="D61" s="50">
        <v>3</v>
      </c>
      <c r="E61" t="b">
        <f t="shared" si="4"/>
        <v>1</v>
      </c>
      <c r="F61">
        <f t="shared" si="3"/>
        <v>61</v>
      </c>
    </row>
    <row r="62" spans="1:6" ht="45" customHeight="1" x14ac:dyDescent="0.25">
      <c r="A62" s="9" t="s">
        <v>14</v>
      </c>
      <c r="B62" s="58" t="s">
        <v>389</v>
      </c>
      <c r="C62" s="64" t="s">
        <v>1085</v>
      </c>
      <c r="D62" s="50">
        <v>3</v>
      </c>
      <c r="E62" t="b">
        <f t="shared" si="4"/>
        <v>1</v>
      </c>
      <c r="F62">
        <f t="shared" si="3"/>
        <v>62</v>
      </c>
    </row>
    <row r="63" spans="1:6" ht="30.75" customHeight="1" thickBot="1" x14ac:dyDescent="0.3">
      <c r="A63" s="10" t="s">
        <v>42</v>
      </c>
      <c r="B63" s="59" t="s">
        <v>390</v>
      </c>
      <c r="C63" s="64" t="s">
        <v>1085</v>
      </c>
      <c r="D63" s="50">
        <v>3</v>
      </c>
      <c r="E63" t="b">
        <f t="shared" si="4"/>
        <v>1</v>
      </c>
      <c r="F63">
        <f t="shared" si="3"/>
        <v>63</v>
      </c>
    </row>
    <row r="64" spans="1:6" ht="30" customHeight="1" x14ac:dyDescent="0.25">
      <c r="A64" s="8" t="s">
        <v>16</v>
      </c>
      <c r="B64" s="57" t="s">
        <v>395</v>
      </c>
      <c r="C64" s="64" t="s">
        <v>1085</v>
      </c>
      <c r="D64" s="50">
        <v>4</v>
      </c>
      <c r="E64" t="b">
        <f t="shared" si="4"/>
        <v>1</v>
      </c>
      <c r="F64">
        <f t="shared" si="3"/>
        <v>64</v>
      </c>
    </row>
    <row r="65" spans="1:6" ht="45" customHeight="1" x14ac:dyDescent="0.25">
      <c r="A65" s="9" t="s">
        <v>18</v>
      </c>
      <c r="B65" s="58" t="s">
        <v>391</v>
      </c>
      <c r="C65" s="64" t="s">
        <v>1085</v>
      </c>
      <c r="D65" s="50">
        <v>4</v>
      </c>
      <c r="E65" t="b">
        <f t="shared" si="4"/>
        <v>1</v>
      </c>
      <c r="F65">
        <f t="shared" si="3"/>
        <v>65</v>
      </c>
    </row>
    <row r="66" spans="1:6" ht="30" customHeight="1" x14ac:dyDescent="0.25">
      <c r="A66" s="9" t="s">
        <v>20</v>
      </c>
      <c r="B66" s="58" t="s">
        <v>392</v>
      </c>
      <c r="C66" s="64" t="s">
        <v>1085</v>
      </c>
      <c r="D66" s="50">
        <v>4</v>
      </c>
      <c r="E66" t="b">
        <f t="shared" si="4"/>
        <v>1</v>
      </c>
      <c r="F66">
        <f t="shared" si="3"/>
        <v>66</v>
      </c>
    </row>
    <row r="67" spans="1:6" ht="45" customHeight="1" x14ac:dyDescent="0.25">
      <c r="A67" s="9" t="s">
        <v>21</v>
      </c>
      <c r="B67" s="58" t="s">
        <v>393</v>
      </c>
      <c r="C67" s="64" t="s">
        <v>1085</v>
      </c>
      <c r="D67" s="50">
        <v>4</v>
      </c>
      <c r="E67" t="b">
        <f t="shared" si="4"/>
        <v>1</v>
      </c>
      <c r="F67">
        <f t="shared" si="3"/>
        <v>67</v>
      </c>
    </row>
    <row r="68" spans="1:6" ht="30.75" customHeight="1" thickBot="1" x14ac:dyDescent="0.3">
      <c r="A68" s="10" t="s">
        <v>23</v>
      </c>
      <c r="B68" s="59" t="s">
        <v>394</v>
      </c>
      <c r="C68" s="64" t="s">
        <v>1085</v>
      </c>
      <c r="D68" s="50">
        <v>4</v>
      </c>
      <c r="E68" t="b">
        <f t="shared" si="4"/>
        <v>1</v>
      </c>
      <c r="F68">
        <f t="shared" ref="F68:F82" si="5">ROW(B68)</f>
        <v>68</v>
      </c>
    </row>
    <row r="69" spans="1:6" ht="30" customHeight="1" x14ac:dyDescent="0.25">
      <c r="A69" s="8" t="s">
        <v>26</v>
      </c>
      <c r="B69" s="57" t="s">
        <v>396</v>
      </c>
      <c r="C69" s="64" t="s">
        <v>1085</v>
      </c>
      <c r="D69" s="50">
        <v>5</v>
      </c>
      <c r="E69" t="b">
        <f t="shared" ref="E69:E81" si="6">IF(C69="да",TRUE,D69-1)</f>
        <v>1</v>
      </c>
      <c r="F69">
        <f t="shared" si="5"/>
        <v>69</v>
      </c>
    </row>
    <row r="70" spans="1:6" ht="45" customHeight="1" x14ac:dyDescent="0.25">
      <c r="A70" s="9" t="s">
        <v>28</v>
      </c>
      <c r="B70" s="58" t="s">
        <v>397</v>
      </c>
      <c r="C70" s="64" t="s">
        <v>1085</v>
      </c>
      <c r="D70" s="50">
        <v>5</v>
      </c>
      <c r="E70" t="b">
        <f t="shared" si="6"/>
        <v>1</v>
      </c>
      <c r="F70">
        <f t="shared" si="5"/>
        <v>70</v>
      </c>
    </row>
    <row r="71" spans="1:6" ht="45" customHeight="1" x14ac:dyDescent="0.25">
      <c r="A71" s="9" t="s">
        <v>30</v>
      </c>
      <c r="B71" s="58" t="s">
        <v>398</v>
      </c>
      <c r="C71" s="64" t="s">
        <v>1085</v>
      </c>
      <c r="D71" s="50">
        <v>5</v>
      </c>
      <c r="E71" t="b">
        <f t="shared" si="6"/>
        <v>1</v>
      </c>
      <c r="F71">
        <f t="shared" si="5"/>
        <v>71</v>
      </c>
    </row>
    <row r="72" spans="1:6" ht="30" customHeight="1" x14ac:dyDescent="0.25">
      <c r="A72" s="9" t="s">
        <v>52</v>
      </c>
      <c r="B72" s="58" t="s">
        <v>399</v>
      </c>
      <c r="C72" s="64" t="s">
        <v>1086</v>
      </c>
      <c r="D72" s="50">
        <v>5</v>
      </c>
      <c r="E72">
        <f t="shared" si="6"/>
        <v>4</v>
      </c>
      <c r="F72">
        <f t="shared" si="5"/>
        <v>72</v>
      </c>
    </row>
    <row r="73" spans="1:6" ht="15.75" customHeight="1" thickBot="1" x14ac:dyDescent="0.3">
      <c r="A73" s="10" t="s">
        <v>128</v>
      </c>
      <c r="B73" s="59" t="s">
        <v>400</v>
      </c>
      <c r="C73" s="64" t="s">
        <v>1085</v>
      </c>
      <c r="D73" s="50">
        <v>5</v>
      </c>
      <c r="E73" t="b">
        <f t="shared" si="6"/>
        <v>1</v>
      </c>
      <c r="F73">
        <f t="shared" si="5"/>
        <v>73</v>
      </c>
    </row>
    <row r="74" spans="1:6" ht="16.5" thickBot="1" x14ac:dyDescent="0.3">
      <c r="A74" s="2" t="s">
        <v>402</v>
      </c>
      <c r="B74" s="12" t="s">
        <v>401</v>
      </c>
      <c r="C74" s="65"/>
      <c r="D74" s="50">
        <v>0</v>
      </c>
      <c r="E74">
        <v>5</v>
      </c>
      <c r="F74">
        <f t="shared" si="5"/>
        <v>74</v>
      </c>
    </row>
    <row r="75" spans="1:6" ht="30.75" thickBot="1" x14ac:dyDescent="0.3">
      <c r="A75" s="7" t="s">
        <v>4</v>
      </c>
      <c r="B75" s="60" t="s">
        <v>403</v>
      </c>
      <c r="C75" s="64" t="s">
        <v>1085</v>
      </c>
      <c r="D75" s="50">
        <v>1</v>
      </c>
      <c r="E75" t="b">
        <f t="shared" si="6"/>
        <v>1</v>
      </c>
      <c r="F75">
        <f t="shared" si="5"/>
        <v>75</v>
      </c>
    </row>
    <row r="76" spans="1:6" ht="15.75" thickBot="1" x14ac:dyDescent="0.3">
      <c r="A76" s="7" t="s">
        <v>7</v>
      </c>
      <c r="B76" s="60" t="s">
        <v>404</v>
      </c>
      <c r="C76" s="64" t="s">
        <v>1085</v>
      </c>
      <c r="D76" s="50">
        <v>2</v>
      </c>
      <c r="E76" t="b">
        <f t="shared" si="6"/>
        <v>1</v>
      </c>
      <c r="F76">
        <f t="shared" si="5"/>
        <v>76</v>
      </c>
    </row>
    <row r="77" spans="1:6" ht="30" x14ac:dyDescent="0.25">
      <c r="A77" s="8" t="s">
        <v>13</v>
      </c>
      <c r="B77" s="57" t="s">
        <v>405</v>
      </c>
      <c r="C77" s="64" t="s">
        <v>1085</v>
      </c>
      <c r="D77" s="50">
        <v>3</v>
      </c>
      <c r="E77" t="b">
        <f t="shared" si="6"/>
        <v>1</v>
      </c>
      <c r="F77">
        <f t="shared" si="5"/>
        <v>77</v>
      </c>
    </row>
    <row r="78" spans="1:6" ht="30.75" thickBot="1" x14ac:dyDescent="0.3">
      <c r="A78" s="10" t="s">
        <v>14</v>
      </c>
      <c r="B78" s="59" t="s">
        <v>406</v>
      </c>
      <c r="C78" s="64" t="s">
        <v>1085</v>
      </c>
      <c r="D78" s="50">
        <v>3</v>
      </c>
      <c r="E78" t="b">
        <f t="shared" si="6"/>
        <v>1</v>
      </c>
      <c r="F78">
        <f t="shared" si="5"/>
        <v>78</v>
      </c>
    </row>
    <row r="79" spans="1:6" ht="30" x14ac:dyDescent="0.25">
      <c r="A79" s="8" t="s">
        <v>16</v>
      </c>
      <c r="B79" s="57" t="s">
        <v>407</v>
      </c>
      <c r="C79" s="64" t="s">
        <v>1085</v>
      </c>
      <c r="D79" s="50">
        <v>4</v>
      </c>
      <c r="E79" t="b">
        <f t="shared" si="6"/>
        <v>1</v>
      </c>
      <c r="F79">
        <f t="shared" si="5"/>
        <v>79</v>
      </c>
    </row>
    <row r="80" spans="1:6" ht="15.75" thickBot="1" x14ac:dyDescent="0.3">
      <c r="A80" s="10" t="s">
        <v>18</v>
      </c>
      <c r="B80" s="59" t="s">
        <v>408</v>
      </c>
      <c r="C80" s="64" t="s">
        <v>1085</v>
      </c>
      <c r="D80" s="50">
        <v>4</v>
      </c>
      <c r="E80" t="b">
        <f t="shared" si="6"/>
        <v>1</v>
      </c>
      <c r="F80">
        <f t="shared" si="5"/>
        <v>80</v>
      </c>
    </row>
    <row r="81" spans="1:6" ht="30.75" thickBot="1" x14ac:dyDescent="0.3">
      <c r="A81" s="7" t="s">
        <v>26</v>
      </c>
      <c r="B81" s="60" t="s">
        <v>409</v>
      </c>
      <c r="C81" s="64" t="s">
        <v>1085</v>
      </c>
      <c r="D81" s="50">
        <v>5</v>
      </c>
      <c r="E81" t="b">
        <f t="shared" si="6"/>
        <v>1</v>
      </c>
      <c r="F81">
        <f t="shared" si="5"/>
        <v>81</v>
      </c>
    </row>
    <row r="82" spans="1:6" x14ac:dyDescent="0.25">
      <c r="B82" s="6" t="s">
        <v>320</v>
      </c>
      <c r="F82">
        <f t="shared" si="5"/>
        <v>82</v>
      </c>
    </row>
  </sheetData>
  <sheetProtection password="CF7A" sheet="1" objects="1" scenarios="1" formatCells="0" autoFilter="0"/>
  <autoFilter ref="A1:L82" xr:uid="{00000000-0009-0000-0000-000006000000}"/>
  <conditionalFormatting sqref="D3:D21 D23:D81">
    <cfRule type="cellIs" dxfId="12" priority="3" operator="equal">
      <formula>5</formula>
    </cfRule>
    <cfRule type="cellIs" dxfId="11" priority="4" operator="equal">
      <formula>4</formula>
    </cfRule>
    <cfRule type="cellIs" dxfId="10" priority="5" operator="equal">
      <formula>3</formula>
    </cfRule>
    <cfRule type="cellIs" dxfId="9" priority="6" operator="equal">
      <formula>2</formula>
    </cfRule>
    <cfRule type="cellIs" dxfId="8" priority="7" operator="equal">
      <formula>1</formula>
    </cfRule>
  </conditionalFormatting>
  <conditionalFormatting sqref="D3:D21 D23:D81">
    <cfRule type="cellIs" dxfId="7" priority="2" operator="equal">
      <formula>0</formula>
    </cfRule>
  </conditionalFormatting>
  <conditionalFormatting sqref="C5:C12">
    <cfRule type="expression" dxfId="6" priority="1">
      <formula>$C$4="не применим"</formula>
    </cfRule>
  </conditionalFormatting>
  <dataValidations count="2">
    <dataValidation type="list" allowBlank="1" showInputMessage="1" showErrorMessage="1" sqref="C5:C81" xr:uid="{00000000-0002-0000-0600-000000000000}">
      <formula1>$E$1:$F$1</formula1>
    </dataValidation>
    <dataValidation type="list" allowBlank="1" showInputMessage="1" showErrorMessage="1" sqref="C4" xr:uid="{00000000-0002-0000-0600-000001000000}">
      <formula1>$E$1:$G$1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2"/>
  <sheetViews>
    <sheetView topLeftCell="C1" workbookViewId="0">
      <pane ySplit="1" topLeftCell="A119" activePane="bottomLeft" state="frozen"/>
      <selection pane="bottomLeft" activeCell="C94" sqref="C94"/>
    </sheetView>
  </sheetViews>
  <sheetFormatPr defaultRowHeight="15" x14ac:dyDescent="0.25"/>
  <cols>
    <col min="1" max="1" width="6.85546875" style="3" customWidth="1"/>
    <col min="2" max="2" width="117.7109375" style="6" customWidth="1"/>
    <col min="3" max="3" width="19" customWidth="1"/>
    <col min="4" max="4" width="5.5703125" customWidth="1"/>
    <col min="5" max="5" width="11" hidden="1" customWidth="1"/>
    <col min="6" max="6" width="9.140625" hidden="1" customWidth="1"/>
    <col min="8" max="8" width="6.140625" customWidth="1"/>
    <col min="9" max="9" width="49" customWidth="1"/>
    <col min="10" max="10" width="9.140625" hidden="1" customWidth="1"/>
    <col min="11" max="11" width="11.7109375" hidden="1" customWidth="1"/>
  </cols>
  <sheetData>
    <row r="1" spans="1:12" ht="21" x14ac:dyDescent="0.25">
      <c r="A1" s="1" t="s">
        <v>411</v>
      </c>
      <c r="B1" s="4" t="s">
        <v>410</v>
      </c>
      <c r="C1" s="40" t="s">
        <v>1084</v>
      </c>
      <c r="E1" t="s">
        <v>1085</v>
      </c>
      <c r="F1" t="s">
        <v>1086</v>
      </c>
      <c r="H1" s="52" t="s">
        <v>1088</v>
      </c>
      <c r="I1" s="52" t="s">
        <v>1089</v>
      </c>
      <c r="J1" s="52" t="s">
        <v>1090</v>
      </c>
      <c r="K1" s="52" t="s">
        <v>1091</v>
      </c>
      <c r="L1" s="52" t="s">
        <v>1092</v>
      </c>
    </row>
    <row r="2" spans="1:12" ht="30.75" thickBot="1" x14ac:dyDescent="0.3">
      <c r="A2" s="2" t="s">
        <v>413</v>
      </c>
      <c r="B2" s="5" t="s">
        <v>412</v>
      </c>
      <c r="C2" s="45"/>
      <c r="D2" s="50">
        <v>0</v>
      </c>
      <c r="E2">
        <v>5</v>
      </c>
      <c r="F2">
        <f>ROW(B2)</f>
        <v>2</v>
      </c>
      <c r="H2" s="54" t="s">
        <v>413</v>
      </c>
      <c r="I2" s="61" t="s">
        <v>412</v>
      </c>
      <c r="J2" s="55">
        <f>SUMIF($B$2:$B$112,I2,$F$2:$F$112)</f>
        <v>2</v>
      </c>
      <c r="K2" s="55" t="str">
        <f>ADDRESS(J2,5)&amp;":"&amp;ADDRESS(J3-1,5)</f>
        <v>$E$2:$E$19</v>
      </c>
      <c r="L2" s="56">
        <f ca="1">MIN(INDIRECT(K2))</f>
        <v>5</v>
      </c>
    </row>
    <row r="3" spans="1:12" ht="30" x14ac:dyDescent="0.25">
      <c r="A3" s="8" t="s">
        <v>4</v>
      </c>
      <c r="B3" s="57" t="s">
        <v>414</v>
      </c>
      <c r="C3" s="64" t="s">
        <v>1085</v>
      </c>
      <c r="D3" s="50">
        <v>1</v>
      </c>
      <c r="E3" t="b">
        <f>IF(C3="да",TRUE,D3-1)</f>
        <v>1</v>
      </c>
      <c r="F3">
        <f t="shared" ref="F3:F66" si="0">ROW(B3)</f>
        <v>3</v>
      </c>
      <c r="H3" s="54" t="s">
        <v>432</v>
      </c>
      <c r="I3" s="61" t="s">
        <v>431</v>
      </c>
      <c r="J3" s="55">
        <f t="shared" ref="J3:J8" si="1">SUMIF($B$2:$B$112,I3,$F$2:$F$112)</f>
        <v>20</v>
      </c>
      <c r="K3" s="55" t="str">
        <f t="shared" ref="K3:K7" si="2">ADDRESS(J3,5)&amp;":"&amp;ADDRESS(J4-1,5)</f>
        <v>$E$20:$E$33</v>
      </c>
      <c r="L3" s="56">
        <f t="shared" ref="L3:L7" ca="1" si="3">MIN(INDIRECT(K3))</f>
        <v>4</v>
      </c>
    </row>
    <row r="4" spans="1:12" ht="30.75" thickBot="1" x14ac:dyDescent="0.3">
      <c r="A4" s="10" t="s">
        <v>36</v>
      </c>
      <c r="B4" s="59" t="s">
        <v>415</v>
      </c>
      <c r="C4" s="64" t="s">
        <v>1085</v>
      </c>
      <c r="D4" s="50">
        <v>1</v>
      </c>
      <c r="E4" t="b">
        <f t="shared" ref="E4:E67" si="4">IF(C4="да",TRUE,D4-1)</f>
        <v>1</v>
      </c>
      <c r="F4">
        <f t="shared" si="0"/>
        <v>4</v>
      </c>
      <c r="H4" s="54" t="s">
        <v>447</v>
      </c>
      <c r="I4" s="61" t="s">
        <v>446</v>
      </c>
      <c r="J4" s="55">
        <f t="shared" si="1"/>
        <v>34</v>
      </c>
      <c r="K4" s="55" t="str">
        <f t="shared" si="2"/>
        <v>$E$34:$E$57</v>
      </c>
      <c r="L4" s="56">
        <f t="shared" ca="1" si="3"/>
        <v>4</v>
      </c>
    </row>
    <row r="5" spans="1:12" ht="45" x14ac:dyDescent="0.25">
      <c r="A5" s="8" t="s">
        <v>7</v>
      </c>
      <c r="B5" s="57" t="s">
        <v>417</v>
      </c>
      <c r="C5" s="64" t="s">
        <v>1085</v>
      </c>
      <c r="D5" s="50">
        <v>2</v>
      </c>
      <c r="E5" t="b">
        <f t="shared" si="4"/>
        <v>1</v>
      </c>
      <c r="F5">
        <f t="shared" si="0"/>
        <v>5</v>
      </c>
      <c r="H5" s="54" t="s">
        <v>471</v>
      </c>
      <c r="I5" s="61" t="s">
        <v>1093</v>
      </c>
      <c r="J5" s="55">
        <f t="shared" si="1"/>
        <v>58</v>
      </c>
      <c r="K5" s="55" t="str">
        <f t="shared" si="2"/>
        <v>$E$58:$E$81</v>
      </c>
      <c r="L5" s="56">
        <f t="shared" ca="1" si="3"/>
        <v>4</v>
      </c>
    </row>
    <row r="6" spans="1:12" ht="15.75" thickBot="1" x14ac:dyDescent="0.3">
      <c r="A6" s="10" t="s">
        <v>8</v>
      </c>
      <c r="B6" s="59" t="s">
        <v>416</v>
      </c>
      <c r="C6" s="64" t="s">
        <v>1085</v>
      </c>
      <c r="D6" s="50">
        <v>2</v>
      </c>
      <c r="E6" t="b">
        <f t="shared" si="4"/>
        <v>1</v>
      </c>
      <c r="F6">
        <f t="shared" si="0"/>
        <v>6</v>
      </c>
      <c r="H6" s="54" t="s">
        <v>498</v>
      </c>
      <c r="I6" s="61" t="s">
        <v>497</v>
      </c>
      <c r="J6" s="55">
        <f t="shared" si="1"/>
        <v>82</v>
      </c>
      <c r="K6" s="55" t="str">
        <f t="shared" si="2"/>
        <v>$E$82:$E$96</v>
      </c>
      <c r="L6" s="56">
        <f t="shared" ca="1" si="3"/>
        <v>5</v>
      </c>
    </row>
    <row r="7" spans="1:12" ht="45" x14ac:dyDescent="0.25">
      <c r="A7" s="8" t="s">
        <v>13</v>
      </c>
      <c r="B7" s="57" t="s">
        <v>418</v>
      </c>
      <c r="C7" s="64" t="s">
        <v>1085</v>
      </c>
      <c r="D7" s="50">
        <v>3</v>
      </c>
      <c r="E7" t="b">
        <f t="shared" si="4"/>
        <v>1</v>
      </c>
      <c r="F7">
        <f t="shared" si="0"/>
        <v>7</v>
      </c>
      <c r="H7" s="54" t="s">
        <v>514</v>
      </c>
      <c r="I7" s="61" t="s">
        <v>513</v>
      </c>
      <c r="J7" s="55">
        <f t="shared" si="1"/>
        <v>97</v>
      </c>
      <c r="K7" s="55" t="str">
        <f t="shared" si="2"/>
        <v>$E$97:$E$111</v>
      </c>
      <c r="L7" s="56">
        <f t="shared" ca="1" si="3"/>
        <v>4</v>
      </c>
    </row>
    <row r="8" spans="1:12" x14ac:dyDescent="0.25">
      <c r="A8" s="9" t="s">
        <v>14</v>
      </c>
      <c r="B8" s="58" t="s">
        <v>419</v>
      </c>
      <c r="C8" s="64" t="s">
        <v>1085</v>
      </c>
      <c r="D8" s="50">
        <v>3</v>
      </c>
      <c r="E8" t="b">
        <f t="shared" si="4"/>
        <v>1</v>
      </c>
      <c r="F8">
        <f t="shared" si="0"/>
        <v>8</v>
      </c>
      <c r="H8" s="54" t="s">
        <v>411</v>
      </c>
      <c r="I8" s="61" t="s">
        <v>410</v>
      </c>
      <c r="J8" s="55">
        <f t="shared" si="1"/>
        <v>112</v>
      </c>
      <c r="K8" s="55"/>
      <c r="L8" s="62">
        <f ca="1">AVERAGE(L2:L7)</f>
        <v>4.333333333333333</v>
      </c>
    </row>
    <row r="9" spans="1:12" x14ac:dyDescent="0.25">
      <c r="A9" s="9" t="s">
        <v>42</v>
      </c>
      <c r="B9" s="58" t="s">
        <v>421</v>
      </c>
      <c r="C9" s="64" t="s">
        <v>1085</v>
      </c>
      <c r="D9" s="50">
        <v>3</v>
      </c>
      <c r="E9" t="b">
        <f t="shared" si="4"/>
        <v>1</v>
      </c>
      <c r="F9">
        <f t="shared" si="0"/>
        <v>9</v>
      </c>
    </row>
    <row r="10" spans="1:12" ht="15.75" thickBot="1" x14ac:dyDescent="0.3">
      <c r="A10" s="10" t="s">
        <v>140</v>
      </c>
      <c r="B10" s="59" t="s">
        <v>420</v>
      </c>
      <c r="C10" s="64" t="s">
        <v>1085</v>
      </c>
      <c r="D10" s="50">
        <v>3</v>
      </c>
      <c r="E10" t="b">
        <f t="shared" si="4"/>
        <v>1</v>
      </c>
      <c r="F10">
        <f t="shared" si="0"/>
        <v>10</v>
      </c>
    </row>
    <row r="11" spans="1:12" x14ac:dyDescent="0.25">
      <c r="A11" s="8" t="s">
        <v>16</v>
      </c>
      <c r="B11" s="57" t="s">
        <v>422</v>
      </c>
      <c r="C11" s="64" t="s">
        <v>1085</v>
      </c>
      <c r="D11" s="50">
        <v>4</v>
      </c>
      <c r="E11" t="b">
        <f t="shared" si="4"/>
        <v>1</v>
      </c>
      <c r="F11">
        <f t="shared" si="0"/>
        <v>11</v>
      </c>
    </row>
    <row r="12" spans="1:12" ht="30" x14ac:dyDescent="0.25">
      <c r="A12" s="9" t="s">
        <v>18</v>
      </c>
      <c r="B12" s="58" t="s">
        <v>423</v>
      </c>
      <c r="C12" s="64" t="s">
        <v>1085</v>
      </c>
      <c r="D12" s="50">
        <v>4</v>
      </c>
      <c r="E12" t="b">
        <f t="shared" si="4"/>
        <v>1</v>
      </c>
      <c r="F12">
        <f t="shared" si="0"/>
        <v>12</v>
      </c>
    </row>
    <row r="13" spans="1:12" ht="30" x14ac:dyDescent="0.25">
      <c r="A13" s="9" t="s">
        <v>20</v>
      </c>
      <c r="B13" s="58" t="s">
        <v>424</v>
      </c>
      <c r="C13" s="64" t="s">
        <v>1085</v>
      </c>
      <c r="D13" s="50">
        <v>4</v>
      </c>
      <c r="E13" t="b">
        <f t="shared" si="4"/>
        <v>1</v>
      </c>
      <c r="F13">
        <f t="shared" si="0"/>
        <v>13</v>
      </c>
    </row>
    <row r="14" spans="1:12" x14ac:dyDescent="0.25">
      <c r="A14" s="9" t="s">
        <v>21</v>
      </c>
      <c r="B14" s="58" t="s">
        <v>425</v>
      </c>
      <c r="C14" s="64" t="s">
        <v>1085</v>
      </c>
      <c r="D14" s="50">
        <v>4</v>
      </c>
      <c r="E14" t="b">
        <f t="shared" si="4"/>
        <v>1</v>
      </c>
      <c r="F14">
        <f t="shared" si="0"/>
        <v>14</v>
      </c>
    </row>
    <row r="15" spans="1:12" ht="30.75" thickBot="1" x14ac:dyDescent="0.3">
      <c r="A15" s="10" t="s">
        <v>23</v>
      </c>
      <c r="B15" s="59" t="s">
        <v>426</v>
      </c>
      <c r="C15" s="64" t="s">
        <v>1085</v>
      </c>
      <c r="D15" s="50">
        <v>4</v>
      </c>
      <c r="E15" t="b">
        <f t="shared" si="4"/>
        <v>1</v>
      </c>
      <c r="F15">
        <f t="shared" si="0"/>
        <v>15</v>
      </c>
    </row>
    <row r="16" spans="1:12" ht="30" x14ac:dyDescent="0.25">
      <c r="A16" s="8" t="s">
        <v>26</v>
      </c>
      <c r="B16" s="57" t="s">
        <v>427</v>
      </c>
      <c r="C16" s="64" t="s">
        <v>1085</v>
      </c>
      <c r="D16" s="50">
        <v>5</v>
      </c>
      <c r="E16" t="b">
        <f t="shared" si="4"/>
        <v>1</v>
      </c>
      <c r="F16">
        <f t="shared" si="0"/>
        <v>16</v>
      </c>
    </row>
    <row r="17" spans="1:6" ht="45" x14ac:dyDescent="0.25">
      <c r="A17" s="9" t="s">
        <v>28</v>
      </c>
      <c r="B17" s="58" t="s">
        <v>428</v>
      </c>
      <c r="C17" s="64" t="s">
        <v>1085</v>
      </c>
      <c r="D17" s="50">
        <v>5</v>
      </c>
      <c r="E17" t="b">
        <f t="shared" si="4"/>
        <v>1</v>
      </c>
      <c r="F17">
        <f t="shared" si="0"/>
        <v>17</v>
      </c>
    </row>
    <row r="18" spans="1:6" ht="45" x14ac:dyDescent="0.25">
      <c r="A18" s="9" t="s">
        <v>30</v>
      </c>
      <c r="B18" s="58" t="s">
        <v>429</v>
      </c>
      <c r="C18" s="64" t="s">
        <v>1085</v>
      </c>
      <c r="D18" s="50">
        <v>5</v>
      </c>
      <c r="E18" t="b">
        <f t="shared" si="4"/>
        <v>1</v>
      </c>
      <c r="F18">
        <f t="shared" si="0"/>
        <v>18</v>
      </c>
    </row>
    <row r="19" spans="1:6" ht="15.75" thickBot="1" x14ac:dyDescent="0.3">
      <c r="A19" s="10" t="s">
        <v>52</v>
      </c>
      <c r="B19" s="59" t="s">
        <v>430</v>
      </c>
      <c r="C19" s="64" t="s">
        <v>1085</v>
      </c>
      <c r="D19" s="50">
        <v>5</v>
      </c>
      <c r="E19" t="b">
        <f t="shared" si="4"/>
        <v>1</v>
      </c>
      <c r="F19">
        <f t="shared" si="0"/>
        <v>19</v>
      </c>
    </row>
    <row r="20" spans="1:6" ht="16.5" thickBot="1" x14ac:dyDescent="0.3">
      <c r="A20" s="2" t="s">
        <v>432</v>
      </c>
      <c r="B20" s="12" t="s">
        <v>431</v>
      </c>
      <c r="C20" s="65"/>
      <c r="D20" s="50">
        <v>0</v>
      </c>
      <c r="E20">
        <v>5</v>
      </c>
      <c r="F20">
        <f t="shared" si="0"/>
        <v>20</v>
      </c>
    </row>
    <row r="21" spans="1:6" ht="15" customHeight="1" x14ac:dyDescent="0.25">
      <c r="A21" s="8" t="s">
        <v>4</v>
      </c>
      <c r="B21" s="57" t="s">
        <v>433</v>
      </c>
      <c r="C21" s="64" t="s">
        <v>1085</v>
      </c>
      <c r="D21" s="50">
        <v>1</v>
      </c>
      <c r="E21" t="b">
        <f t="shared" si="4"/>
        <v>1</v>
      </c>
      <c r="F21">
        <f t="shared" si="0"/>
        <v>21</v>
      </c>
    </row>
    <row r="22" spans="1:6" ht="15.75" customHeight="1" thickBot="1" x14ac:dyDescent="0.3">
      <c r="A22" s="10" t="s">
        <v>36</v>
      </c>
      <c r="B22" s="59" t="s">
        <v>434</v>
      </c>
      <c r="C22" s="64" t="s">
        <v>1085</v>
      </c>
      <c r="D22" s="50">
        <v>1</v>
      </c>
      <c r="E22" t="b">
        <f t="shared" si="4"/>
        <v>1</v>
      </c>
      <c r="F22">
        <f t="shared" si="0"/>
        <v>22</v>
      </c>
    </row>
    <row r="23" spans="1:6" ht="30" customHeight="1" x14ac:dyDescent="0.25">
      <c r="A23" s="8" t="s">
        <v>7</v>
      </c>
      <c r="B23" s="57" t="s">
        <v>435</v>
      </c>
      <c r="C23" s="64" t="s">
        <v>1085</v>
      </c>
      <c r="D23" s="50">
        <v>2</v>
      </c>
      <c r="E23" t="b">
        <f t="shared" si="4"/>
        <v>1</v>
      </c>
      <c r="F23">
        <f t="shared" si="0"/>
        <v>23</v>
      </c>
    </row>
    <row r="24" spans="1:6" ht="30.75" customHeight="1" thickBot="1" x14ac:dyDescent="0.3">
      <c r="A24" s="10" t="s">
        <v>8</v>
      </c>
      <c r="B24" s="59" t="s">
        <v>436</v>
      </c>
      <c r="C24" s="64" t="s">
        <v>1085</v>
      </c>
      <c r="D24" s="50">
        <v>2</v>
      </c>
      <c r="E24" t="b">
        <f t="shared" si="4"/>
        <v>1</v>
      </c>
      <c r="F24">
        <f t="shared" si="0"/>
        <v>24</v>
      </c>
    </row>
    <row r="25" spans="1:6" ht="30" customHeight="1" x14ac:dyDescent="0.25">
      <c r="A25" s="8" t="s">
        <v>13</v>
      </c>
      <c r="B25" s="57" t="s">
        <v>437</v>
      </c>
      <c r="C25" s="64" t="s">
        <v>1085</v>
      </c>
      <c r="D25" s="50">
        <v>3</v>
      </c>
      <c r="E25" t="b">
        <f t="shared" si="4"/>
        <v>1</v>
      </c>
      <c r="F25">
        <f t="shared" si="0"/>
        <v>25</v>
      </c>
    </row>
    <row r="26" spans="1:6" ht="30.75" customHeight="1" thickBot="1" x14ac:dyDescent="0.3">
      <c r="A26" s="10" t="s">
        <v>14</v>
      </c>
      <c r="B26" s="59" t="s">
        <v>438</v>
      </c>
      <c r="C26" s="64" t="s">
        <v>1085</v>
      </c>
      <c r="D26" s="50">
        <v>3</v>
      </c>
      <c r="E26" t="b">
        <f t="shared" si="4"/>
        <v>1</v>
      </c>
      <c r="F26">
        <f t="shared" si="0"/>
        <v>26</v>
      </c>
    </row>
    <row r="27" spans="1:6" ht="60" customHeight="1" x14ac:dyDescent="0.25">
      <c r="A27" s="8" t="s">
        <v>16</v>
      </c>
      <c r="B27" s="57" t="s">
        <v>439</v>
      </c>
      <c r="C27" s="64" t="s">
        <v>1085</v>
      </c>
      <c r="D27" s="50">
        <v>4</v>
      </c>
      <c r="E27" t="b">
        <f t="shared" si="4"/>
        <v>1</v>
      </c>
      <c r="F27">
        <f t="shared" si="0"/>
        <v>27</v>
      </c>
    </row>
    <row r="28" spans="1:6" ht="15" customHeight="1" x14ac:dyDescent="0.25">
      <c r="A28" s="9" t="s">
        <v>18</v>
      </c>
      <c r="B28" s="58" t="s">
        <v>440</v>
      </c>
      <c r="C28" s="64" t="s">
        <v>1085</v>
      </c>
      <c r="D28" s="50">
        <v>4</v>
      </c>
      <c r="E28" t="b">
        <f t="shared" si="4"/>
        <v>1</v>
      </c>
      <c r="F28">
        <f t="shared" si="0"/>
        <v>28</v>
      </c>
    </row>
    <row r="29" spans="1:6" ht="30.75" customHeight="1" thickBot="1" x14ac:dyDescent="0.3">
      <c r="A29" s="10" t="s">
        <v>20</v>
      </c>
      <c r="B29" s="59" t="s">
        <v>441</v>
      </c>
      <c r="C29" s="64" t="s">
        <v>1085</v>
      </c>
      <c r="D29" s="50">
        <v>4</v>
      </c>
      <c r="E29" t="b">
        <f t="shared" si="4"/>
        <v>1</v>
      </c>
      <c r="F29">
        <f t="shared" si="0"/>
        <v>29</v>
      </c>
    </row>
    <row r="30" spans="1:6" ht="30" customHeight="1" x14ac:dyDescent="0.25">
      <c r="A30" s="8" t="s">
        <v>26</v>
      </c>
      <c r="B30" s="57" t="s">
        <v>442</v>
      </c>
      <c r="C30" s="64" t="s">
        <v>1085</v>
      </c>
      <c r="D30" s="50">
        <v>5</v>
      </c>
      <c r="E30" t="b">
        <f t="shared" si="4"/>
        <v>1</v>
      </c>
      <c r="F30">
        <f t="shared" si="0"/>
        <v>30</v>
      </c>
    </row>
    <row r="31" spans="1:6" ht="45" customHeight="1" x14ac:dyDescent="0.25">
      <c r="A31" s="9" t="s">
        <v>28</v>
      </c>
      <c r="B31" s="58" t="s">
        <v>443</v>
      </c>
      <c r="C31" s="64" t="s">
        <v>1085</v>
      </c>
      <c r="D31" s="50">
        <v>5</v>
      </c>
      <c r="E31" t="b">
        <f t="shared" si="4"/>
        <v>1</v>
      </c>
      <c r="F31">
        <f t="shared" si="0"/>
        <v>31</v>
      </c>
    </row>
    <row r="32" spans="1:6" ht="45" customHeight="1" x14ac:dyDescent="0.25">
      <c r="A32" s="9" t="s">
        <v>30</v>
      </c>
      <c r="B32" s="58" t="s">
        <v>444</v>
      </c>
      <c r="C32" s="64" t="s">
        <v>1086</v>
      </c>
      <c r="D32" s="50">
        <v>5</v>
      </c>
      <c r="E32">
        <f t="shared" si="4"/>
        <v>4</v>
      </c>
      <c r="F32">
        <f t="shared" si="0"/>
        <v>32</v>
      </c>
    </row>
    <row r="33" spans="1:6" ht="15.75" customHeight="1" thickBot="1" x14ac:dyDescent="0.3">
      <c r="A33" s="10" t="s">
        <v>52</v>
      </c>
      <c r="B33" s="59" t="s">
        <v>445</v>
      </c>
      <c r="C33" s="64" t="s">
        <v>1085</v>
      </c>
      <c r="D33" s="50">
        <v>5</v>
      </c>
      <c r="E33" t="b">
        <f t="shared" si="4"/>
        <v>1</v>
      </c>
      <c r="F33">
        <f t="shared" si="0"/>
        <v>33</v>
      </c>
    </row>
    <row r="34" spans="1:6" ht="16.5" thickBot="1" x14ac:dyDescent="0.3">
      <c r="A34" s="2" t="s">
        <v>447</v>
      </c>
      <c r="B34" s="12" t="s">
        <v>446</v>
      </c>
      <c r="C34" s="65"/>
      <c r="D34" s="50">
        <v>0</v>
      </c>
      <c r="E34">
        <v>5</v>
      </c>
      <c r="F34">
        <f t="shared" si="0"/>
        <v>34</v>
      </c>
    </row>
    <row r="35" spans="1:6" ht="15" customHeight="1" x14ac:dyDescent="0.25">
      <c r="A35" s="8" t="s">
        <v>4</v>
      </c>
      <c r="B35" s="57" t="s">
        <v>448</v>
      </c>
      <c r="C35" s="64" t="s">
        <v>1085</v>
      </c>
      <c r="D35" s="50">
        <v>1</v>
      </c>
      <c r="E35" t="b">
        <f t="shared" si="4"/>
        <v>1</v>
      </c>
      <c r="F35">
        <f t="shared" si="0"/>
        <v>35</v>
      </c>
    </row>
    <row r="36" spans="1:6" ht="15" customHeight="1" x14ac:dyDescent="0.25">
      <c r="A36" s="9" t="s">
        <v>36</v>
      </c>
      <c r="B36" s="58" t="s">
        <v>449</v>
      </c>
      <c r="C36" s="64" t="s">
        <v>1085</v>
      </c>
      <c r="D36" s="50">
        <v>1</v>
      </c>
      <c r="E36" t="b">
        <f t="shared" si="4"/>
        <v>1</v>
      </c>
      <c r="F36">
        <f t="shared" si="0"/>
        <v>36</v>
      </c>
    </row>
    <row r="37" spans="1:6" ht="15" customHeight="1" x14ac:dyDescent="0.25">
      <c r="A37" s="9" t="s">
        <v>59</v>
      </c>
      <c r="B37" s="58" t="s">
        <v>450</v>
      </c>
      <c r="C37" s="64" t="s">
        <v>1085</v>
      </c>
      <c r="D37" s="50">
        <v>1</v>
      </c>
      <c r="E37" t="b">
        <f t="shared" si="4"/>
        <v>1</v>
      </c>
      <c r="F37">
        <f t="shared" si="0"/>
        <v>37</v>
      </c>
    </row>
    <row r="38" spans="1:6" ht="30.75" customHeight="1" thickBot="1" x14ac:dyDescent="0.3">
      <c r="A38" s="10" t="s">
        <v>3</v>
      </c>
      <c r="B38" s="59" t="s">
        <v>451</v>
      </c>
      <c r="C38" s="64" t="s">
        <v>1085</v>
      </c>
      <c r="D38" s="50">
        <v>1</v>
      </c>
      <c r="E38" t="b">
        <f t="shared" si="4"/>
        <v>1</v>
      </c>
      <c r="F38">
        <f t="shared" si="0"/>
        <v>38</v>
      </c>
    </row>
    <row r="39" spans="1:6" ht="30" customHeight="1" x14ac:dyDescent="0.25">
      <c r="A39" s="8" t="s">
        <v>7</v>
      </c>
      <c r="B39" s="57" t="s">
        <v>452</v>
      </c>
      <c r="C39" s="64" t="s">
        <v>1085</v>
      </c>
      <c r="D39" s="50">
        <v>2</v>
      </c>
      <c r="E39" t="b">
        <f t="shared" si="4"/>
        <v>1</v>
      </c>
      <c r="F39">
        <f t="shared" si="0"/>
        <v>39</v>
      </c>
    </row>
    <row r="40" spans="1:6" ht="15" customHeight="1" x14ac:dyDescent="0.25">
      <c r="A40" s="9" t="s">
        <v>8</v>
      </c>
      <c r="B40" s="58" t="s">
        <v>453</v>
      </c>
      <c r="C40" s="64" t="s">
        <v>1085</v>
      </c>
      <c r="D40" s="50">
        <v>2</v>
      </c>
      <c r="E40" t="b">
        <f t="shared" si="4"/>
        <v>1</v>
      </c>
      <c r="F40">
        <f t="shared" si="0"/>
        <v>40</v>
      </c>
    </row>
    <row r="41" spans="1:6" ht="30.75" customHeight="1" thickBot="1" x14ac:dyDescent="0.3">
      <c r="A41" s="10" t="s">
        <v>10</v>
      </c>
      <c r="B41" s="59" t="s">
        <v>454</v>
      </c>
      <c r="C41" s="64" t="s">
        <v>1085</v>
      </c>
      <c r="D41" s="50">
        <v>2</v>
      </c>
      <c r="E41" t="b">
        <f t="shared" si="4"/>
        <v>1</v>
      </c>
      <c r="F41">
        <f t="shared" si="0"/>
        <v>41</v>
      </c>
    </row>
    <row r="42" spans="1:6" ht="45" customHeight="1" x14ac:dyDescent="0.25">
      <c r="A42" s="8" t="s">
        <v>13</v>
      </c>
      <c r="B42" s="57" t="s">
        <v>455</v>
      </c>
      <c r="C42" s="64" t="s">
        <v>1085</v>
      </c>
      <c r="D42" s="50">
        <v>3</v>
      </c>
      <c r="E42" t="b">
        <f t="shared" si="4"/>
        <v>1</v>
      </c>
      <c r="F42">
        <f t="shared" si="0"/>
        <v>42</v>
      </c>
    </row>
    <row r="43" spans="1:6" ht="30" customHeight="1" x14ac:dyDescent="0.25">
      <c r="A43" s="9" t="s">
        <v>14</v>
      </c>
      <c r="B43" s="58" t="s">
        <v>456</v>
      </c>
      <c r="C43" s="64" t="s">
        <v>1085</v>
      </c>
      <c r="D43" s="50">
        <v>3</v>
      </c>
      <c r="E43" t="b">
        <f t="shared" si="4"/>
        <v>1</v>
      </c>
      <c r="F43">
        <f t="shared" si="0"/>
        <v>43</v>
      </c>
    </row>
    <row r="44" spans="1:6" ht="30" customHeight="1" x14ac:dyDescent="0.25">
      <c r="A44" s="9" t="s">
        <v>42</v>
      </c>
      <c r="B44" s="58" t="s">
        <v>457</v>
      </c>
      <c r="C44" s="64" t="s">
        <v>1085</v>
      </c>
      <c r="D44" s="50">
        <v>3</v>
      </c>
      <c r="E44" t="b">
        <f t="shared" si="4"/>
        <v>1</v>
      </c>
      <c r="F44">
        <f t="shared" si="0"/>
        <v>44</v>
      </c>
    </row>
    <row r="45" spans="1:6" ht="30.75" customHeight="1" thickBot="1" x14ac:dyDescent="0.3">
      <c r="A45" s="10" t="s">
        <v>140</v>
      </c>
      <c r="B45" s="59" t="s">
        <v>458</v>
      </c>
      <c r="C45" s="64" t="s">
        <v>1085</v>
      </c>
      <c r="D45" s="50">
        <v>3</v>
      </c>
      <c r="E45" t="b">
        <f t="shared" si="4"/>
        <v>1</v>
      </c>
      <c r="F45">
        <f t="shared" si="0"/>
        <v>45</v>
      </c>
    </row>
    <row r="46" spans="1:6" ht="45" customHeight="1" x14ac:dyDescent="0.25">
      <c r="A46" s="8" t="s">
        <v>16</v>
      </c>
      <c r="B46" s="57" t="s">
        <v>459</v>
      </c>
      <c r="C46" s="64" t="s">
        <v>1085</v>
      </c>
      <c r="D46" s="50">
        <v>4</v>
      </c>
      <c r="E46" t="b">
        <f t="shared" si="4"/>
        <v>1</v>
      </c>
      <c r="F46">
        <f t="shared" si="0"/>
        <v>46</v>
      </c>
    </row>
    <row r="47" spans="1:6" ht="30" customHeight="1" x14ac:dyDescent="0.25">
      <c r="A47" s="9" t="s">
        <v>18</v>
      </c>
      <c r="B47" s="58" t="s">
        <v>460</v>
      </c>
      <c r="C47" s="64" t="s">
        <v>1085</v>
      </c>
      <c r="D47" s="50">
        <v>4</v>
      </c>
      <c r="E47" t="b">
        <f t="shared" si="4"/>
        <v>1</v>
      </c>
      <c r="F47">
        <f t="shared" si="0"/>
        <v>47</v>
      </c>
    </row>
    <row r="48" spans="1:6" ht="45" customHeight="1" x14ac:dyDescent="0.25">
      <c r="A48" s="9" t="s">
        <v>20</v>
      </c>
      <c r="B48" s="58" t="s">
        <v>461</v>
      </c>
      <c r="C48" s="64" t="s">
        <v>1085</v>
      </c>
      <c r="D48" s="50">
        <v>4</v>
      </c>
      <c r="E48" t="b">
        <f t="shared" si="4"/>
        <v>1</v>
      </c>
      <c r="F48">
        <f t="shared" si="0"/>
        <v>48</v>
      </c>
    </row>
    <row r="49" spans="1:6" ht="30" customHeight="1" x14ac:dyDescent="0.25">
      <c r="A49" s="9" t="s">
        <v>21</v>
      </c>
      <c r="B49" s="58" t="s">
        <v>462</v>
      </c>
      <c r="C49" s="64" t="s">
        <v>1085</v>
      </c>
      <c r="D49" s="50">
        <v>4</v>
      </c>
      <c r="E49" t="b">
        <f t="shared" si="4"/>
        <v>1</v>
      </c>
      <c r="F49">
        <f t="shared" si="0"/>
        <v>49</v>
      </c>
    </row>
    <row r="50" spans="1:6" ht="15" customHeight="1" x14ac:dyDescent="0.25">
      <c r="A50" s="9" t="s">
        <v>23</v>
      </c>
      <c r="B50" s="58" t="s">
        <v>463</v>
      </c>
      <c r="C50" s="64" t="s">
        <v>1085</v>
      </c>
      <c r="D50" s="50">
        <v>4</v>
      </c>
      <c r="E50" t="b">
        <f t="shared" si="4"/>
        <v>1</v>
      </c>
      <c r="F50">
        <f t="shared" si="0"/>
        <v>50</v>
      </c>
    </row>
    <row r="51" spans="1:6" ht="30.75" customHeight="1" thickBot="1" x14ac:dyDescent="0.3">
      <c r="A51" s="10" t="s">
        <v>245</v>
      </c>
      <c r="B51" s="59" t="s">
        <v>464</v>
      </c>
      <c r="C51" s="64" t="s">
        <v>1085</v>
      </c>
      <c r="D51" s="50">
        <v>4</v>
      </c>
      <c r="E51" t="b">
        <f t="shared" si="4"/>
        <v>1</v>
      </c>
      <c r="F51">
        <f t="shared" si="0"/>
        <v>51</v>
      </c>
    </row>
    <row r="52" spans="1:6" ht="45" customHeight="1" x14ac:dyDescent="0.25">
      <c r="A52" s="8" t="s">
        <v>26</v>
      </c>
      <c r="B52" s="57" t="s">
        <v>470</v>
      </c>
      <c r="C52" s="64" t="s">
        <v>1085</v>
      </c>
      <c r="D52" s="50">
        <v>5</v>
      </c>
      <c r="E52" t="b">
        <f t="shared" si="4"/>
        <v>1</v>
      </c>
      <c r="F52">
        <f t="shared" si="0"/>
        <v>52</v>
      </c>
    </row>
    <row r="53" spans="1:6" ht="45" customHeight="1" x14ac:dyDescent="0.25">
      <c r="A53" s="9" t="s">
        <v>28</v>
      </c>
      <c r="B53" s="58" t="s">
        <v>465</v>
      </c>
      <c r="C53" s="64" t="s">
        <v>1085</v>
      </c>
      <c r="D53" s="50">
        <v>5</v>
      </c>
      <c r="E53" t="b">
        <f t="shared" si="4"/>
        <v>1</v>
      </c>
      <c r="F53">
        <f t="shared" si="0"/>
        <v>53</v>
      </c>
    </row>
    <row r="54" spans="1:6" ht="30" customHeight="1" x14ac:dyDescent="0.25">
      <c r="A54" s="9" t="s">
        <v>30</v>
      </c>
      <c r="B54" s="58" t="s">
        <v>466</v>
      </c>
      <c r="C54" s="64" t="s">
        <v>1085</v>
      </c>
      <c r="D54" s="50">
        <v>5</v>
      </c>
      <c r="E54" t="b">
        <f t="shared" si="4"/>
        <v>1</v>
      </c>
      <c r="F54">
        <f t="shared" si="0"/>
        <v>54</v>
      </c>
    </row>
    <row r="55" spans="1:6" ht="15" customHeight="1" x14ac:dyDescent="0.25">
      <c r="A55" s="9" t="s">
        <v>52</v>
      </c>
      <c r="B55" s="58" t="s">
        <v>467</v>
      </c>
      <c r="C55" s="64" t="s">
        <v>1085</v>
      </c>
      <c r="D55" s="50">
        <v>5</v>
      </c>
      <c r="E55" t="b">
        <f t="shared" si="4"/>
        <v>1</v>
      </c>
      <c r="F55">
        <f t="shared" si="0"/>
        <v>55</v>
      </c>
    </row>
    <row r="56" spans="1:6" ht="45" customHeight="1" x14ac:dyDescent="0.25">
      <c r="A56" s="9" t="s">
        <v>128</v>
      </c>
      <c r="B56" s="58" t="s">
        <v>468</v>
      </c>
      <c r="C56" s="64" t="s">
        <v>1086</v>
      </c>
      <c r="D56" s="50">
        <v>5</v>
      </c>
      <c r="E56">
        <f t="shared" si="4"/>
        <v>4</v>
      </c>
      <c r="F56">
        <f t="shared" si="0"/>
        <v>56</v>
      </c>
    </row>
    <row r="57" spans="1:6" ht="15.75" customHeight="1" thickBot="1" x14ac:dyDescent="0.3">
      <c r="A57" s="10" t="s">
        <v>168</v>
      </c>
      <c r="B57" s="59" t="s">
        <v>469</v>
      </c>
      <c r="C57" s="64" t="s">
        <v>1085</v>
      </c>
      <c r="D57" s="50">
        <v>5</v>
      </c>
      <c r="E57" t="b">
        <f t="shared" si="4"/>
        <v>1</v>
      </c>
      <c r="F57">
        <f t="shared" si="0"/>
        <v>57</v>
      </c>
    </row>
    <row r="58" spans="1:6" ht="16.5" thickBot="1" x14ac:dyDescent="0.3">
      <c r="A58" s="2" t="s">
        <v>471</v>
      </c>
      <c r="B58" s="12" t="s">
        <v>1093</v>
      </c>
      <c r="C58" s="65"/>
      <c r="D58" s="50">
        <v>0</v>
      </c>
      <c r="E58">
        <v>5</v>
      </c>
      <c r="F58">
        <f t="shared" si="0"/>
        <v>58</v>
      </c>
    </row>
    <row r="59" spans="1:6" ht="15" customHeight="1" x14ac:dyDescent="0.25">
      <c r="A59" s="8" t="s">
        <v>4</v>
      </c>
      <c r="B59" s="57" t="s">
        <v>472</v>
      </c>
      <c r="C59" s="64" t="s">
        <v>1085</v>
      </c>
      <c r="D59" s="50">
        <v>1</v>
      </c>
      <c r="E59" t="b">
        <f t="shared" si="4"/>
        <v>1</v>
      </c>
      <c r="F59">
        <f t="shared" si="0"/>
        <v>59</v>
      </c>
    </row>
    <row r="60" spans="1:6" ht="15" customHeight="1" x14ac:dyDescent="0.25">
      <c r="A60" s="9" t="s">
        <v>36</v>
      </c>
      <c r="B60" s="58" t="s">
        <v>473</v>
      </c>
      <c r="C60" s="64" t="s">
        <v>1085</v>
      </c>
      <c r="D60" s="50">
        <v>1</v>
      </c>
      <c r="E60" t="b">
        <f t="shared" si="4"/>
        <v>1</v>
      </c>
      <c r="F60">
        <f t="shared" si="0"/>
        <v>60</v>
      </c>
    </row>
    <row r="61" spans="1:6" ht="30" customHeight="1" x14ac:dyDescent="0.25">
      <c r="A61" s="9" t="s">
        <v>59</v>
      </c>
      <c r="B61" s="58" t="s">
        <v>474</v>
      </c>
      <c r="C61" s="64" t="s">
        <v>1085</v>
      </c>
      <c r="D61" s="50">
        <v>1</v>
      </c>
      <c r="E61" t="b">
        <f t="shared" si="4"/>
        <v>1</v>
      </c>
      <c r="F61">
        <f t="shared" si="0"/>
        <v>61</v>
      </c>
    </row>
    <row r="62" spans="1:6" ht="30.75" customHeight="1" thickBot="1" x14ac:dyDescent="0.3">
      <c r="A62" s="10" t="s">
        <v>3</v>
      </c>
      <c r="B62" s="59" t="s">
        <v>475</v>
      </c>
      <c r="C62" s="64" t="s">
        <v>1085</v>
      </c>
      <c r="D62" s="50">
        <v>1</v>
      </c>
      <c r="E62" t="b">
        <f t="shared" si="4"/>
        <v>1</v>
      </c>
      <c r="F62">
        <f t="shared" si="0"/>
        <v>62</v>
      </c>
    </row>
    <row r="63" spans="1:6" ht="30" customHeight="1" x14ac:dyDescent="0.25">
      <c r="A63" s="8" t="s">
        <v>7</v>
      </c>
      <c r="B63" s="57" t="s">
        <v>476</v>
      </c>
      <c r="C63" s="64" t="s">
        <v>1085</v>
      </c>
      <c r="D63" s="50">
        <v>2</v>
      </c>
      <c r="E63" t="b">
        <f t="shared" si="4"/>
        <v>1</v>
      </c>
      <c r="F63">
        <f t="shared" si="0"/>
        <v>63</v>
      </c>
    </row>
    <row r="64" spans="1:6" ht="30" customHeight="1" x14ac:dyDescent="0.25">
      <c r="A64" s="9" t="s">
        <v>8</v>
      </c>
      <c r="B64" s="58" t="s">
        <v>477</v>
      </c>
      <c r="C64" s="64" t="s">
        <v>1085</v>
      </c>
      <c r="D64" s="50">
        <v>2</v>
      </c>
      <c r="E64" t="b">
        <f t="shared" si="4"/>
        <v>1</v>
      </c>
      <c r="F64">
        <f t="shared" si="0"/>
        <v>64</v>
      </c>
    </row>
    <row r="65" spans="1:6" ht="30" customHeight="1" x14ac:dyDescent="0.25">
      <c r="A65" s="9" t="s">
        <v>10</v>
      </c>
      <c r="B65" s="58" t="s">
        <v>478</v>
      </c>
      <c r="C65" s="64" t="s">
        <v>1085</v>
      </c>
      <c r="D65" s="50">
        <v>2</v>
      </c>
      <c r="E65" t="b">
        <f t="shared" si="4"/>
        <v>1</v>
      </c>
      <c r="F65">
        <f t="shared" si="0"/>
        <v>65</v>
      </c>
    </row>
    <row r="66" spans="1:6" ht="30.75" customHeight="1" thickBot="1" x14ac:dyDescent="0.3">
      <c r="A66" s="10" t="s">
        <v>480</v>
      </c>
      <c r="B66" s="59" t="s">
        <v>479</v>
      </c>
      <c r="C66" s="64" t="s">
        <v>1085</v>
      </c>
      <c r="D66" s="50">
        <v>2</v>
      </c>
      <c r="E66" t="b">
        <f t="shared" si="4"/>
        <v>1</v>
      </c>
      <c r="F66">
        <f t="shared" si="0"/>
        <v>66</v>
      </c>
    </row>
    <row r="67" spans="1:6" ht="30" customHeight="1" x14ac:dyDescent="0.25">
      <c r="A67" s="8" t="s">
        <v>13</v>
      </c>
      <c r="B67" s="57" t="s">
        <v>481</v>
      </c>
      <c r="C67" s="64" t="s">
        <v>1085</v>
      </c>
      <c r="D67" s="50">
        <v>3</v>
      </c>
      <c r="E67" t="b">
        <f t="shared" si="4"/>
        <v>1</v>
      </c>
      <c r="F67">
        <f t="shared" ref="F67:F112" si="5">ROW(B67)</f>
        <v>67</v>
      </c>
    </row>
    <row r="68" spans="1:6" ht="15" customHeight="1" x14ac:dyDescent="0.25">
      <c r="A68" s="9" t="s">
        <v>14</v>
      </c>
      <c r="B68" s="58" t="s">
        <v>482</v>
      </c>
      <c r="C68" s="64" t="s">
        <v>1085</v>
      </c>
      <c r="D68" s="50">
        <v>3</v>
      </c>
      <c r="E68" t="b">
        <f t="shared" ref="E68:E111" si="6">IF(C68="да",TRUE,D68-1)</f>
        <v>1</v>
      </c>
      <c r="F68">
        <f t="shared" si="5"/>
        <v>68</v>
      </c>
    </row>
    <row r="69" spans="1:6" ht="45.75" customHeight="1" thickBot="1" x14ac:dyDescent="0.3">
      <c r="A69" s="10" t="s">
        <v>42</v>
      </c>
      <c r="B69" s="59" t="s">
        <v>483</v>
      </c>
      <c r="C69" s="64" t="s">
        <v>1085</v>
      </c>
      <c r="D69" s="50">
        <v>3</v>
      </c>
      <c r="E69" t="b">
        <f t="shared" si="6"/>
        <v>1</v>
      </c>
      <c r="F69">
        <f t="shared" si="5"/>
        <v>69</v>
      </c>
    </row>
    <row r="70" spans="1:6" ht="30" customHeight="1" x14ac:dyDescent="0.25">
      <c r="A70" s="8" t="s">
        <v>16</v>
      </c>
      <c r="B70" s="57" t="s">
        <v>484</v>
      </c>
      <c r="C70" s="64" t="s">
        <v>1085</v>
      </c>
      <c r="D70" s="50">
        <v>4</v>
      </c>
      <c r="E70" t="b">
        <f t="shared" si="6"/>
        <v>1</v>
      </c>
      <c r="F70">
        <f t="shared" si="5"/>
        <v>70</v>
      </c>
    </row>
    <row r="71" spans="1:6" ht="15" customHeight="1" x14ac:dyDescent="0.25">
      <c r="A71" s="9" t="s">
        <v>18</v>
      </c>
      <c r="B71" s="58" t="s">
        <v>485</v>
      </c>
      <c r="C71" s="64" t="s">
        <v>1085</v>
      </c>
      <c r="D71" s="50">
        <v>4</v>
      </c>
      <c r="E71" t="b">
        <f t="shared" si="6"/>
        <v>1</v>
      </c>
      <c r="F71">
        <f t="shared" si="5"/>
        <v>71</v>
      </c>
    </row>
    <row r="72" spans="1:6" ht="45" customHeight="1" x14ac:dyDescent="0.25">
      <c r="A72" s="9" t="s">
        <v>20</v>
      </c>
      <c r="B72" s="58" t="s">
        <v>486</v>
      </c>
      <c r="C72" s="64" t="s">
        <v>1085</v>
      </c>
      <c r="D72" s="50">
        <v>4</v>
      </c>
      <c r="E72" t="b">
        <f t="shared" si="6"/>
        <v>1</v>
      </c>
      <c r="F72">
        <f t="shared" si="5"/>
        <v>72</v>
      </c>
    </row>
    <row r="73" spans="1:6" ht="30" customHeight="1" x14ac:dyDescent="0.25">
      <c r="A73" s="9" t="s">
        <v>21</v>
      </c>
      <c r="B73" s="58" t="s">
        <v>487</v>
      </c>
      <c r="C73" s="64" t="s">
        <v>1085</v>
      </c>
      <c r="D73" s="50">
        <v>4</v>
      </c>
      <c r="E73" t="b">
        <f t="shared" si="6"/>
        <v>1</v>
      </c>
      <c r="F73">
        <f t="shared" si="5"/>
        <v>73</v>
      </c>
    </row>
    <row r="74" spans="1:6" ht="30" customHeight="1" x14ac:dyDescent="0.25">
      <c r="A74" s="9" t="s">
        <v>23</v>
      </c>
      <c r="B74" s="58" t="s">
        <v>488</v>
      </c>
      <c r="C74" s="64" t="s">
        <v>1085</v>
      </c>
      <c r="D74" s="50">
        <v>4</v>
      </c>
      <c r="E74" t="b">
        <f t="shared" si="6"/>
        <v>1</v>
      </c>
      <c r="F74">
        <f t="shared" si="5"/>
        <v>74</v>
      </c>
    </row>
    <row r="75" spans="1:6" ht="30" customHeight="1" x14ac:dyDescent="0.25">
      <c r="A75" s="9" t="s">
        <v>245</v>
      </c>
      <c r="B75" s="58" t="s">
        <v>489</v>
      </c>
      <c r="C75" s="64" t="s">
        <v>1085</v>
      </c>
      <c r="D75" s="50">
        <v>4</v>
      </c>
      <c r="E75" t="b">
        <f t="shared" si="6"/>
        <v>1</v>
      </c>
      <c r="F75">
        <f t="shared" si="5"/>
        <v>75</v>
      </c>
    </row>
    <row r="76" spans="1:6" ht="15.75" customHeight="1" thickBot="1" x14ac:dyDescent="0.3">
      <c r="A76" s="10" t="s">
        <v>491</v>
      </c>
      <c r="B76" s="59" t="s">
        <v>490</v>
      </c>
      <c r="C76" s="64" t="s">
        <v>1085</v>
      </c>
      <c r="D76" s="50">
        <v>4</v>
      </c>
      <c r="E76" t="b">
        <f t="shared" si="6"/>
        <v>1</v>
      </c>
      <c r="F76">
        <f t="shared" si="5"/>
        <v>76</v>
      </c>
    </row>
    <row r="77" spans="1:6" ht="30" customHeight="1" x14ac:dyDescent="0.25">
      <c r="A77" s="8" t="s">
        <v>26</v>
      </c>
      <c r="B77" s="57" t="s">
        <v>492</v>
      </c>
      <c r="C77" s="64" t="s">
        <v>1085</v>
      </c>
      <c r="D77" s="50">
        <v>5</v>
      </c>
      <c r="E77" t="b">
        <f t="shared" si="6"/>
        <v>1</v>
      </c>
      <c r="F77">
        <f t="shared" si="5"/>
        <v>77</v>
      </c>
    </row>
    <row r="78" spans="1:6" ht="30" customHeight="1" x14ac:dyDescent="0.25">
      <c r="A78" s="9" t="s">
        <v>28</v>
      </c>
      <c r="B78" s="58" t="s">
        <v>493</v>
      </c>
      <c r="C78" s="64" t="s">
        <v>1085</v>
      </c>
      <c r="D78" s="50">
        <v>5</v>
      </c>
      <c r="E78" t="b">
        <f t="shared" si="6"/>
        <v>1</v>
      </c>
      <c r="F78">
        <f t="shared" si="5"/>
        <v>78</v>
      </c>
    </row>
    <row r="79" spans="1:6" ht="45" customHeight="1" x14ac:dyDescent="0.25">
      <c r="A79" s="9" t="s">
        <v>30</v>
      </c>
      <c r="B79" s="58" t="s">
        <v>494</v>
      </c>
      <c r="C79" s="64" t="s">
        <v>1085</v>
      </c>
      <c r="D79" s="50">
        <v>5</v>
      </c>
      <c r="E79" t="b">
        <f t="shared" si="6"/>
        <v>1</v>
      </c>
      <c r="F79">
        <f t="shared" si="5"/>
        <v>79</v>
      </c>
    </row>
    <row r="80" spans="1:6" ht="45" customHeight="1" x14ac:dyDescent="0.25">
      <c r="A80" s="9" t="s">
        <v>52</v>
      </c>
      <c r="B80" s="58" t="s">
        <v>495</v>
      </c>
      <c r="C80" s="64" t="s">
        <v>1086</v>
      </c>
      <c r="D80" s="50">
        <v>5</v>
      </c>
      <c r="E80">
        <f t="shared" si="6"/>
        <v>4</v>
      </c>
      <c r="F80">
        <f t="shared" si="5"/>
        <v>80</v>
      </c>
    </row>
    <row r="81" spans="1:6" ht="15.75" customHeight="1" thickBot="1" x14ac:dyDescent="0.3">
      <c r="A81" s="10" t="s">
        <v>128</v>
      </c>
      <c r="B81" s="59" t="s">
        <v>496</v>
      </c>
      <c r="C81" s="64" t="s">
        <v>1085</v>
      </c>
      <c r="D81" s="50">
        <v>5</v>
      </c>
      <c r="E81" t="b">
        <f t="shared" si="6"/>
        <v>1</v>
      </c>
      <c r="F81">
        <f t="shared" si="5"/>
        <v>81</v>
      </c>
    </row>
    <row r="82" spans="1:6" ht="16.5" thickBot="1" x14ac:dyDescent="0.3">
      <c r="A82" s="2" t="s">
        <v>498</v>
      </c>
      <c r="B82" s="12" t="s">
        <v>497</v>
      </c>
      <c r="C82" s="65"/>
      <c r="D82" s="50">
        <v>0</v>
      </c>
      <c r="E82">
        <v>5</v>
      </c>
      <c r="F82">
        <f t="shared" si="5"/>
        <v>82</v>
      </c>
    </row>
    <row r="83" spans="1:6" ht="15" customHeight="1" x14ac:dyDescent="0.25">
      <c r="A83" s="8" t="s">
        <v>4</v>
      </c>
      <c r="B83" s="57" t="s">
        <v>499</v>
      </c>
      <c r="C83" s="64" t="s">
        <v>1085</v>
      </c>
      <c r="D83" s="50">
        <v>1</v>
      </c>
      <c r="E83" t="b">
        <f t="shared" si="6"/>
        <v>1</v>
      </c>
      <c r="F83">
        <f t="shared" si="5"/>
        <v>83</v>
      </c>
    </row>
    <row r="84" spans="1:6" ht="30.75" customHeight="1" thickBot="1" x14ac:dyDescent="0.3">
      <c r="A84" s="10" t="s">
        <v>36</v>
      </c>
      <c r="B84" s="59" t="s">
        <v>500</v>
      </c>
      <c r="C84" s="64" t="s">
        <v>1085</v>
      </c>
      <c r="D84" s="50">
        <v>1</v>
      </c>
      <c r="E84" t="b">
        <f t="shared" si="6"/>
        <v>1</v>
      </c>
      <c r="F84">
        <f t="shared" si="5"/>
        <v>84</v>
      </c>
    </row>
    <row r="85" spans="1:6" ht="45" customHeight="1" x14ac:dyDescent="0.25">
      <c r="A85" s="8" t="s">
        <v>7</v>
      </c>
      <c r="B85" s="57" t="s">
        <v>501</v>
      </c>
      <c r="C85" s="64" t="s">
        <v>1085</v>
      </c>
      <c r="D85" s="50">
        <v>2</v>
      </c>
      <c r="E85" t="b">
        <f t="shared" si="6"/>
        <v>1</v>
      </c>
      <c r="F85">
        <f t="shared" si="5"/>
        <v>85</v>
      </c>
    </row>
    <row r="86" spans="1:6" ht="45.75" customHeight="1" thickBot="1" x14ac:dyDescent="0.3">
      <c r="A86" s="10" t="s">
        <v>8</v>
      </c>
      <c r="B86" s="59" t="s">
        <v>502</v>
      </c>
      <c r="C86" s="64" t="s">
        <v>1085</v>
      </c>
      <c r="D86" s="50">
        <v>2</v>
      </c>
      <c r="E86" t="b">
        <f t="shared" si="6"/>
        <v>1</v>
      </c>
      <c r="F86">
        <f t="shared" si="5"/>
        <v>86</v>
      </c>
    </row>
    <row r="87" spans="1:6" ht="30" customHeight="1" x14ac:dyDescent="0.25">
      <c r="A87" s="8" t="s">
        <v>13</v>
      </c>
      <c r="B87" s="57" t="s">
        <v>503</v>
      </c>
      <c r="C87" s="64" t="s">
        <v>1085</v>
      </c>
      <c r="D87" s="50">
        <v>3</v>
      </c>
      <c r="E87" t="b">
        <f t="shared" si="6"/>
        <v>1</v>
      </c>
      <c r="F87">
        <f t="shared" si="5"/>
        <v>87</v>
      </c>
    </row>
    <row r="88" spans="1:6" ht="30" customHeight="1" x14ac:dyDescent="0.25">
      <c r="A88" s="9" t="s">
        <v>14</v>
      </c>
      <c r="B88" s="58" t="s">
        <v>504</v>
      </c>
      <c r="C88" s="64" t="s">
        <v>1085</v>
      </c>
      <c r="D88" s="50">
        <v>3</v>
      </c>
      <c r="E88" t="b">
        <f t="shared" si="6"/>
        <v>1</v>
      </c>
      <c r="F88">
        <f t="shared" si="5"/>
        <v>88</v>
      </c>
    </row>
    <row r="89" spans="1:6" ht="30" customHeight="1" x14ac:dyDescent="0.25">
      <c r="A89" s="9" t="s">
        <v>42</v>
      </c>
      <c r="B89" s="58" t="s">
        <v>505</v>
      </c>
      <c r="C89" s="64" t="s">
        <v>1085</v>
      </c>
      <c r="D89" s="50">
        <v>3</v>
      </c>
      <c r="E89" t="b">
        <f t="shared" si="6"/>
        <v>1</v>
      </c>
      <c r="F89">
        <f t="shared" si="5"/>
        <v>89</v>
      </c>
    </row>
    <row r="90" spans="1:6" ht="60.75" customHeight="1" thickBot="1" x14ac:dyDescent="0.3">
      <c r="A90" s="10" t="s">
        <v>140</v>
      </c>
      <c r="B90" s="59" t="s">
        <v>506</v>
      </c>
      <c r="C90" s="64" t="s">
        <v>1085</v>
      </c>
      <c r="D90" s="50">
        <v>3</v>
      </c>
      <c r="E90" t="b">
        <f t="shared" si="6"/>
        <v>1</v>
      </c>
      <c r="F90">
        <f t="shared" si="5"/>
        <v>90</v>
      </c>
    </row>
    <row r="91" spans="1:6" ht="30" customHeight="1" x14ac:dyDescent="0.25">
      <c r="A91" s="8" t="s">
        <v>16</v>
      </c>
      <c r="B91" s="57" t="s">
        <v>507</v>
      </c>
      <c r="C91" s="64" t="s">
        <v>1085</v>
      </c>
      <c r="D91" s="50">
        <v>4</v>
      </c>
      <c r="E91" t="b">
        <f t="shared" si="6"/>
        <v>1</v>
      </c>
      <c r="F91">
        <f t="shared" si="5"/>
        <v>91</v>
      </c>
    </row>
    <row r="92" spans="1:6" ht="30" customHeight="1" x14ac:dyDescent="0.25">
      <c r="A92" s="9" t="s">
        <v>18</v>
      </c>
      <c r="B92" s="58" t="s">
        <v>508</v>
      </c>
      <c r="C92" s="64" t="s">
        <v>1085</v>
      </c>
      <c r="D92" s="50">
        <v>4</v>
      </c>
      <c r="E92" t="b">
        <f t="shared" si="6"/>
        <v>1</v>
      </c>
      <c r="F92">
        <f t="shared" si="5"/>
        <v>92</v>
      </c>
    </row>
    <row r="93" spans="1:6" ht="30" customHeight="1" x14ac:dyDescent="0.25">
      <c r="A93" s="9" t="s">
        <v>20</v>
      </c>
      <c r="B93" s="58" t="s">
        <v>509</v>
      </c>
      <c r="C93" s="64" t="s">
        <v>1085</v>
      </c>
      <c r="D93" s="50">
        <v>4</v>
      </c>
      <c r="E93" t="b">
        <f t="shared" si="6"/>
        <v>1</v>
      </c>
      <c r="F93">
        <f t="shared" si="5"/>
        <v>93</v>
      </c>
    </row>
    <row r="94" spans="1:6" ht="15.75" customHeight="1" thickBot="1" x14ac:dyDescent="0.3">
      <c r="A94" s="10" t="s">
        <v>21</v>
      </c>
      <c r="B94" s="59" t="s">
        <v>510</v>
      </c>
      <c r="C94" s="64" t="s">
        <v>1085</v>
      </c>
      <c r="D94" s="50">
        <v>4</v>
      </c>
      <c r="E94" t="b">
        <f t="shared" si="6"/>
        <v>1</v>
      </c>
      <c r="F94">
        <f t="shared" si="5"/>
        <v>94</v>
      </c>
    </row>
    <row r="95" spans="1:6" ht="45" customHeight="1" x14ac:dyDescent="0.25">
      <c r="A95" s="8" t="s">
        <v>26</v>
      </c>
      <c r="B95" s="57" t="s">
        <v>511</v>
      </c>
      <c r="C95" s="64" t="s">
        <v>1085</v>
      </c>
      <c r="D95" s="50">
        <v>5</v>
      </c>
      <c r="E95" t="b">
        <f t="shared" si="6"/>
        <v>1</v>
      </c>
      <c r="F95">
        <f t="shared" si="5"/>
        <v>95</v>
      </c>
    </row>
    <row r="96" spans="1:6" ht="30.75" customHeight="1" thickBot="1" x14ac:dyDescent="0.3">
      <c r="A96" s="10" t="s">
        <v>28</v>
      </c>
      <c r="B96" s="59" t="s">
        <v>512</v>
      </c>
      <c r="C96" s="64" t="s">
        <v>1085</v>
      </c>
      <c r="D96" s="50">
        <v>5</v>
      </c>
      <c r="E96" t="b">
        <f t="shared" si="6"/>
        <v>1</v>
      </c>
      <c r="F96">
        <f t="shared" si="5"/>
        <v>96</v>
      </c>
    </row>
    <row r="97" spans="1:6" ht="16.5" thickBot="1" x14ac:dyDescent="0.3">
      <c r="A97" s="2" t="s">
        <v>514</v>
      </c>
      <c r="B97" s="12" t="s">
        <v>513</v>
      </c>
      <c r="C97" s="65"/>
      <c r="D97" s="50">
        <v>0</v>
      </c>
      <c r="E97">
        <v>5</v>
      </c>
      <c r="F97">
        <f t="shared" si="5"/>
        <v>97</v>
      </c>
    </row>
    <row r="98" spans="1:6" ht="30.75" thickBot="1" x14ac:dyDescent="0.3">
      <c r="A98" s="7" t="s">
        <v>4</v>
      </c>
      <c r="B98" s="60" t="s">
        <v>515</v>
      </c>
      <c r="C98" s="64" t="s">
        <v>1085</v>
      </c>
      <c r="D98" s="50">
        <v>1</v>
      </c>
      <c r="E98" t="b">
        <f t="shared" si="6"/>
        <v>1</v>
      </c>
      <c r="F98">
        <f t="shared" si="5"/>
        <v>98</v>
      </c>
    </row>
    <row r="99" spans="1:6" x14ac:dyDescent="0.25">
      <c r="A99" s="8" t="s">
        <v>7</v>
      </c>
      <c r="B99" s="57" t="s">
        <v>516</v>
      </c>
      <c r="C99" s="64" t="s">
        <v>1085</v>
      </c>
      <c r="D99" s="50">
        <v>2</v>
      </c>
      <c r="E99" t="b">
        <f t="shared" si="6"/>
        <v>1</v>
      </c>
      <c r="F99">
        <f t="shared" si="5"/>
        <v>99</v>
      </c>
    </row>
    <row r="100" spans="1:6" ht="30.75" thickBot="1" x14ac:dyDescent="0.3">
      <c r="A100" s="10" t="s">
        <v>8</v>
      </c>
      <c r="B100" s="59" t="s">
        <v>517</v>
      </c>
      <c r="C100" s="64" t="s">
        <v>1085</v>
      </c>
      <c r="D100" s="50">
        <v>2</v>
      </c>
      <c r="E100" t="b">
        <f t="shared" si="6"/>
        <v>1</v>
      </c>
      <c r="F100">
        <f t="shared" si="5"/>
        <v>100</v>
      </c>
    </row>
    <row r="101" spans="1:6" ht="75.75" thickBot="1" x14ac:dyDescent="0.3">
      <c r="A101" s="7" t="s">
        <v>13</v>
      </c>
      <c r="B101" s="60" t="s">
        <v>518</v>
      </c>
      <c r="C101" s="64" t="s">
        <v>1085</v>
      </c>
      <c r="D101" s="50">
        <v>3</v>
      </c>
      <c r="E101" t="b">
        <f t="shared" si="6"/>
        <v>1</v>
      </c>
      <c r="F101">
        <f t="shared" si="5"/>
        <v>101</v>
      </c>
    </row>
    <row r="102" spans="1:6" ht="30" x14ac:dyDescent="0.25">
      <c r="A102" s="8" t="s">
        <v>16</v>
      </c>
      <c r="B102" s="57" t="s">
        <v>519</v>
      </c>
      <c r="C102" s="64" t="s">
        <v>1085</v>
      </c>
      <c r="D102" s="50">
        <v>4</v>
      </c>
      <c r="E102" t="b">
        <f t="shared" si="6"/>
        <v>1</v>
      </c>
      <c r="F102">
        <f t="shared" si="5"/>
        <v>102</v>
      </c>
    </row>
    <row r="103" spans="1:6" ht="45" x14ac:dyDescent="0.25">
      <c r="A103" s="9" t="s">
        <v>18</v>
      </c>
      <c r="B103" s="58" t="s">
        <v>520</v>
      </c>
      <c r="C103" s="64" t="s">
        <v>1085</v>
      </c>
      <c r="D103" s="50">
        <v>4</v>
      </c>
      <c r="E103" t="b">
        <f t="shared" si="6"/>
        <v>1</v>
      </c>
      <c r="F103">
        <f t="shared" si="5"/>
        <v>103</v>
      </c>
    </row>
    <row r="104" spans="1:6" ht="30" x14ac:dyDescent="0.25">
      <c r="A104" s="9" t="s">
        <v>20</v>
      </c>
      <c r="B104" s="58" t="s">
        <v>521</v>
      </c>
      <c r="C104" s="64" t="s">
        <v>1085</v>
      </c>
      <c r="D104" s="50">
        <v>4</v>
      </c>
      <c r="E104" t="b">
        <f t="shared" si="6"/>
        <v>1</v>
      </c>
      <c r="F104">
        <f t="shared" si="5"/>
        <v>104</v>
      </c>
    </row>
    <row r="105" spans="1:6" ht="30" x14ac:dyDescent="0.25">
      <c r="A105" s="9" t="s">
        <v>21</v>
      </c>
      <c r="B105" s="58" t="s">
        <v>522</v>
      </c>
      <c r="C105" s="64" t="s">
        <v>1085</v>
      </c>
      <c r="D105" s="50">
        <v>4</v>
      </c>
      <c r="E105" t="b">
        <f t="shared" si="6"/>
        <v>1</v>
      </c>
      <c r="F105">
        <f t="shared" si="5"/>
        <v>105</v>
      </c>
    </row>
    <row r="106" spans="1:6" ht="30.75" thickBot="1" x14ac:dyDescent="0.3">
      <c r="A106" s="10" t="s">
        <v>23</v>
      </c>
      <c r="B106" s="59" t="s">
        <v>523</v>
      </c>
      <c r="C106" s="64" t="s">
        <v>1085</v>
      </c>
      <c r="D106" s="50">
        <v>4</v>
      </c>
      <c r="E106" t="b">
        <f t="shared" si="6"/>
        <v>1</v>
      </c>
      <c r="F106">
        <f t="shared" si="5"/>
        <v>106</v>
      </c>
    </row>
    <row r="107" spans="1:6" x14ac:dyDescent="0.25">
      <c r="A107" s="8" t="s">
        <v>26</v>
      </c>
      <c r="B107" s="57" t="s">
        <v>524</v>
      </c>
      <c r="C107" s="64" t="s">
        <v>1085</v>
      </c>
      <c r="D107" s="50">
        <v>5</v>
      </c>
      <c r="E107" t="b">
        <f t="shared" si="6"/>
        <v>1</v>
      </c>
      <c r="F107">
        <f t="shared" si="5"/>
        <v>107</v>
      </c>
    </row>
    <row r="108" spans="1:6" ht="30" x14ac:dyDescent="0.25">
      <c r="A108" s="9" t="s">
        <v>28</v>
      </c>
      <c r="B108" s="58" t="s">
        <v>525</v>
      </c>
      <c r="C108" s="64" t="s">
        <v>1085</v>
      </c>
      <c r="D108" s="50">
        <v>5</v>
      </c>
      <c r="E108" t="b">
        <f t="shared" si="6"/>
        <v>1</v>
      </c>
      <c r="F108">
        <f t="shared" si="5"/>
        <v>108</v>
      </c>
    </row>
    <row r="109" spans="1:6" ht="30" x14ac:dyDescent="0.25">
      <c r="A109" s="9" t="s">
        <v>30</v>
      </c>
      <c r="B109" s="58" t="s">
        <v>526</v>
      </c>
      <c r="C109" s="64" t="s">
        <v>1085</v>
      </c>
      <c r="D109" s="50">
        <v>5</v>
      </c>
      <c r="E109" t="b">
        <f t="shared" si="6"/>
        <v>1</v>
      </c>
      <c r="F109">
        <f t="shared" si="5"/>
        <v>109</v>
      </c>
    </row>
    <row r="110" spans="1:6" ht="45" x14ac:dyDescent="0.25">
      <c r="A110" s="9" t="s">
        <v>52</v>
      </c>
      <c r="B110" s="58" t="s">
        <v>527</v>
      </c>
      <c r="C110" s="64" t="s">
        <v>1086</v>
      </c>
      <c r="D110" s="50">
        <v>5</v>
      </c>
      <c r="E110">
        <f t="shared" si="6"/>
        <v>4</v>
      </c>
      <c r="F110">
        <f t="shared" si="5"/>
        <v>110</v>
      </c>
    </row>
    <row r="111" spans="1:6" ht="15.75" thickBot="1" x14ac:dyDescent="0.3">
      <c r="A111" s="10" t="s">
        <v>128</v>
      </c>
      <c r="B111" s="59" t="s">
        <v>528</v>
      </c>
      <c r="C111" s="64" t="s">
        <v>1085</v>
      </c>
      <c r="D111" s="50">
        <v>5</v>
      </c>
      <c r="E111" t="b">
        <f t="shared" si="6"/>
        <v>1</v>
      </c>
      <c r="F111">
        <f t="shared" si="5"/>
        <v>111</v>
      </c>
    </row>
    <row r="112" spans="1:6" x14ac:dyDescent="0.25">
      <c r="B112" s="6" t="s">
        <v>410</v>
      </c>
      <c r="F112">
        <f t="shared" si="5"/>
        <v>112</v>
      </c>
    </row>
  </sheetData>
  <sheetProtection password="CF7A" sheet="1" objects="1" scenarios="1" formatCells="0" autoFilter="0"/>
  <autoFilter ref="A1:C112" xr:uid="{00000000-0009-0000-0000-000007000000}"/>
  <conditionalFormatting sqref="D2:D111">
    <cfRule type="cellIs" dxfId="5" priority="2" operator="equal">
      <formula>5</formula>
    </cfRule>
    <cfRule type="cellIs" dxfId="4" priority="3" operator="equal">
      <formula>4</formula>
    </cfRule>
    <cfRule type="cellIs" dxfId="3" priority="4" operator="equal">
      <formula>3</formula>
    </cfRule>
    <cfRule type="cellIs" dxfId="2" priority="5" operator="equal">
      <formula>2</formula>
    </cfRule>
    <cfRule type="cellIs" dxfId="1" priority="6" operator="equal">
      <formula>1</formula>
    </cfRule>
  </conditionalFormatting>
  <conditionalFormatting sqref="D2:D111">
    <cfRule type="cellIs" dxfId="0" priority="1" operator="equal">
      <formula>0</formula>
    </cfRule>
  </conditionalFormatting>
  <dataValidations count="1">
    <dataValidation type="list" allowBlank="1" showInputMessage="1" showErrorMessage="1" sqref="C3:C111" xr:uid="{00000000-0002-0000-0700-000000000000}">
      <formula1>$E$1:$F$1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БД сады</vt:lpstr>
      <vt:lpstr>Регистрация</vt:lpstr>
      <vt:lpstr>1. Ориентиры</vt:lpstr>
      <vt:lpstr>5. Условия</vt:lpstr>
      <vt:lpstr>6. Дети с ООП</vt:lpstr>
      <vt:lpstr>7.Родители</vt:lpstr>
      <vt:lpstr>8. Здоровье</vt:lpstr>
      <vt:lpstr>9. Управление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2024-10-24T06:47:41Z</dcterms:modified>
</cp:coreProperties>
</file>