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F:\УЧИТЕЛЬ_2022-2024\Сайт_Орда_2023-2024\Питание\Размещение в ФООТ\"/>
    </mc:Choice>
  </mc:AlternateContent>
  <xr:revisionPtr revIDLastSave="0" documentId="13_ncr:1_{807FAA72-26B2-47BD-A7C5-03AD9302365A}" xr6:coauthVersionLast="47" xr6:coauthVersionMax="47" xr10:uidLastSave="{00000000-0000-0000-0000-000000000000}"/>
  <bookViews>
    <workbookView xWindow="780" yWindow="300" windowWidth="27600" windowHeight="1530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H81" i="1" s="1"/>
  <c r="G70" i="1"/>
  <c r="G81" i="1" s="1"/>
  <c r="F70" i="1"/>
  <c r="B62" i="1"/>
  <c r="A62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G62" i="1" s="1"/>
  <c r="F51" i="1"/>
  <c r="B43" i="1"/>
  <c r="A43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F32" i="1"/>
  <c r="F43" i="1" s="1"/>
  <c r="B24" i="1"/>
  <c r="A24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G24" i="1" s="1"/>
  <c r="F13" i="1"/>
  <c r="I24" i="1" l="1"/>
  <c r="F195" i="1"/>
  <c r="H195" i="1"/>
  <c r="J195" i="1"/>
  <c r="I157" i="1"/>
  <c r="G157" i="1"/>
  <c r="H62" i="1"/>
  <c r="I43" i="1"/>
  <c r="I196" i="1" s="1"/>
  <c r="G43" i="1"/>
  <c r="H24" i="1"/>
  <c r="F24" i="1"/>
  <c r="J176" i="1"/>
  <c r="F176" i="1"/>
  <c r="G196" i="1"/>
  <c r="F157" i="1"/>
  <c r="F138" i="1"/>
  <c r="F119" i="1"/>
  <c r="J100" i="1"/>
  <c r="F100" i="1"/>
  <c r="J81" i="1"/>
  <c r="F81" i="1"/>
  <c r="J62" i="1"/>
  <c r="F62" i="1"/>
  <c r="L196" i="1"/>
  <c r="J43" i="1"/>
  <c r="J24" i="1"/>
  <c r="H196" i="1" l="1"/>
  <c r="J196" i="1"/>
  <c r="F196" i="1"/>
</calcChain>
</file>

<file path=xl/sharedStrings.xml><?xml version="1.0" encoding="utf-8"?>
<sst xmlns="http://schemas.openxmlformats.org/spreadsheetml/2006/main" count="316" uniqueCount="118">
  <si>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</si>
  <si>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</si>
  <si>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</si>
  <si>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</si>
  <si>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</si>
  <si>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</si>
  <si>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</si>
  <si>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</si>
  <si>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</si>
  <si>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</si>
  <si>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</si>
  <si>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</si>
  <si>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</si>
  <si>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</si>
  <si>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</si>
  <si>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</si>
  <si>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</si>
  <si>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</si>
  <si>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</si>
  <si>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</si>
  <si>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</si>
  <si>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</si>
  <si>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</si>
  <si>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</si>
  <si>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</si>
  <si>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</si>
  <si>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</si>
  <si>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</si>
  <si>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</si>
  <si>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</si>
  <si>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</si>
  <si>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</si>
  <si>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</si>
  <si>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</si>
  <si>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</si>
  <si>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</si>
  <si>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</si>
  <si>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</si>
  <si>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</si>
  <si>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ОТВАРНОЙ ПТИЦЫ</t>
  </si>
  <si>
    <t>ФРУКТ</t>
  </si>
  <si>
    <t>ЧАЙ С САХАРОМ</t>
  </si>
  <si>
    <t>ХЛЕБ ПШЕНИЧНЫЙ</t>
  </si>
  <si>
    <t>ХЛЕБ РЖАНОЙ</t>
  </si>
  <si>
    <t>БУТЕРБРОД С ПОВИДЛОМ</t>
  </si>
  <si>
    <t>375/2021</t>
  </si>
  <si>
    <t>82/2021</t>
  </si>
  <si>
    <t>457/2021</t>
  </si>
  <si>
    <t>108/2013</t>
  </si>
  <si>
    <t>109/2013</t>
  </si>
  <si>
    <t>73/2021</t>
  </si>
  <si>
    <t>КАША "ДРУЖБА" МОЛОЧНАЯ</t>
  </si>
  <si>
    <t>РАГУ ИЗ ПТИЦЫ</t>
  </si>
  <si>
    <t>КОМПОТ ИЗ СВЕЖИХ ПЛОДОВ И ЯГОД</t>
  </si>
  <si>
    <t>226/2018</t>
  </si>
  <si>
    <t>376/2021</t>
  </si>
  <si>
    <t>486/2021</t>
  </si>
  <si>
    <t>БУЛОЧКА ВАНИЛЬНАЯ</t>
  </si>
  <si>
    <t>СУП-ЛАПША ДОМАШНЯЯ</t>
  </si>
  <si>
    <t>СУФЛЕ РЫБНОЕ</t>
  </si>
  <si>
    <t>РИС ОТВАРНОЙ</t>
  </si>
  <si>
    <t>КОФЕЙНЫЙ НАПИТОК</t>
  </si>
  <si>
    <t>541/2021</t>
  </si>
  <si>
    <t>128/2021</t>
  </si>
  <si>
    <t>303/2021</t>
  </si>
  <si>
    <t>385/2021</t>
  </si>
  <si>
    <t>464/2021</t>
  </si>
  <si>
    <t>СУП МОЛОЧНЫЙ С МАКАРОННЫМИ ИЗДЕЛИЯМИ</t>
  </si>
  <si>
    <t>БИТОЧКИ ИЗ ПТИЦЫ С СОУСОМ</t>
  </si>
  <si>
    <t>КАПУСТА ТУШЕНАЯ / ПЮРЕ КАРТОФЕЛЬНОЕ</t>
  </si>
  <si>
    <t>139/2021</t>
  </si>
  <si>
    <t>372/2021</t>
  </si>
  <si>
    <t>380/2021; 377/2021</t>
  </si>
  <si>
    <t>САЛАТ ИЗ СВЕКЛЫ ОТВАРНОЙ</t>
  </si>
  <si>
    <t>ТЕФТЕЛИ ИЗ ГОВЯДИНЫ "ЁЖИКИ" С СОУСОМ</t>
  </si>
  <si>
    <t>КАША ГРЕЧНЕВАЯ РАССЫПЧАТАЯ</t>
  </si>
  <si>
    <t>КОМПОТ ИЗ СМЕСИ СУХОФРУКТОВ</t>
  </si>
  <si>
    <t>БУЛОЧКА ДОМАШНЯЯ</t>
  </si>
  <si>
    <t>26/2021</t>
  </si>
  <si>
    <t>350/2021</t>
  </si>
  <si>
    <t>202/2021</t>
  </si>
  <si>
    <t>495/2021</t>
  </si>
  <si>
    <t>542/2021</t>
  </si>
  <si>
    <t>КАША МАННАЯ МОЛОЧНАЯ</t>
  </si>
  <si>
    <t>МАКАРОННЫЕ ИЗДЕЛИЯ ОТВАРНЫЕ</t>
  </si>
  <si>
    <t>ХЛЕБ  РЖАНОЙ</t>
  </si>
  <si>
    <t>230/2021</t>
  </si>
  <si>
    <t>367/2018</t>
  </si>
  <si>
    <t>256/2021</t>
  </si>
  <si>
    <t>ПТИЦА В СОУСЕ С ТОМАТОМ</t>
  </si>
  <si>
    <t>РАГУ ИЗ ОВОЩЕЙ И МЯСА</t>
  </si>
  <si>
    <t>БУТЕРБРОД С МАСЛОМ; ЯЙЦО ОТВАРНОЕ</t>
  </si>
  <si>
    <t>70/2021; 267/2021</t>
  </si>
  <si>
    <t>322/2021</t>
  </si>
  <si>
    <t>БУЛОЧКА ДОРОЖНАЯ</t>
  </si>
  <si>
    <t>СУП С РЫБНЫМИ КОНСЕРВАМИ</t>
  </si>
  <si>
    <t>КНЕЛИ МЯСНЫЕ С РИСОМ И СОУСОМ</t>
  </si>
  <si>
    <t>КАША ПШЕННАЯ ВЯЗКАЯ</t>
  </si>
  <si>
    <t>543/2021</t>
  </si>
  <si>
    <t>123/2018</t>
  </si>
  <si>
    <t>338/2021</t>
  </si>
  <si>
    <t>223/2018</t>
  </si>
  <si>
    <t>БОРЩ С КАПУСТОЙ И КАРТОФЕЛЕМ</t>
  </si>
  <si>
    <t>КОТЛЕТА ИЗ ПТИЦЫ С СОУСОМ</t>
  </si>
  <si>
    <t>ПЕЧЕНЬЕ</t>
  </si>
  <si>
    <t>95/2021</t>
  </si>
  <si>
    <t>КАША РИСОВАЯ МОЛОЧНАЯ ЖИДКАЯ</t>
  </si>
  <si>
    <t>ЖАРКОЕ ПО-ДОМАШНЕМУ</t>
  </si>
  <si>
    <t xml:space="preserve">КИСЕЛЬ ИЗ КОНЦЕНТРАТА ПЛОДОВОГО </t>
  </si>
  <si>
    <t>148/2018</t>
  </si>
  <si>
    <t>ОВОЩИ СВЕЖИЕ</t>
  </si>
  <si>
    <t>236/2021</t>
  </si>
  <si>
    <t>328/2021</t>
  </si>
  <si>
    <t>484/2021</t>
  </si>
  <si>
    <t>сладкое</t>
  </si>
  <si>
    <t>Директор</t>
  </si>
  <si>
    <t>Сарапульцева</t>
  </si>
  <si>
    <t xml:space="preserve">МБОУ "Ординская СОШ"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</si>
</sst>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2" borderId="25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x14ac:dyDescent="0.2">
      <c r="A1" s="1" t="s">
        <v>7</v>
      </c>
      <c r="C1" s="50" t="s">
        <v>117</v>
      </c>
      <c r="D1" s="51"/>
      <c r="E1" s="52"/>
      <c r="F1" s="12" t="s">
        <v>16</v>
      </c>
      <c r="G1" s="2" t="s">
        <v>17</v>
      </c>
      <c r="H1" s="53" t="s">
        <v>115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116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14</v>
      </c>
      <c r="I3" s="48">
        <v>10</v>
      </c>
      <c r="J3" s="49">
        <v>2023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210</v>
      </c>
      <c r="G16" s="43">
        <v>14.76</v>
      </c>
      <c r="H16" s="43">
        <v>9.84</v>
      </c>
      <c r="I16" s="43">
        <v>29.76</v>
      </c>
      <c r="J16" s="43">
        <v>267.60000000000002</v>
      </c>
      <c r="K16" s="44" t="s">
        <v>45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0.2</v>
      </c>
      <c r="H18" s="43">
        <v>0.1</v>
      </c>
      <c r="I18" s="43">
        <v>9.3000000000000007</v>
      </c>
      <c r="J18" s="43">
        <v>38</v>
      </c>
      <c r="K18" s="44" t="s">
        <v>47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62</v>
      </c>
      <c r="G19" s="43">
        <v>9.1199999999999992</v>
      </c>
      <c r="H19" s="43">
        <v>0.96</v>
      </c>
      <c r="I19" s="43">
        <v>59.04</v>
      </c>
      <c r="J19" s="43">
        <v>282</v>
      </c>
      <c r="K19" s="44" t="s">
        <v>48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31</v>
      </c>
      <c r="G20" s="43">
        <v>2.67</v>
      </c>
      <c r="H20" s="43">
        <v>0.4</v>
      </c>
      <c r="I20" s="43">
        <v>14.01</v>
      </c>
      <c r="J20" s="43">
        <v>70.34</v>
      </c>
      <c r="K20" s="44" t="s">
        <v>49</v>
      </c>
      <c r="L20" s="43"/>
    </row>
    <row r="21" spans="1:12" ht="15" x14ac:dyDescent="0.25">
      <c r="A21" s="23"/>
      <c r="B21" s="15"/>
      <c r="C21" s="11"/>
      <c r="D21" s="7" t="s">
        <v>114</v>
      </c>
      <c r="E21" s="42" t="s">
        <v>44</v>
      </c>
      <c r="F21" s="43">
        <v>40</v>
      </c>
      <c r="G21" s="43">
        <v>1.6</v>
      </c>
      <c r="H21" s="43">
        <v>3.8</v>
      </c>
      <c r="I21" s="43">
        <v>20.2</v>
      </c>
      <c r="J21" s="43">
        <v>121</v>
      </c>
      <c r="K21" s="44" t="s">
        <v>50</v>
      </c>
      <c r="L21" s="43"/>
    </row>
    <row r="22" spans="1:12" ht="15" x14ac:dyDescent="0.25">
      <c r="A22" s="23"/>
      <c r="B22" s="15"/>
      <c r="C22" s="11"/>
      <c r="D22" s="7" t="s">
        <v>24</v>
      </c>
      <c r="E22" s="42" t="s">
        <v>40</v>
      </c>
      <c r="F22" s="43">
        <v>160</v>
      </c>
      <c r="G22" s="43">
        <v>0.6</v>
      </c>
      <c r="H22" s="43">
        <v>0.6</v>
      </c>
      <c r="I22" s="43">
        <v>14.7</v>
      </c>
      <c r="J22" s="43">
        <v>66</v>
      </c>
      <c r="K22" s="44" t="s">
        <v>46</v>
      </c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703</v>
      </c>
      <c r="G23" s="19">
        <f t="shared" ref="G23:J23" si="2">SUM(G14:G22)</f>
        <v>28.950000000000003</v>
      </c>
      <c r="H23" s="19">
        <f t="shared" si="2"/>
        <v>15.699999999999998</v>
      </c>
      <c r="I23" s="19">
        <f t="shared" si="2"/>
        <v>147.01</v>
      </c>
      <c r="J23" s="19">
        <f t="shared" si="2"/>
        <v>844.94</v>
      </c>
      <c r="K23" s="25"/>
      <c r="L23" s="19">
        <v>91.76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703</v>
      </c>
      <c r="G24" s="32">
        <f t="shared" ref="G24:J24" si="3">G13+G23</f>
        <v>28.950000000000003</v>
      </c>
      <c r="H24" s="32">
        <f t="shared" si="3"/>
        <v>15.699999999999998</v>
      </c>
      <c r="I24" s="32">
        <f t="shared" si="3"/>
        <v>147.01</v>
      </c>
      <c r="J24" s="32">
        <f t="shared" si="3"/>
        <v>844.94</v>
      </c>
      <c r="K24" s="32"/>
      <c r="L24" s="32">
        <f t="shared" ref="L24" si="4">L13+L23</f>
        <v>91.76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51</v>
      </c>
      <c r="F34" s="43">
        <v>210</v>
      </c>
      <c r="G34" s="43">
        <v>5.2</v>
      </c>
      <c r="H34" s="43">
        <v>6.6</v>
      </c>
      <c r="I34" s="43">
        <v>27.6</v>
      </c>
      <c r="J34" s="43">
        <v>190.6</v>
      </c>
      <c r="K34" s="44" t="s">
        <v>54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52</v>
      </c>
      <c r="F35" s="43">
        <v>200</v>
      </c>
      <c r="G35" s="43">
        <v>21</v>
      </c>
      <c r="H35" s="43">
        <v>19</v>
      </c>
      <c r="I35" s="43">
        <v>15.9</v>
      </c>
      <c r="J35" s="43">
        <v>319</v>
      </c>
      <c r="K35" s="44" t="s">
        <v>55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0.1</v>
      </c>
      <c r="H37" s="43">
        <v>0.1</v>
      </c>
      <c r="I37" s="43">
        <v>11.1</v>
      </c>
      <c r="J37" s="43">
        <v>46</v>
      </c>
      <c r="K37" s="44" t="s">
        <v>56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62</v>
      </c>
      <c r="G38" s="43">
        <v>9.1199999999999992</v>
      </c>
      <c r="H38" s="43">
        <v>0.96</v>
      </c>
      <c r="I38" s="43">
        <v>59.04</v>
      </c>
      <c r="J38" s="43">
        <v>282</v>
      </c>
      <c r="K38" s="44" t="s">
        <v>48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31</v>
      </c>
      <c r="G39" s="43">
        <v>2.67</v>
      </c>
      <c r="H39" s="43">
        <v>0.4</v>
      </c>
      <c r="I39" s="43">
        <v>14.01</v>
      </c>
      <c r="J39" s="43">
        <v>70.34</v>
      </c>
      <c r="K39" s="44" t="s">
        <v>49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703</v>
      </c>
      <c r="G42" s="19">
        <f t="shared" ref="G42" si="9">SUM(G33:G41)</f>
        <v>38.090000000000003</v>
      </c>
      <c r="H42" s="19">
        <f t="shared" ref="H42" si="10">SUM(H33:H41)</f>
        <v>27.060000000000002</v>
      </c>
      <c r="I42" s="19">
        <f t="shared" ref="I42" si="11">SUM(I33:I41)</f>
        <v>127.65</v>
      </c>
      <c r="J42" s="19">
        <f t="shared" ref="J42" si="12">SUM(J33:J41)</f>
        <v>907.94</v>
      </c>
      <c r="K42" s="25"/>
      <c r="L42" s="19">
        <v>91.76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703</v>
      </c>
      <c r="G43" s="32">
        <f t="shared" ref="G43" si="13">G32+G42</f>
        <v>38.090000000000003</v>
      </c>
      <c r="H43" s="32">
        <f t="shared" ref="H43" si="14">H32+H42</f>
        <v>27.060000000000002</v>
      </c>
      <c r="I43" s="32">
        <f t="shared" ref="I43" si="15">I32+I42</f>
        <v>127.65</v>
      </c>
      <c r="J43" s="32">
        <f t="shared" ref="J43:L43" si="16">J32+J42</f>
        <v>907.94</v>
      </c>
      <c r="K43" s="32"/>
      <c r="L43" s="32">
        <f t="shared" si="16"/>
        <v>91.76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58</v>
      </c>
      <c r="F53" s="43">
        <v>200</v>
      </c>
      <c r="G53" s="43">
        <v>2</v>
      </c>
      <c r="H53" s="43">
        <v>3.08</v>
      </c>
      <c r="I53" s="43">
        <v>8.9</v>
      </c>
      <c r="J53" s="43">
        <v>71.400000000000006</v>
      </c>
      <c r="K53" s="44" t="s">
        <v>63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59</v>
      </c>
      <c r="F54" s="43">
        <v>100</v>
      </c>
      <c r="G54" s="43">
        <v>14</v>
      </c>
      <c r="H54" s="43">
        <v>6</v>
      </c>
      <c r="I54" s="43">
        <v>3</v>
      </c>
      <c r="J54" s="43">
        <v>112</v>
      </c>
      <c r="K54" s="44" t="s">
        <v>64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60</v>
      </c>
      <c r="F55" s="43">
        <v>150</v>
      </c>
      <c r="G55" s="43">
        <v>3.77</v>
      </c>
      <c r="H55" s="43">
        <v>5.44</v>
      </c>
      <c r="I55" s="43">
        <v>38.880000000000003</v>
      </c>
      <c r="J55" s="43">
        <v>219.52</v>
      </c>
      <c r="K55" s="44" t="s">
        <v>65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61</v>
      </c>
      <c r="F56" s="43">
        <v>200</v>
      </c>
      <c r="G56" s="43">
        <v>1.4</v>
      </c>
      <c r="H56" s="43">
        <v>1.2</v>
      </c>
      <c r="I56" s="43">
        <v>11.4</v>
      </c>
      <c r="J56" s="43">
        <v>63</v>
      </c>
      <c r="K56" s="44" t="s">
        <v>66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31</v>
      </c>
      <c r="G57" s="43">
        <v>4.5599999999999996</v>
      </c>
      <c r="H57" s="43">
        <v>0.48</v>
      </c>
      <c r="I57" s="43">
        <v>29.52</v>
      </c>
      <c r="J57" s="43">
        <v>141</v>
      </c>
      <c r="K57" s="44" t="s">
        <v>48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43</v>
      </c>
      <c r="F58" s="43">
        <v>31</v>
      </c>
      <c r="G58" s="43">
        <v>2.67</v>
      </c>
      <c r="H58" s="43">
        <v>0.4</v>
      </c>
      <c r="I58" s="43">
        <v>14.01</v>
      </c>
      <c r="J58" s="43">
        <v>70.34</v>
      </c>
      <c r="K58" s="44" t="s">
        <v>49</v>
      </c>
      <c r="L58" s="43"/>
    </row>
    <row r="59" spans="1:12" ht="15" x14ac:dyDescent="0.25">
      <c r="A59" s="23"/>
      <c r="B59" s="15"/>
      <c r="C59" s="11"/>
      <c r="D59" s="7" t="s">
        <v>114</v>
      </c>
      <c r="E59" s="42" t="s">
        <v>57</v>
      </c>
      <c r="F59" s="43">
        <v>60</v>
      </c>
      <c r="G59" s="43">
        <v>5.3</v>
      </c>
      <c r="H59" s="43">
        <v>4.7</v>
      </c>
      <c r="I59" s="43">
        <v>28.8</v>
      </c>
      <c r="J59" s="43">
        <v>179</v>
      </c>
      <c r="K59" s="44" t="s">
        <v>62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772</v>
      </c>
      <c r="G61" s="19">
        <f t="shared" ref="G61" si="21">SUM(G52:G60)</f>
        <v>33.699999999999996</v>
      </c>
      <c r="H61" s="19">
        <f t="shared" ref="H61" si="22">SUM(H52:H60)</f>
        <v>21.299999999999997</v>
      </c>
      <c r="I61" s="19">
        <f t="shared" ref="I61" si="23">SUM(I52:I60)</f>
        <v>134.51000000000002</v>
      </c>
      <c r="J61" s="19">
        <f t="shared" ref="J61" si="24">SUM(J52:J60)</f>
        <v>856.2600000000001</v>
      </c>
      <c r="K61" s="25"/>
      <c r="L61" s="19">
        <v>91.76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772</v>
      </c>
      <c r="G62" s="32">
        <f t="shared" ref="G62" si="25">G51+G61</f>
        <v>33.699999999999996</v>
      </c>
      <c r="H62" s="32">
        <f t="shared" ref="H62" si="26">H51+H61</f>
        <v>21.299999999999997</v>
      </c>
      <c r="I62" s="32">
        <f t="shared" ref="I62" si="27">I51+I61</f>
        <v>134.51000000000002</v>
      </c>
      <c r="J62" s="32">
        <f t="shared" ref="J62:L62" si="28">J51+J61</f>
        <v>856.2600000000001</v>
      </c>
      <c r="K62" s="32"/>
      <c r="L62" s="32">
        <f t="shared" si="28"/>
        <v>91.76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67</v>
      </c>
      <c r="F72" s="43">
        <v>200</v>
      </c>
      <c r="G72" s="43">
        <v>5.76</v>
      </c>
      <c r="H72" s="43">
        <v>6.48</v>
      </c>
      <c r="I72" s="43">
        <v>19.7</v>
      </c>
      <c r="J72" s="43">
        <v>160.19999999999999</v>
      </c>
      <c r="K72" s="44" t="s">
        <v>70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68</v>
      </c>
      <c r="F73" s="43">
        <v>100</v>
      </c>
      <c r="G73" s="43">
        <v>19.88</v>
      </c>
      <c r="H73" s="43">
        <v>17.89</v>
      </c>
      <c r="I73" s="43">
        <v>10.65</v>
      </c>
      <c r="J73" s="43">
        <v>282.58</v>
      </c>
      <c r="K73" s="44" t="s">
        <v>71</v>
      </c>
      <c r="L73" s="43"/>
    </row>
    <row r="74" spans="1:12" ht="25.5" x14ac:dyDescent="0.25">
      <c r="A74" s="23"/>
      <c r="B74" s="15"/>
      <c r="C74" s="11"/>
      <c r="D74" s="7" t="s">
        <v>29</v>
      </c>
      <c r="E74" s="42" t="s">
        <v>69</v>
      </c>
      <c r="F74" s="43">
        <v>150</v>
      </c>
      <c r="G74" s="43">
        <v>4.7</v>
      </c>
      <c r="H74" s="43">
        <v>7.4</v>
      </c>
      <c r="I74" s="43">
        <v>13.4</v>
      </c>
      <c r="J74" s="43">
        <v>139</v>
      </c>
      <c r="K74" s="44" t="s">
        <v>72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53</v>
      </c>
      <c r="F75" s="43">
        <v>200</v>
      </c>
      <c r="G75" s="43">
        <v>0.12</v>
      </c>
      <c r="H75" s="43">
        <v>0.12</v>
      </c>
      <c r="I75" s="43">
        <v>13.87</v>
      </c>
      <c r="J75" s="43">
        <v>57.5</v>
      </c>
      <c r="K75" s="44" t="s">
        <v>56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31</v>
      </c>
      <c r="G76" s="43">
        <v>4.5599999999999996</v>
      </c>
      <c r="H76" s="43">
        <v>0.48</v>
      </c>
      <c r="I76" s="43">
        <v>29.52</v>
      </c>
      <c r="J76" s="43">
        <v>141</v>
      </c>
      <c r="K76" s="44" t="s">
        <v>48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43</v>
      </c>
      <c r="F77" s="43">
        <v>31</v>
      </c>
      <c r="G77" s="43">
        <v>2.67</v>
      </c>
      <c r="H77" s="43">
        <v>0.4</v>
      </c>
      <c r="I77" s="43">
        <v>14.01</v>
      </c>
      <c r="J77" s="43">
        <v>70.34</v>
      </c>
      <c r="K77" s="44" t="s">
        <v>49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712</v>
      </c>
      <c r="G80" s="19">
        <f t="shared" ref="G80" si="33">SUM(G71:G79)</f>
        <v>37.690000000000005</v>
      </c>
      <c r="H80" s="19">
        <f t="shared" ref="H80" si="34">SUM(H71:H79)</f>
        <v>32.770000000000003</v>
      </c>
      <c r="I80" s="19">
        <f t="shared" ref="I80" si="35">SUM(I71:I79)</f>
        <v>101.15</v>
      </c>
      <c r="J80" s="19">
        <f t="shared" ref="J80" si="36">SUM(J71:J79)</f>
        <v>850.62</v>
      </c>
      <c r="K80" s="25"/>
      <c r="L80" s="19">
        <v>91.76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712</v>
      </c>
      <c r="G81" s="32">
        <f t="shared" ref="G81" si="37">G70+G80</f>
        <v>37.690000000000005</v>
      </c>
      <c r="H81" s="32">
        <f t="shared" ref="H81" si="38">H70+H80</f>
        <v>32.770000000000003</v>
      </c>
      <c r="I81" s="32">
        <f t="shared" ref="I81" si="39">I70+I80</f>
        <v>101.15</v>
      </c>
      <c r="J81" s="32">
        <f t="shared" ref="J81:L81" si="40">J70+J80</f>
        <v>850.62</v>
      </c>
      <c r="K81" s="32"/>
      <c r="L81" s="32">
        <f t="shared" si="40"/>
        <v>91.76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73</v>
      </c>
      <c r="F90" s="43">
        <v>100</v>
      </c>
      <c r="G90" s="43">
        <v>1.4</v>
      </c>
      <c r="H90" s="43">
        <v>6.1</v>
      </c>
      <c r="I90" s="43">
        <v>7.6</v>
      </c>
      <c r="J90" s="43">
        <v>91</v>
      </c>
      <c r="K90" s="44" t="s">
        <v>78</v>
      </c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74</v>
      </c>
      <c r="F92" s="43">
        <v>100</v>
      </c>
      <c r="G92" s="43">
        <v>8.4</v>
      </c>
      <c r="H92" s="43">
        <v>6.5</v>
      </c>
      <c r="I92" s="43">
        <v>9.6999999999999993</v>
      </c>
      <c r="J92" s="43">
        <v>131</v>
      </c>
      <c r="K92" s="44" t="s">
        <v>79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75</v>
      </c>
      <c r="F93" s="43">
        <v>150</v>
      </c>
      <c r="G93" s="43">
        <v>8.51</v>
      </c>
      <c r="H93" s="43">
        <v>6.36</v>
      </c>
      <c r="I93" s="43">
        <v>37.72</v>
      </c>
      <c r="J93" s="43">
        <v>242.27</v>
      </c>
      <c r="K93" s="44" t="s">
        <v>80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76</v>
      </c>
      <c r="F94" s="43">
        <v>200</v>
      </c>
      <c r="G94" s="43">
        <v>0.6</v>
      </c>
      <c r="H94" s="43">
        <v>0.1</v>
      </c>
      <c r="I94" s="43">
        <v>20.100000000000001</v>
      </c>
      <c r="J94" s="43">
        <v>84</v>
      </c>
      <c r="K94" s="44" t="s">
        <v>81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62</v>
      </c>
      <c r="G95" s="43">
        <v>9.1199999999999992</v>
      </c>
      <c r="H95" s="43">
        <v>0.96</v>
      </c>
      <c r="I95" s="43">
        <v>59.04</v>
      </c>
      <c r="J95" s="43">
        <v>282</v>
      </c>
      <c r="K95" s="44" t="s">
        <v>48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43</v>
      </c>
      <c r="F96" s="43">
        <v>31</v>
      </c>
      <c r="G96" s="43">
        <v>2.67</v>
      </c>
      <c r="H96" s="43">
        <v>0.4</v>
      </c>
      <c r="I96" s="43">
        <v>14.01</v>
      </c>
      <c r="J96" s="43">
        <v>70.34</v>
      </c>
      <c r="K96" s="44" t="s">
        <v>49</v>
      </c>
      <c r="L96" s="43"/>
    </row>
    <row r="97" spans="1:12" ht="15" x14ac:dyDescent="0.25">
      <c r="A97" s="23"/>
      <c r="B97" s="15"/>
      <c r="C97" s="11"/>
      <c r="D97" s="7" t="s">
        <v>114</v>
      </c>
      <c r="E97" s="42" t="s">
        <v>77</v>
      </c>
      <c r="F97" s="43">
        <v>60</v>
      </c>
      <c r="G97" s="43">
        <v>4.2</v>
      </c>
      <c r="H97" s="43">
        <v>6.7</v>
      </c>
      <c r="I97" s="43">
        <v>27.8</v>
      </c>
      <c r="J97" s="43">
        <v>189</v>
      </c>
      <c r="K97" s="44" t="s">
        <v>82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703</v>
      </c>
      <c r="G99" s="19">
        <f t="shared" ref="G99" si="45">SUM(G90:G98)</f>
        <v>34.900000000000006</v>
      </c>
      <c r="H99" s="19">
        <f t="shared" ref="H99" si="46">SUM(H90:H98)</f>
        <v>27.12</v>
      </c>
      <c r="I99" s="19">
        <f t="shared" ref="I99" si="47">SUM(I90:I98)</f>
        <v>175.97</v>
      </c>
      <c r="J99" s="19">
        <f t="shared" ref="J99" si="48">SUM(J90:J98)</f>
        <v>1089.6100000000001</v>
      </c>
      <c r="K99" s="25"/>
      <c r="L99" s="19">
        <v>91.76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703</v>
      </c>
      <c r="G100" s="32">
        <f t="shared" ref="G100" si="49">G89+G99</f>
        <v>34.900000000000006</v>
      </c>
      <c r="H100" s="32">
        <f t="shared" ref="H100" si="50">H89+H99</f>
        <v>27.12</v>
      </c>
      <c r="I100" s="32">
        <f t="shared" ref="I100" si="51">I89+I99</f>
        <v>175.97</v>
      </c>
      <c r="J100" s="32">
        <f t="shared" ref="J100:L100" si="52">J89+J99</f>
        <v>1089.6100000000001</v>
      </c>
      <c r="K100" s="32"/>
      <c r="L100" s="32">
        <f t="shared" si="52"/>
        <v>91.76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83</v>
      </c>
      <c r="F110" s="43">
        <v>200</v>
      </c>
      <c r="G110" s="43">
        <v>6.2</v>
      </c>
      <c r="H110" s="43">
        <v>6.6</v>
      </c>
      <c r="I110" s="43">
        <v>31.2</v>
      </c>
      <c r="J110" s="43">
        <v>209</v>
      </c>
      <c r="K110" s="44" t="s">
        <v>86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89</v>
      </c>
      <c r="F111" s="43">
        <v>100</v>
      </c>
      <c r="G111" s="43">
        <v>14.99</v>
      </c>
      <c r="H111" s="43">
        <v>23.94</v>
      </c>
      <c r="I111" s="43">
        <v>7.39</v>
      </c>
      <c r="J111" s="43">
        <v>242</v>
      </c>
      <c r="K111" s="44" t="s">
        <v>87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84</v>
      </c>
      <c r="F112" s="43">
        <v>150</v>
      </c>
      <c r="G112" s="43">
        <v>5.55</v>
      </c>
      <c r="H112" s="43">
        <v>4.95</v>
      </c>
      <c r="I112" s="43">
        <v>29.55</v>
      </c>
      <c r="J112" s="43">
        <v>184.5</v>
      </c>
      <c r="K112" s="44" t="s">
        <v>88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61</v>
      </c>
      <c r="F113" s="43">
        <v>200</v>
      </c>
      <c r="G113" s="43">
        <v>1.4</v>
      </c>
      <c r="H113" s="43">
        <v>1.2</v>
      </c>
      <c r="I113" s="43">
        <v>11.4</v>
      </c>
      <c r="J113" s="43">
        <v>63</v>
      </c>
      <c r="K113" s="44" t="s">
        <v>66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31</v>
      </c>
      <c r="G114" s="43">
        <v>4.5599999999999996</v>
      </c>
      <c r="H114" s="43">
        <v>0.48</v>
      </c>
      <c r="I114" s="43">
        <v>29.52</v>
      </c>
      <c r="J114" s="43">
        <v>141</v>
      </c>
      <c r="K114" s="44" t="s">
        <v>48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85</v>
      </c>
      <c r="F115" s="43">
        <v>31</v>
      </c>
      <c r="G115" s="43">
        <v>2.67</v>
      </c>
      <c r="H115" s="43">
        <v>0.4</v>
      </c>
      <c r="I115" s="43">
        <v>14.01</v>
      </c>
      <c r="J115" s="43">
        <v>70.34</v>
      </c>
      <c r="K115" s="44" t="s">
        <v>49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712</v>
      </c>
      <c r="G118" s="19">
        <f t="shared" ref="G118:J118" si="55">SUM(G109:G117)</f>
        <v>35.370000000000005</v>
      </c>
      <c r="H118" s="19">
        <f t="shared" si="55"/>
        <v>37.57</v>
      </c>
      <c r="I118" s="19">
        <f t="shared" si="55"/>
        <v>123.07000000000001</v>
      </c>
      <c r="J118" s="19">
        <f t="shared" si="55"/>
        <v>909.84</v>
      </c>
      <c r="K118" s="25"/>
      <c r="L118" s="19">
        <v>91.76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712</v>
      </c>
      <c r="G119" s="32">
        <f t="shared" ref="G119" si="56">G108+G118</f>
        <v>35.370000000000005</v>
      </c>
      <c r="H119" s="32">
        <f t="shared" ref="H119" si="57">H108+H118</f>
        <v>37.57</v>
      </c>
      <c r="I119" s="32">
        <f t="shared" ref="I119" si="58">I108+I118</f>
        <v>123.07000000000001</v>
      </c>
      <c r="J119" s="32">
        <f t="shared" ref="J119:L119" si="59">J108+J118</f>
        <v>909.84</v>
      </c>
      <c r="K119" s="32"/>
      <c r="L119" s="32">
        <f t="shared" si="59"/>
        <v>91.76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25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91</v>
      </c>
      <c r="F128" s="43">
        <v>77</v>
      </c>
      <c r="G128" s="43">
        <v>6.3</v>
      </c>
      <c r="H128" s="43">
        <v>12</v>
      </c>
      <c r="I128" s="43">
        <v>7.8</v>
      </c>
      <c r="J128" s="43">
        <v>164</v>
      </c>
      <c r="K128" s="44" t="s">
        <v>92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90</v>
      </c>
      <c r="F130" s="43">
        <v>280</v>
      </c>
      <c r="G130" s="43">
        <v>17</v>
      </c>
      <c r="H130" s="43">
        <v>17</v>
      </c>
      <c r="I130" s="43">
        <v>17</v>
      </c>
      <c r="J130" s="43">
        <v>289</v>
      </c>
      <c r="K130" s="44" t="s">
        <v>93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76</v>
      </c>
      <c r="F132" s="43">
        <v>250</v>
      </c>
      <c r="G132" s="43">
        <v>0.75</v>
      </c>
      <c r="H132" s="43">
        <v>0.12</v>
      </c>
      <c r="I132" s="43">
        <v>25.12</v>
      </c>
      <c r="J132" s="43">
        <v>105</v>
      </c>
      <c r="K132" s="44" t="s">
        <v>81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62</v>
      </c>
      <c r="G133" s="43">
        <v>9.1199999999999992</v>
      </c>
      <c r="H133" s="43">
        <v>0.96</v>
      </c>
      <c r="I133" s="43">
        <v>59.04</v>
      </c>
      <c r="J133" s="43">
        <v>282</v>
      </c>
      <c r="K133" s="44" t="s">
        <v>48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85</v>
      </c>
      <c r="F134" s="43">
        <v>31</v>
      </c>
      <c r="G134" s="43">
        <v>2.67</v>
      </c>
      <c r="H134" s="43">
        <v>0.4</v>
      </c>
      <c r="I134" s="43">
        <v>14.01</v>
      </c>
      <c r="J134" s="43">
        <v>70.34</v>
      </c>
      <c r="K134" s="44" t="s">
        <v>49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2">SUM(G128:G136)</f>
        <v>35.840000000000003</v>
      </c>
      <c r="H137" s="19">
        <f t="shared" si="62"/>
        <v>30.48</v>
      </c>
      <c r="I137" s="19">
        <f t="shared" si="62"/>
        <v>122.97000000000001</v>
      </c>
      <c r="J137" s="19">
        <f t="shared" si="62"/>
        <v>910.34</v>
      </c>
      <c r="K137" s="25"/>
      <c r="L137" s="19">
        <v>91.76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700</v>
      </c>
      <c r="G138" s="32">
        <f t="shared" ref="G138" si="63">G127+G137</f>
        <v>35.840000000000003</v>
      </c>
      <c r="H138" s="32">
        <f t="shared" ref="H138" si="64">H127+H137</f>
        <v>30.48</v>
      </c>
      <c r="I138" s="32">
        <f t="shared" ref="I138" si="65">I127+I137</f>
        <v>122.97000000000001</v>
      </c>
      <c r="J138" s="32">
        <f t="shared" ref="J138:L138" si="66">J127+J137</f>
        <v>910.34</v>
      </c>
      <c r="K138" s="32"/>
      <c r="L138" s="32">
        <f t="shared" si="66"/>
        <v>91.76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7">SUM(G139:G145)</f>
        <v>0</v>
      </c>
      <c r="H146" s="19">
        <f t="shared" si="67"/>
        <v>0</v>
      </c>
      <c r="I146" s="19">
        <f t="shared" si="67"/>
        <v>0</v>
      </c>
      <c r="J146" s="19">
        <f t="shared" si="67"/>
        <v>0</v>
      </c>
      <c r="K146" s="25"/>
      <c r="L146" s="19">
        <f t="shared" ref="L146" si="68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95</v>
      </c>
      <c r="F148" s="43">
        <v>200</v>
      </c>
      <c r="G148" s="43">
        <v>7</v>
      </c>
      <c r="H148" s="43">
        <v>9.1199999999999992</v>
      </c>
      <c r="I148" s="43">
        <v>10.78</v>
      </c>
      <c r="J148" s="43">
        <v>153.19999999999999</v>
      </c>
      <c r="K148" s="44" t="s">
        <v>99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96</v>
      </c>
      <c r="F149" s="43">
        <v>100</v>
      </c>
      <c r="G149" s="43">
        <v>13</v>
      </c>
      <c r="H149" s="43">
        <v>11.7</v>
      </c>
      <c r="I149" s="43">
        <v>7</v>
      </c>
      <c r="J149" s="43">
        <v>187</v>
      </c>
      <c r="K149" s="44" t="s">
        <v>100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97</v>
      </c>
      <c r="F150" s="43">
        <v>150</v>
      </c>
      <c r="G150" s="43">
        <v>6.3</v>
      </c>
      <c r="H150" s="43">
        <v>5.7</v>
      </c>
      <c r="I150" s="43">
        <v>27.62</v>
      </c>
      <c r="J150" s="43">
        <v>187.68</v>
      </c>
      <c r="K150" s="44" t="s">
        <v>101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41</v>
      </c>
      <c r="F151" s="43">
        <v>200</v>
      </c>
      <c r="G151" s="43">
        <v>0.2</v>
      </c>
      <c r="H151" s="43">
        <v>0.1</v>
      </c>
      <c r="I151" s="43">
        <v>9.3000000000000007</v>
      </c>
      <c r="J151" s="43">
        <v>38</v>
      </c>
      <c r="K151" s="44" t="s">
        <v>47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31</v>
      </c>
      <c r="G152" s="43">
        <v>4.5599999999999996</v>
      </c>
      <c r="H152" s="43">
        <v>0.48</v>
      </c>
      <c r="I152" s="43">
        <v>29.52</v>
      </c>
      <c r="J152" s="43">
        <v>141</v>
      </c>
      <c r="K152" s="44" t="s">
        <v>48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85</v>
      </c>
      <c r="F153" s="43">
        <v>31</v>
      </c>
      <c r="G153" s="43">
        <v>2.67</v>
      </c>
      <c r="H153" s="43">
        <v>0.4</v>
      </c>
      <c r="I153" s="43">
        <v>14.01</v>
      </c>
      <c r="J153" s="43">
        <v>70.34</v>
      </c>
      <c r="K153" s="44" t="s">
        <v>49</v>
      </c>
      <c r="L153" s="43"/>
    </row>
    <row r="154" spans="1:12" ht="15" x14ac:dyDescent="0.25">
      <c r="A154" s="23"/>
      <c r="B154" s="15"/>
      <c r="C154" s="11"/>
      <c r="D154" s="7" t="s">
        <v>114</v>
      </c>
      <c r="E154" s="42" t="s">
        <v>94</v>
      </c>
      <c r="F154" s="43">
        <v>60</v>
      </c>
      <c r="G154" s="43">
        <v>4.3</v>
      </c>
      <c r="H154" s="43">
        <v>8</v>
      </c>
      <c r="I154" s="43">
        <v>28.8</v>
      </c>
      <c r="J154" s="43">
        <v>205</v>
      </c>
      <c r="K154" s="44" t="s">
        <v>98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772</v>
      </c>
      <c r="G156" s="19">
        <f t="shared" ref="G156:J156" si="69">SUM(G147:G155)</f>
        <v>38.029999999999994</v>
      </c>
      <c r="H156" s="19">
        <f t="shared" si="69"/>
        <v>35.5</v>
      </c>
      <c r="I156" s="19">
        <f t="shared" si="69"/>
        <v>127.03</v>
      </c>
      <c r="J156" s="19">
        <f t="shared" si="69"/>
        <v>982.22</v>
      </c>
      <c r="K156" s="25"/>
      <c r="L156" s="19">
        <v>91.76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772</v>
      </c>
      <c r="G157" s="32">
        <f t="shared" ref="G157" si="70">G146+G156</f>
        <v>38.029999999999994</v>
      </c>
      <c r="H157" s="32">
        <f t="shared" ref="H157" si="71">H146+H156</f>
        <v>35.5</v>
      </c>
      <c r="I157" s="32">
        <f t="shared" ref="I157" si="72">I146+I156</f>
        <v>127.03</v>
      </c>
      <c r="J157" s="32">
        <f t="shared" ref="J157:L157" si="73">J146+J156</f>
        <v>982.22</v>
      </c>
      <c r="K157" s="32"/>
      <c r="L157" s="32">
        <f t="shared" si="73"/>
        <v>91.76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102</v>
      </c>
      <c r="F167" s="43">
        <v>200</v>
      </c>
      <c r="G167" s="43">
        <v>1.48</v>
      </c>
      <c r="H167" s="43">
        <v>3.54</v>
      </c>
      <c r="I167" s="43">
        <v>5.56</v>
      </c>
      <c r="J167" s="43">
        <v>60</v>
      </c>
      <c r="K167" s="44" t="s">
        <v>105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103</v>
      </c>
      <c r="F168" s="43">
        <v>100</v>
      </c>
      <c r="G168" s="43">
        <v>19.88</v>
      </c>
      <c r="H168" s="43">
        <v>17.89</v>
      </c>
      <c r="I168" s="43">
        <v>10.65</v>
      </c>
      <c r="J168" s="43">
        <v>282.58</v>
      </c>
      <c r="K168" s="44" t="s">
        <v>71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84</v>
      </c>
      <c r="F169" s="43">
        <v>150</v>
      </c>
      <c r="G169" s="43">
        <v>5.55</v>
      </c>
      <c r="H169" s="43">
        <v>4.95</v>
      </c>
      <c r="I169" s="43">
        <v>29.55</v>
      </c>
      <c r="J169" s="43">
        <v>184.5</v>
      </c>
      <c r="K169" s="44" t="s">
        <v>88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76</v>
      </c>
      <c r="F170" s="43">
        <v>200</v>
      </c>
      <c r="G170" s="43">
        <v>0.6</v>
      </c>
      <c r="H170" s="43">
        <v>0.1</v>
      </c>
      <c r="I170" s="43">
        <v>20.100000000000001</v>
      </c>
      <c r="J170" s="43">
        <v>84</v>
      </c>
      <c r="K170" s="44" t="s">
        <v>81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31</v>
      </c>
      <c r="G171" s="43">
        <v>4.5599999999999996</v>
      </c>
      <c r="H171" s="43">
        <v>0.48</v>
      </c>
      <c r="I171" s="43">
        <v>29.52</v>
      </c>
      <c r="J171" s="43">
        <v>141</v>
      </c>
      <c r="K171" s="44" t="s">
        <v>48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85</v>
      </c>
      <c r="F172" s="43">
        <v>31</v>
      </c>
      <c r="G172" s="43">
        <v>2.67</v>
      </c>
      <c r="H172" s="43">
        <v>0.4</v>
      </c>
      <c r="I172" s="43">
        <v>14.01</v>
      </c>
      <c r="J172" s="43">
        <v>70.34</v>
      </c>
      <c r="K172" s="44" t="s">
        <v>49</v>
      </c>
      <c r="L172" s="43"/>
    </row>
    <row r="173" spans="1:12" ht="15" x14ac:dyDescent="0.25">
      <c r="A173" s="23"/>
      <c r="B173" s="15"/>
      <c r="C173" s="11"/>
      <c r="D173" s="7" t="s">
        <v>114</v>
      </c>
      <c r="E173" s="42" t="s">
        <v>104</v>
      </c>
      <c r="F173" s="43">
        <v>35</v>
      </c>
      <c r="G173" s="43">
        <v>0</v>
      </c>
      <c r="H173" s="43">
        <v>0</v>
      </c>
      <c r="I173" s="43">
        <v>0</v>
      </c>
      <c r="J173" s="43">
        <v>89.5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747</v>
      </c>
      <c r="G175" s="19">
        <f t="shared" ref="G175:J175" si="76">SUM(G166:G174)</f>
        <v>34.74</v>
      </c>
      <c r="H175" s="19">
        <f t="shared" si="76"/>
        <v>27.36</v>
      </c>
      <c r="I175" s="19">
        <f t="shared" si="76"/>
        <v>109.39000000000001</v>
      </c>
      <c r="J175" s="19">
        <f t="shared" si="76"/>
        <v>911.92</v>
      </c>
      <c r="K175" s="25"/>
      <c r="L175" s="19">
        <v>91.76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747</v>
      </c>
      <c r="G176" s="32">
        <f t="shared" ref="G176" si="77">G165+G175</f>
        <v>34.74</v>
      </c>
      <c r="H176" s="32">
        <f t="shared" ref="H176" si="78">H165+H175</f>
        <v>27.36</v>
      </c>
      <c r="I176" s="32">
        <f t="shared" ref="I176" si="79">I165+I175</f>
        <v>109.39000000000001</v>
      </c>
      <c r="J176" s="32">
        <f t="shared" ref="J176:L176" si="80">J165+J175</f>
        <v>911.92</v>
      </c>
      <c r="K176" s="32"/>
      <c r="L176" s="32">
        <f t="shared" si="80"/>
        <v>91.76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1">SUM(G177:G183)</f>
        <v>0</v>
      </c>
      <c r="H184" s="19">
        <f t="shared" si="81"/>
        <v>0</v>
      </c>
      <c r="I184" s="19">
        <f t="shared" si="81"/>
        <v>0</v>
      </c>
      <c r="J184" s="19">
        <f t="shared" si="81"/>
        <v>0</v>
      </c>
      <c r="K184" s="25"/>
      <c r="L184" s="19">
        <f t="shared" ref="L184" si="82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110</v>
      </c>
      <c r="F185" s="43">
        <v>40</v>
      </c>
      <c r="G185" s="43">
        <v>0.28000000000000003</v>
      </c>
      <c r="H185" s="43">
        <v>0.04</v>
      </c>
      <c r="I185" s="43">
        <v>0.76</v>
      </c>
      <c r="J185" s="43">
        <v>4.4000000000000004</v>
      </c>
      <c r="K185" s="44" t="s">
        <v>109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106</v>
      </c>
      <c r="F186" s="43">
        <v>200</v>
      </c>
      <c r="G186" s="43">
        <v>5.03</v>
      </c>
      <c r="H186" s="43">
        <v>6.36</v>
      </c>
      <c r="I186" s="43">
        <v>31.39</v>
      </c>
      <c r="J186" s="43">
        <v>202.92</v>
      </c>
      <c r="K186" s="44" t="s">
        <v>111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107</v>
      </c>
      <c r="F187" s="43">
        <v>200</v>
      </c>
      <c r="G187" s="43">
        <v>18.8</v>
      </c>
      <c r="H187" s="43">
        <v>14.3</v>
      </c>
      <c r="I187" s="43">
        <v>25.8</v>
      </c>
      <c r="J187" s="43">
        <v>307</v>
      </c>
      <c r="K187" s="44" t="s">
        <v>112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108</v>
      </c>
      <c r="F189" s="43">
        <v>200</v>
      </c>
      <c r="G189" s="43">
        <v>0</v>
      </c>
      <c r="H189" s="43">
        <v>0</v>
      </c>
      <c r="I189" s="43">
        <v>15</v>
      </c>
      <c r="J189" s="43">
        <v>60</v>
      </c>
      <c r="K189" s="44" t="s">
        <v>113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62</v>
      </c>
      <c r="G190" s="43">
        <v>9.1199999999999992</v>
      </c>
      <c r="H190" s="43">
        <v>0.96</v>
      </c>
      <c r="I190" s="43">
        <v>59.04</v>
      </c>
      <c r="J190" s="43">
        <v>282</v>
      </c>
      <c r="K190" s="44" t="s">
        <v>48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43</v>
      </c>
      <c r="F191" s="43">
        <v>31</v>
      </c>
      <c r="G191" s="43">
        <v>2.67</v>
      </c>
      <c r="H191" s="43">
        <v>0.4</v>
      </c>
      <c r="I191" s="43">
        <v>14.01</v>
      </c>
      <c r="J191" s="43">
        <v>70.34</v>
      </c>
      <c r="K191" s="44" t="s">
        <v>49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733</v>
      </c>
      <c r="G194" s="19">
        <f t="shared" ref="G194:J194" si="83">SUM(G185:G193)</f>
        <v>35.9</v>
      </c>
      <c r="H194" s="19">
        <f t="shared" si="83"/>
        <v>22.060000000000002</v>
      </c>
      <c r="I194" s="19">
        <f t="shared" si="83"/>
        <v>146</v>
      </c>
      <c r="J194" s="19">
        <f t="shared" si="83"/>
        <v>926.66</v>
      </c>
      <c r="K194" s="25"/>
      <c r="L194" s="19">
        <v>91.76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733</v>
      </c>
      <c r="G195" s="32">
        <f t="shared" ref="G195" si="84">G184+G194</f>
        <v>35.9</v>
      </c>
      <c r="H195" s="32">
        <f t="shared" ref="H195" si="85">H184+H194</f>
        <v>22.060000000000002</v>
      </c>
      <c r="I195" s="32">
        <f t="shared" ref="I195" si="86">I184+I194</f>
        <v>146</v>
      </c>
      <c r="J195" s="32">
        <f t="shared" ref="J195:L195" si="87">J184+J194</f>
        <v>926.66</v>
      </c>
      <c r="K195" s="32"/>
      <c r="L195" s="32">
        <f t="shared" si="87"/>
        <v>91.76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725.7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35.320999999999998</v>
      </c>
      <c r="H196" s="34">
        <f t="shared" si="88"/>
        <v>27.692</v>
      </c>
      <c r="I196" s="34">
        <f t="shared" si="88"/>
        <v>131.47500000000002</v>
      </c>
      <c r="J196" s="34">
        <f t="shared" si="88"/>
        <v>919.03500000000008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91.76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 Кочнев</cp:lastModifiedBy>
  <dcterms:created xsi:type="dcterms:W3CDTF">2022-05-16T14:23:56Z</dcterms:created>
  <dcterms:modified xsi:type="dcterms:W3CDTF">2023-10-15T16:38:59Z</dcterms:modified>
</cp:coreProperties>
</file>