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0650" yWindow="2625" windowWidth="19440" windowHeight="11385"/>
  </bookViews>
  <sheets>
    <sheet name="09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1" i="4" l="1"/>
  <c r="G149" i="4"/>
  <c r="G161" i="4"/>
  <c r="G23" i="4"/>
  <c r="C134" i="4"/>
  <c r="E134" i="4"/>
  <c r="C135" i="4"/>
  <c r="E135" i="4"/>
  <c r="C136" i="4"/>
  <c r="E136" i="4"/>
  <c r="C137" i="4"/>
  <c r="E137" i="4"/>
  <c r="C138" i="4"/>
  <c r="E138" i="4"/>
  <c r="C139" i="4"/>
  <c r="D139" i="4"/>
  <c r="E139" i="4"/>
  <c r="C140" i="4"/>
  <c r="D140" i="4"/>
  <c r="E140" i="4"/>
  <c r="C141" i="4"/>
  <c r="D141" i="4"/>
  <c r="E141" i="4"/>
  <c r="C142" i="4"/>
  <c r="D142" i="4"/>
  <c r="E142" i="4"/>
  <c r="C143" i="4"/>
  <c r="D143" i="4"/>
  <c r="E143" i="4"/>
  <c r="C144" i="4"/>
  <c r="D144" i="4"/>
  <c r="E144" i="4"/>
  <c r="C145" i="4"/>
  <c r="D145" i="4"/>
  <c r="E145" i="4"/>
  <c r="C146" i="4"/>
  <c r="D146" i="4"/>
  <c r="E146" i="4"/>
  <c r="C147" i="4"/>
  <c r="D147" i="4"/>
  <c r="E147" i="4"/>
  <c r="C148" i="4"/>
  <c r="D148" i="4"/>
  <c r="E148" i="4"/>
  <c r="C149" i="4"/>
  <c r="D149" i="4"/>
  <c r="E149" i="4"/>
  <c r="C150" i="4"/>
  <c r="D150" i="4"/>
  <c r="E150" i="4"/>
  <c r="C151" i="4"/>
  <c r="D151" i="4"/>
  <c r="E151" i="4"/>
  <c r="C152" i="4"/>
  <c r="D152" i="4"/>
  <c r="E152" i="4"/>
  <c r="C153" i="4"/>
  <c r="D153" i="4"/>
  <c r="E153" i="4"/>
  <c r="C154" i="4"/>
  <c r="D154" i="4"/>
  <c r="E154" i="4"/>
  <c r="C155" i="4"/>
  <c r="D155" i="4"/>
  <c r="E155" i="4"/>
  <c r="C156" i="4"/>
  <c r="D156" i="4"/>
  <c r="E156" i="4"/>
  <c r="C157" i="4"/>
  <c r="D157" i="4"/>
  <c r="E157" i="4"/>
  <c r="C158" i="4"/>
  <c r="D158" i="4"/>
  <c r="E158" i="4"/>
  <c r="C159" i="4"/>
  <c r="D159" i="4"/>
  <c r="E159" i="4"/>
  <c r="C160" i="4"/>
  <c r="D160" i="4"/>
  <c r="E160" i="4"/>
  <c r="C161" i="4"/>
  <c r="D161" i="4"/>
  <c r="E161" i="4"/>
  <c r="C162" i="4"/>
  <c r="D162" i="4"/>
  <c r="E162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G42" i="4" l="1"/>
  <c r="G26" i="4"/>
  <c r="G123" i="4" l="1"/>
  <c r="D89" i="4" l="1"/>
  <c r="C178" i="4" l="1"/>
  <c r="C179" i="4"/>
  <c r="C177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50" i="4"/>
  <c r="G152" i="4"/>
  <c r="G153" i="4"/>
  <c r="G154" i="4"/>
  <c r="G155" i="4"/>
  <c r="G156" i="4"/>
  <c r="G157" i="4"/>
  <c r="G158" i="4"/>
  <c r="G159" i="4"/>
  <c r="G160" i="4"/>
  <c r="G162" i="4"/>
  <c r="G133" i="4"/>
  <c r="E133" i="4"/>
  <c r="B133" i="4"/>
  <c r="C133" i="4"/>
  <c r="D116" i="4"/>
  <c r="D188" i="4" s="1"/>
  <c r="D115" i="4"/>
  <c r="D187" i="4" s="1"/>
  <c r="D114" i="4"/>
  <c r="D186" i="4" s="1"/>
  <c r="D113" i="4"/>
  <c r="D185" i="4" s="1"/>
  <c r="D112" i="4"/>
  <c r="D184" i="4" s="1"/>
  <c r="D90" i="4"/>
  <c r="G48" i="4" l="1"/>
  <c r="G188" i="4" l="1"/>
  <c r="G187" i="4"/>
  <c r="G186" i="4"/>
  <c r="G185" i="4"/>
  <c r="G184" i="4"/>
  <c r="G183" i="4"/>
  <c r="G182" i="4"/>
  <c r="G181" i="4"/>
  <c r="G180" i="4"/>
  <c r="G179" i="4"/>
  <c r="G178" i="4"/>
  <c r="G177" i="4"/>
  <c r="G190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19" i="4"/>
  <c r="G40" i="4" l="1"/>
  <c r="G39" i="4"/>
  <c r="G41" i="4" l="1"/>
  <c r="F218" i="4" l="1"/>
  <c r="G218" i="4" s="1"/>
  <c r="G217" i="4"/>
  <c r="G211" i="4"/>
  <c r="G208" i="4"/>
  <c r="G206" i="4"/>
  <c r="G207" i="4"/>
  <c r="G81" i="4"/>
  <c r="G77" i="4"/>
  <c r="G78" i="4"/>
  <c r="G79" i="4"/>
  <c r="G80" i="4"/>
  <c r="G76" i="4"/>
  <c r="G75" i="4"/>
  <c r="G74" i="4"/>
  <c r="G73" i="4"/>
  <c r="G72" i="4"/>
  <c r="G71" i="4"/>
  <c r="G70" i="4"/>
  <c r="G118" i="4" l="1"/>
  <c r="G117" i="4"/>
  <c r="G165" i="4" l="1"/>
  <c r="G166" i="4"/>
  <c r="G234" i="4"/>
  <c r="G122" i="4" l="1"/>
  <c r="G90" i="4"/>
  <c r="G89" i="4"/>
  <c r="G230" i="4"/>
  <c r="G216" i="4"/>
  <c r="G213" i="4"/>
  <c r="G212" i="4"/>
  <c r="G210" i="4"/>
  <c r="G209" i="4"/>
  <c r="G205" i="4"/>
  <c r="G235" i="4"/>
  <c r="G189" i="4"/>
  <c r="G194" i="4"/>
  <c r="G193" i="4"/>
  <c r="G83" i="4"/>
  <c r="G91" i="4"/>
  <c r="G82" i="4"/>
  <c r="G233" i="4"/>
  <c r="G232" i="4"/>
  <c r="G27" i="4" l="1"/>
  <c r="G43" i="4"/>
  <c r="G45" i="4"/>
  <c r="G44" i="4"/>
  <c r="G46" i="4"/>
  <c r="G47" i="4"/>
  <c r="G49" i="4"/>
  <c r="G22" i="4"/>
  <c r="G24" i="4"/>
  <c r="G25" i="4"/>
  <c r="G33" i="4"/>
  <c r="G55" i="4"/>
  <c r="G36" i="4"/>
  <c r="G21" i="4"/>
  <c r="G32" i="4"/>
  <c r="G56" i="4"/>
  <c r="G20" i="4"/>
  <c r="G29" i="4"/>
  <c r="G35" i="4"/>
  <c r="G37" i="4"/>
  <c r="G28" i="4"/>
  <c r="G30" i="4"/>
  <c r="G31" i="4"/>
  <c r="G34" i="4"/>
  <c r="G38" i="4"/>
</calcChain>
</file>

<file path=xl/sharedStrings.xml><?xml version="1.0" encoding="utf-8"?>
<sst xmlns="http://schemas.openxmlformats.org/spreadsheetml/2006/main" count="599" uniqueCount="230">
  <si>
    <t>ЧЕМПИОНАТ</t>
  </si>
  <si>
    <t xml:space="preserve">Сроки проведения </t>
  </si>
  <si>
    <t>Место проведения</t>
  </si>
  <si>
    <t>НАИМЕНОВАНИЕ КОМПЕТЕНЦИИ</t>
  </si>
  <si>
    <t>Программные решения для бизнеса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</si>
  <si>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</si>
  <si>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</si>
  <si>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</si>
  <si>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</si>
  <si>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Количество экспертов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</si>
  <si>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</si>
  <si>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</si>
  <si>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</si>
  <si>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РАБОЧАЯ ПЛОЩАДКА КОНКУРСАНТОВ</t>
  </si>
  <si>
    <t>ОБОРУДОВАНИЕ И ИНСТРУМЕНТЫ</t>
  </si>
  <si>
    <t>№</t>
  </si>
  <si>
    <t>Наименование позиции</t>
  </si>
  <si>
    <t xml:space="preserve"> Тех. описание позиции</t>
  </si>
  <si>
    <t>Ед. измерения</t>
  </si>
  <si>
    <t>Кол-во</t>
  </si>
  <si>
    <t>Комментарий</t>
  </si>
  <si>
    <t>Персональный компьютер в сборе</t>
  </si>
  <si>
    <t>шт</t>
  </si>
  <si>
    <t>Рекомендуется:
- Intel Core i5;
- дискретная видеокарта;
- подключение двух мониторов соответствующим интерфейсным кабелем;
- наличие порта USB 3.0;
- энергосбережение Energy Star 6.0</t>
  </si>
  <si>
    <t>Компьютерный монитор</t>
  </si>
  <si>
    <r>
      <t>Рекомендуется:
- антибликовое покрытие;
- контрастность 1000:1;
- область обзора 178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;
- время отклика 5 мс;
- энергосбережение Energy Star 6.0</t>
    </r>
  </si>
  <si>
    <t>Интерфейсный кабель для подключения монитора</t>
  </si>
  <si>
    <t>VGA-VGA, либо DVI-DVI, либо HDMI-HDMI в зависимости от способа подключения монитора к ПК</t>
  </si>
  <si>
    <t>Клавиатура</t>
  </si>
  <si>
    <t>Рекомендуется клавиатура без клавиши Power, подключение по USB</t>
  </si>
  <si>
    <t>Компьютерная мышь</t>
  </si>
  <si>
    <t>Рекомендуется подключение по USB</t>
  </si>
  <si>
    <t>Эмулятор ОСAndroid</t>
  </si>
  <si>
    <t>Android Virtual Device + Intel HAXM</t>
  </si>
  <si>
    <t>Для модуля мобильной разработки</t>
  </si>
  <si>
    <t>Кабель питания</t>
  </si>
  <si>
    <t>Кабель питания CEE 7/7 - IEC 320 C13</t>
  </si>
  <si>
    <t>При использовании ИБП заменить на кабель питания IEC 320 C13 - IEC 320 C14</t>
  </si>
  <si>
    <t>ПО операционная система</t>
  </si>
  <si>
    <t>Microsoft Windows 10 1903 Pro</t>
  </si>
  <si>
    <t>лицензия</t>
  </si>
  <si>
    <t>Например, ОС Microsoft Windows 10 Pro (Edu), в том числе ознакомительная версия
https://www.microsoft.com/en-us/windows/get-windows-10</t>
  </si>
  <si>
    <t>ПО для просмотра документов в формате PDF</t>
  </si>
  <si>
    <t>Adobe Reader, Foxit Reader</t>
  </si>
  <si>
    <t>Например, Adobe Reader DC
https://get.adobe.com/reader/</t>
  </si>
  <si>
    <t>ПО для архивации</t>
  </si>
  <si>
    <t>7-zip</t>
  </si>
  <si>
    <t>Например, 7-Zip
http://www.7-zip.org/download.html</t>
  </si>
  <si>
    <t>ПО офисный пакет</t>
  </si>
  <si>
    <t>Например, Microsoft Office 2016 или 365 (Word, Excel, Power Point), в том числе ознакомительная версия
https://products.office.com/en-us/get-office-oem-download-page</t>
  </si>
  <si>
    <t>ПО редактор диаграмм</t>
  </si>
  <si>
    <t>Например, Microsoft Visio Professional 2016, в том числе ознакомительная версия
https://products.office.com/en-us/visio/visio-professional-business-and-diagram-software</t>
  </si>
  <si>
    <t>ПО Git</t>
  </si>
  <si>
    <t>Git версии 2.23.0</t>
  </si>
  <si>
    <t>Данное ПО предоставляется бесплатно
https://git-scm.com/downloads</t>
  </si>
  <si>
    <t>ПО .NET Framework Developer pack</t>
  </si>
  <si>
    <t>Программная платформа .NET Framework developer pack версии 4.8</t>
  </si>
  <si>
    <t>Данное ПО предоставляется бесплатно
https://www.microsoft.com/net/download/framework</t>
  </si>
  <si>
    <t>ПО Microsoft Visual Studio</t>
  </si>
  <si>
    <t>Данное ПО предоставляется бесплатно
https://visualstudio.microsoft.com/vs/community/</t>
  </si>
  <si>
    <t>ПО Java SE Development Kit</t>
  </si>
  <si>
    <t>Java SE Development Kit 8u231</t>
  </si>
  <si>
    <t>Данное ПО предоставляется бесплатно
https://www.oracle.com/technetwork/java/javase/downloads/index.html</t>
  </si>
  <si>
    <t>ПО IntelliJ IDEA</t>
  </si>
  <si>
    <t>IntelliJ IDEA Community Edition 2018.3.6</t>
  </si>
  <si>
    <t>Данное ПО предоставляется бесплатно
http://www.jetbrains.com/idea/download/</t>
  </si>
  <si>
    <t>ПО NetBeans</t>
  </si>
  <si>
    <t>NetBeans 8.2, сборка Java SE</t>
  </si>
  <si>
    <t>Данное ПО предоставляется бесплатно
https://netbeans.org/downloads/index.html</t>
  </si>
  <si>
    <t>ПО Eclipse IDE for Java Developers</t>
  </si>
  <si>
    <t>Eclipse IDE for Java Developers, сборка Photon Release (4.8.0)</t>
  </si>
  <si>
    <t>Данное ПО предоставляется бесплатно
http://www.eclipse.org/downloads/packages/release/photon/r/eclipse-ide-java-developers</t>
  </si>
  <si>
    <t>ПО e(fx)clipse</t>
  </si>
  <si>
    <t>e(fx)clipse версия 3.3.0</t>
  </si>
  <si>
    <t>Данное ПО предоставляется бесплатно
http://www.eclipse.org/efxclipse/install.html</t>
  </si>
  <si>
    <t>ПО Hibernate ORM</t>
  </si>
  <si>
    <t>Hibernate ORM версии 5.4.7 Final</t>
  </si>
  <si>
    <t>Данное ПО предоставляется бесплатно
http://hibernate.org/orm/releases/</t>
  </si>
  <si>
    <t>ПО Android Studio</t>
  </si>
  <si>
    <t>Программное обеспечение Android Studio 3.5.2, включая следующие компоненты:
- Android SDK Tools;
- Android SDK Platform-Tools;
- Android SDK Build-Tools;
- Android SDK Platform;
- USB Driver.</t>
  </si>
  <si>
    <t>Данное ПО предоставляется бесплатно
https://developer.android.com/studio/index.html
Версия API должна совпадать с версией API смартфона.
Также возможна установка Intel x86 Emulator Accelerator.</t>
  </si>
  <si>
    <t>ПО Anaconda</t>
  </si>
  <si>
    <t>Anaconda 3 For Windows Python 3.7.4 version, включая следующие компоненты:
- Kivy;
- Buildozer;
- PyQt;
- Pillow;
- pymssql.</t>
  </si>
  <si>
    <t>Данное ПО предоставляется бесплатно
https://www.anaconda.com/download/</t>
  </si>
  <si>
    <t>ПО PyCharm</t>
  </si>
  <si>
    <t>PyCharm Community Edition 2018.3.7</t>
  </si>
  <si>
    <t>Данное ПО предоставляется бесплатно
https://www.jetbrains.com/pycharm/download/</t>
  </si>
  <si>
    <t>ПО SQLAlchemy</t>
  </si>
  <si>
    <t>SQLAlchemy, версия 1.3.10</t>
  </si>
  <si>
    <t>Данное ПО предоставляется бесплатно
https://www.sqlalchemy.org/download.html</t>
  </si>
  <si>
    <t>ПО SQL Server Management Studio</t>
  </si>
  <si>
    <t>Microsoft SQL Server Management Studio 18.3.1</t>
  </si>
  <si>
    <t>Данное ПО предоставляется бесплатно
https://docs.microsoft.com/en-us/sql/ssms/download-sql-server-management-studio-ssms</t>
  </si>
  <si>
    <t>ПО MySQL Installer</t>
  </si>
  <si>
    <t>MySQL Installer Community 8.0.18.0, включая следующие компоненты:
- MySQL Workbench;
- MySQL for Visual Studio;
- Connector/NET;
- Connector/ODBC;
- Connector/J;
- Connector/Python.</t>
  </si>
  <si>
    <t>Данное ПО предоставляется бесплатно
https://dev.mysql.com/downloads/windows/installer/8.0.html</t>
  </si>
  <si>
    <t>ПО Microsoft JDBC Driver for SQL Server</t>
  </si>
  <si>
    <t>Microsoft JDBC Driver for SQL Server, версия 7.4.1.0</t>
  </si>
  <si>
    <t>Данное ПО предоставляется бесплатно
https://docs.microsoft.com/en-us/sql/connect/jdbc/download-microsoft-jdbc-driver-for-sql-server</t>
  </si>
  <si>
    <t>Текстовый редактор</t>
  </si>
  <si>
    <t>Notepad++ 7.7.1</t>
  </si>
  <si>
    <t>Данное ПО предоставляется бесплатно
https://notepad-plus-plus.org/</t>
  </si>
  <si>
    <t>РАСХОДНЫЕ МАТЕРИАЛЫ</t>
  </si>
  <si>
    <t>МЕБЕЛЬ</t>
  </si>
  <si>
    <t>Офисный стол</t>
  </si>
  <si>
    <t>Шириной 120 см, глубиной 70 см и высотой 75 см</t>
  </si>
  <si>
    <t>Стул офисный</t>
  </si>
  <si>
    <t>http://ekonomebel24.ru/14802-stul-ofisnyy-persona-3-izo.html или аналогичный</t>
  </si>
  <si>
    <t>СРЕДСТВА ИНДИВИДУАЛЬНОЙ ЗАЩИТЫ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</si>
  <si>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</si>
  <si>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</si>
  <si>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Фактическое количество розеток зависит от способа подключения</t>
  </si>
  <si>
    <t>Объединение всех рабочих мест участников в ЛВС без выхода в сеть Интернет</t>
  </si>
  <si>
    <t>Возможно использование существующей сетевой инфраструктуры</t>
  </si>
  <si>
    <t>ОБЩАЯ РАБОЧАЯ ПЛОЩАДКА КОНКУРСАНТОВ</t>
  </si>
  <si>
    <t>Рабочее место для организации "интернет-кафе"
Возможна замена позиций 3-10 на ноутбук с аналогичными характеристиками</t>
  </si>
  <si>
    <t>Сетевой фильтр</t>
  </si>
  <si>
    <t>6 розеток, 5 метров</t>
  </si>
  <si>
    <t>Возможен отказ от позиции при наличии достаточного количества электророзеток на рабочих местах</t>
  </si>
  <si>
    <t>Windows 10 1903 Edu</t>
  </si>
  <si>
    <t>ПО веб-браузер</t>
  </si>
  <si>
    <t>Opera, Firefox, Microsoft Edge</t>
  </si>
  <si>
    <t>Например, Google Chrome
https://www.google.com/chrome/</t>
  </si>
  <si>
    <t>Огнетушитель углекислотный</t>
  </si>
  <si>
    <t>Характеристики позиции на усмотрение организаторов</t>
  </si>
  <si>
    <t>Рекомендуется ОУ-1</t>
  </si>
  <si>
    <t>Аптечка</t>
  </si>
  <si>
    <t>Рекомендуется аптечка первой помощи офисная</t>
  </si>
  <si>
    <t>Компьютерный стул</t>
  </si>
  <si>
    <t>Мусорная корзина</t>
  </si>
  <si>
    <t>ДОПОЛНИТЕЛЬНЫЕ ТРЕБОВАНИЯ К ОБЕСПЕЧЕНИЮ ОБЩЕЙ РАБОЧЕЙ ПЛОЩАДКЕ КОНКУРСАНТОВ (КОММУНИКАЦИИ, ПОДКЛЮЧЕНИЯ, ОСВЕЩЕНИЕ И Т.П.)</t>
  </si>
  <si>
    <t>Проводной Интернет на конкурсную площадку</t>
  </si>
  <si>
    <t>БРИФИНГ-ЗОНА</t>
  </si>
  <si>
    <t>Компьютер+монитор/ноутбук</t>
  </si>
  <si>
    <t>Компьютерный монитор (для компьютера из позиции №1)</t>
  </si>
  <si>
    <t>Проектор</t>
  </si>
  <si>
    <t>Epson …</t>
  </si>
  <si>
    <t>Рекомендуется длиннофокусный проектор с разрешением WXGA</t>
  </si>
  <si>
    <t>Экран для проектора</t>
  </si>
  <si>
    <t>Возможна замена позиции на SmartBoard</t>
  </si>
  <si>
    <t>Интерфейсный кабель для подключения проектора</t>
  </si>
  <si>
    <t>D-Sub/HDMI</t>
  </si>
  <si>
    <t>VGA-VGA, либо DVI-DVI, либо HDMI-HDMI в зависимости от способа подключения проектора к ПК</t>
  </si>
  <si>
    <t>Наименование</t>
  </si>
  <si>
    <t xml:space="preserve"> Тех. описание или ссылка на сайт с тех. описанием позиции</t>
  </si>
  <si>
    <t>ДОПОЛНИТЕЛЬНЫЕ ТРЕБОВАНИЯ К ОБЕСПЕЧЕНИЮ БРИФИНГ-ЗОНЫ (КОММУНИКАЦИИ, ПОДКЛЮЧЕНИЯ, ОСВЕЩЕНИЕ И Т.П.)</t>
  </si>
  <si>
    <t>КОМНАТА ОЦЕНКИ</t>
  </si>
  <si>
    <t>ДОПОЛНИТЕЛЬНЫЕ ТРЕБОВАНИЯ К ОБЕСПЕЧЕНИЮ КОМНАТЫ ЭКСПЕРТОВ (КОММУНИКАЦИИ, ПОДКЛЮЧЕНИЯ, ОСВЕЩЕНИЕ И Т.П.)</t>
  </si>
  <si>
    <t>Объединение всех рабочих мест экспертов в ЛВС</t>
  </si>
  <si>
    <t>МЕСТО ГЛАВНОГО ЭКСПЕРТА</t>
  </si>
  <si>
    <t>МФУ лазерное ч/б, А4</t>
  </si>
  <si>
    <t>Характеристики позиции на усмотрение организаторов, запас тонера не менее 5 000 листов</t>
  </si>
  <si>
    <t>Рекомендуется наличие устройства автоподачи оригиналов</t>
  </si>
  <si>
    <t>Интерфейсный кабель для подключения МФУ</t>
  </si>
  <si>
    <t>USB A(m) - USB B(m), либо иной тип кабеля в зависимости от способа подключения МФУ к ПК</t>
  </si>
  <si>
    <t>Шириной 140 см, глубиной 60 см и высотой 75 см</t>
  </si>
  <si>
    <t>Стул</t>
  </si>
  <si>
    <t>Эргономичный вращающийся стул со спинкой средней высоты. С подлокотниками. На колесиках</t>
  </si>
  <si>
    <t>шт.</t>
  </si>
  <si>
    <t>ДОПОЛНИТЕЛЬНЫЕ ТРЕБОВАНИЯ К ОБЕСПЕЧЕНИЮ КОМНАТЫ ГЛАВНОГО ЭКСПЕРТА (КОММУНИКАЦИИ, ПОДКЛЮЧЕНИЯ, ОСВЕЩЕНИЕ И Т.П.)</t>
  </si>
  <si>
    <t xml:space="preserve">Подключение компьютера к проводному интернету </t>
  </si>
  <si>
    <t>Требуется стабильное соединение для работы с CIS</t>
  </si>
  <si>
    <t>СЕРВЕРНАЯ</t>
  </si>
  <si>
    <t xml:space="preserve">ОБОРУДОВАНИЕ И ИНСТРУМЕНТЫ </t>
  </si>
  <si>
    <t>Сервер</t>
  </si>
  <si>
    <t>Например, Team Server R2-E52 в комплектации:
- Платформа - 2U, 2 x E5-2600v3/v4, 24 DIMMs, 16 x 2.5 HS, LSI 3108, 2 x 920W, 4 Gee, 6 PCIe LP
- Процессор - Intel Xeon E5-2620 v4, 2.1GHz / 3.0GHz, 8 Cores, 20 MB LLC, 85 W, DDR4-2133, 8 GT/s QPI, HT, TB
- Оперативная память - 2 х 32 GB Kingston DDR4-2133 ECC Registered DIMM
- Жесткие диски - 2 x Intel SSDSC2BB016T401</t>
  </si>
  <si>
    <t>Источник бесперебойного питания</t>
  </si>
  <si>
    <t>Возможен отказ от позиции при наличии централизованной системы резервного энергообеспечения</t>
  </si>
  <si>
    <t>ПО серверная операционная система</t>
  </si>
  <si>
    <t>Например, ОС Microsoft Windows Server 2016, в том числе ознакомительная версия
https://www.microsoft.com/en-us/cloud-platform/windows-server</t>
  </si>
  <si>
    <t>ПО для управления версиями</t>
  </si>
  <si>
    <t>Программное обеспечение Gogs</t>
  </si>
  <si>
    <t>Данное ПО предоставляется бесплатно
https://gogs.io/</t>
  </si>
  <si>
    <t>ПО Microsoft SQL Server Express</t>
  </si>
  <si>
    <t>Программное обеспечение Microsoft SQL Server 2017 Express</t>
  </si>
  <si>
    <t>Данное ПО предоставляется бесплатно
https://www.microsoft.com/en-us/sql-server/sql-server-downloads</t>
  </si>
  <si>
    <t>Программное обеспечение MySQL Installer Community 8, включая следующие компоненты:
- MySQL Server;
- MySQL Workbench.</t>
  </si>
  <si>
    <t>Маршрутизатор</t>
  </si>
  <si>
    <t>Cisco …</t>
  </si>
  <si>
    <t>Для организации подсети экспертов и подсети конкурсантов</t>
  </si>
  <si>
    <t>Управляемый коммутатор</t>
  </si>
  <si>
    <t>Eltex MES2348B, Cisco …</t>
  </si>
  <si>
    <t>При увеличении количества участников потребуется большее количество портов
Возможен отказ от позиции при использовании существующей сетевой инфраструктуры</t>
  </si>
  <si>
    <t>Кабель сетевой UTP cat 5e</t>
  </si>
  <si>
    <t>бухта</t>
  </si>
  <si>
    <t>Возможен отказ от позиции при использовании существующей сетевой инфраструктуры</t>
  </si>
  <si>
    <t>Разъемы RJ-45</t>
  </si>
  <si>
    <t>Стяжка нейлоновая</t>
  </si>
  <si>
    <t>ДОПОЛНИТЕЛЬНЫЕ ТРЕБОВАНИЯ К ОБЕСПЕЧЕНИЮ КОМНАТЫ КОНКУРСАНТОВ (КОММУНИКАЦИИ, ПОДКЛЮЧЕНИЯ, ОСВЕЩЕНИЕ И Т.П.)</t>
  </si>
  <si>
    <t xml:space="preserve">Подключение коммутатора к проводному интернету </t>
  </si>
  <si>
    <t>Управление доступом в Интернет с рабочих мест на стороне сервера</t>
  </si>
  <si>
    <t>Объединение всех рабочих мест в ЛВС</t>
  </si>
  <si>
    <t>КАНЦЕЛЯРИЯ НА КОМПЕТЕНЦИЮ (НА ВСЕХ УЧАСТНИКОВ И ЭКСПЕРТОВ)</t>
  </si>
  <si>
    <t>Ручка</t>
  </si>
  <si>
    <t>Для каждого эксперта и конкурсанта</t>
  </si>
  <si>
    <t>Бумага А4</t>
  </si>
  <si>
    <t>пачка
(500 листов)</t>
  </si>
  <si>
    <t>Для печати конкурсной документации, протоколов и сопровождающих документов (1 пачка на 5 экспертов/конкурсантов + 2 пачки для нужд площадки)</t>
  </si>
  <si>
    <t>Файл канцелярский</t>
  </si>
  <si>
    <t>Для конкурсной и сопровождающей документации</t>
  </si>
  <si>
    <t>Папка с арочным механизмом А4</t>
  </si>
  <si>
    <t>Для подшивки регламентирующей и организационной документации</t>
  </si>
  <si>
    <t>Скотч бумажный</t>
  </si>
  <si>
    <t>Упаковка и временное закрепление документов</t>
  </si>
  <si>
    <t>USB-накопитель</t>
  </si>
  <si>
    <t>от 16GB, USB 3.0/USB Type-C/microUSB, возможно нанесение символики чемпионата</t>
  </si>
  <si>
    <t>Для хранения скан-копий документов и результатов работ</t>
  </si>
  <si>
    <t>Глав. Эксперт __________________________________________________________________________</t>
  </si>
  <si>
    <t>_________________________________________________________</t>
  </si>
  <si>
    <t>(ФИО)</t>
  </si>
  <si>
    <t xml:space="preserve">   (подпись)                      (дата)</t>
  </si>
  <si>
    <t>Тех. эксперт    __________________________________________________________________________</t>
  </si>
  <si>
    <t>Открытый региональный чемпионат «Молодые профессионалы» (WorldSkills Russia) Республики Карелия</t>
  </si>
  <si>
    <t>09-13 декабря 2019</t>
  </si>
  <si>
    <t>ГАПОУ РК ПТГХ</t>
  </si>
  <si>
    <t>ЦПУ:
- минимальная базовая тактовая частота 3,6 ГГц;
- количество физических ядер 4;
- количество потоков 8;
ОЗУ:
- 8Gb
ПЗУ:
- SSD 256Gb;
сетевой адаптер Realtek PCIe GbE Family Controller;
графический адаптер AMD Radeon(TM) RX Vega 11 Graphics</t>
  </si>
  <si>
    <t>Microsoft Office 2019</t>
  </si>
  <si>
    <t xml:space="preserve">VGA-интерфейсный кабель для подключения монитора </t>
  </si>
  <si>
    <t xml:space="preserve">Монитор AOC e2270Swn
</t>
  </si>
  <si>
    <t>Клавиатура Oklick 600M</t>
  </si>
  <si>
    <t>Мышь Logitec M90, USB, черная</t>
  </si>
  <si>
    <t>Microsoft Visio 2016 Proffesional</t>
  </si>
  <si>
    <t>Электричество 220В на каждый пост для участника, 2 розетки</t>
  </si>
  <si>
    <t>Microsoft Visual Studio 2016 Community,включая следующие компоненты:
- .NET desktop development Workload;
- Python development Workload;
- Mobile development with .NET Workload;
- Data storage and processing Workload;
- USB Device Connectivity;  
- Entity Framework (EF).</t>
  </si>
  <si>
    <t>Электричество 220В на каждый пост, 2 розетки</t>
  </si>
  <si>
    <t>Электричество 220В на каждый пост для эксперта, 2 розетки</t>
  </si>
  <si>
    <t>RamecTornado 1uRM:
Процессор IntelXeonE5-2620 v4 2.1Gh/20Mbs2011
ОЗУ DDR4 16Gb PC4-19200 ECC REG
ПЗУ SSD intel 480Gb SSDSC2KG480G801 SATA III2.5</t>
  </si>
  <si>
    <t xml:space="preserve">Интерактивный ИБП Ippon Back Comfo Pro 600 New
</t>
  </si>
  <si>
    <t xml:space="preserve"> IEC 320 C13</t>
  </si>
  <si>
    <t xml:space="preserve"> ОС Microsoft Windows Server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</si>
</sst>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0" fillId="2" borderId="4" xfId="0" applyFill="1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2" fillId="0" borderId="0" xfId="0" applyFont="1" applyBorder="1" applyAlignment="1">
      <alignment vertical="top" wrapText="1"/>
    </xf>
    <xf numFmtId="0" fontId="0" fillId="2" borderId="8" xfId="0" applyFill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2" borderId="10" xfId="0" applyFont="1" applyFill="1" applyBorder="1"/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vertical="top" wrapText="1"/>
    </xf>
    <xf numFmtId="0" fontId="1" fillId="0" borderId="0" xfId="0" applyFont="1"/>
    <xf numFmtId="0" fontId="8" fillId="6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8" fillId="6" borderId="1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46"/>
  <sheetViews>
    <sheetView tabSelected="1" topLeftCell="A32" zoomScale="110" zoomScaleNormal="110" workbookViewId="0">
      <selection activeCell="D32" sqref="D32"/>
    </sheetView>
  </sheetViews>
  <sheetFormatPr defaultColWidth="8.85546875" defaultRowHeight="15" outlineLevelRow="1" x14ac:dyDescent="0.25"/>
  <cols>
    <col min="1" max="1" width="3.42578125" style="1" customWidth="1"/>
    <col min="2" max="2" width="4.42578125" style="1" customWidth="1"/>
    <col min="3" max="3" width="49.42578125" style="1" customWidth="1"/>
    <col min="4" max="4" width="68.28515625" style="1" customWidth="1"/>
    <col min="5" max="5" width="9.7109375" style="1" customWidth="1"/>
    <col min="6" max="6" width="6.7109375" style="2" customWidth="1"/>
    <col min="7" max="7" width="6.85546875" style="53" customWidth="1"/>
    <col min="8" max="8" width="58.85546875" style="1" customWidth="1"/>
    <col min="9" max="9" width="3.28515625" style="1" customWidth="1"/>
  </cols>
  <sheetData>
    <row r="1" spans="1:9" x14ac:dyDescent="0.25">
      <c r="A1" s="6"/>
      <c r="B1" s="6"/>
      <c r="C1" s="6"/>
      <c r="D1" s="6"/>
      <c r="E1" s="6"/>
      <c r="F1" s="12"/>
      <c r="G1" s="46"/>
      <c r="H1" s="6"/>
      <c r="I1" s="6"/>
    </row>
    <row r="2" spans="1:9" ht="15.75" x14ac:dyDescent="0.25">
      <c r="A2" s="6"/>
      <c r="B2" s="99" t="s">
        <v>0</v>
      </c>
      <c r="C2" s="100"/>
      <c r="D2" s="99" t="s">
        <v>212</v>
      </c>
      <c r="E2" s="101"/>
      <c r="F2" s="101"/>
      <c r="G2" s="101"/>
      <c r="H2" s="100"/>
      <c r="I2" s="6"/>
    </row>
    <row r="3" spans="1:9" ht="17.25" thickTop="1" thickBot="1" x14ac:dyDescent="0.3">
      <c r="A3" s="6"/>
      <c r="B3" s="93" t="s">
        <v>1</v>
      </c>
      <c r="C3" s="94"/>
      <c r="D3" s="93" t="s">
        <v>213</v>
      </c>
      <c r="E3" s="98"/>
      <c r="F3" s="98"/>
      <c r="G3" s="98"/>
      <c r="H3" s="94"/>
      <c r="I3" s="6"/>
    </row>
    <row r="4" spans="1:9" ht="17.25" thickTop="1" thickBot="1" x14ac:dyDescent="0.3">
      <c r="A4" s="6"/>
      <c r="B4" s="93" t="s">
        <v>2</v>
      </c>
      <c r="C4" s="94"/>
      <c r="D4" s="93" t="s">
        <v>214</v>
      </c>
      <c r="E4" s="98"/>
      <c r="F4" s="98"/>
      <c r="G4" s="98"/>
      <c r="H4" s="94"/>
      <c r="I4" s="6"/>
    </row>
    <row r="5" spans="1:9" ht="17.25" thickTop="1" thickBot="1" x14ac:dyDescent="0.3">
      <c r="A5" s="6"/>
      <c r="B5" s="93" t="s">
        <v>3</v>
      </c>
      <c r="C5" s="94"/>
      <c r="D5" s="90" t="s">
        <v>4</v>
      </c>
      <c r="E5" s="91"/>
      <c r="F5" s="91"/>
      <c r="G5" s="91"/>
      <c r="H5" s="92"/>
      <c r="I5" s="6"/>
    </row>
    <row r="6" spans="1:9" ht="17.25" thickTop="1" thickBot="1" x14ac:dyDescent="0.3">
      <c r="A6" s="6"/>
      <c r="B6" s="88" t="s">
        <v>5</v>
      </c>
      <c r="C6" s="89"/>
      <c r="D6" s="93"/>
      <c r="E6" s="98"/>
      <c r="F6" s="98"/>
      <c r="G6" s="98"/>
      <c r="H6" s="94"/>
      <c r="I6" s="6"/>
    </row>
    <row r="7" spans="1:9" ht="17.25" thickTop="1" thickBot="1" x14ac:dyDescent="0.3">
      <c r="A7" s="6"/>
      <c r="B7" s="88" t="s">
        <v>6</v>
      </c>
      <c r="C7" s="89"/>
      <c r="D7" s="90"/>
      <c r="E7" s="91"/>
      <c r="F7" s="91"/>
      <c r="G7" s="91"/>
      <c r="H7" s="92"/>
      <c r="I7" s="6"/>
    </row>
    <row r="8" spans="1:9" ht="17.25" thickTop="1" thickBot="1" x14ac:dyDescent="0.3">
      <c r="A8" s="6"/>
      <c r="B8" s="88" t="s">
        <v>7</v>
      </c>
      <c r="C8" s="89"/>
      <c r="D8" s="90"/>
      <c r="E8" s="91"/>
      <c r="F8" s="91"/>
      <c r="G8" s="91"/>
      <c r="H8" s="92"/>
      <c r="I8" s="6"/>
    </row>
    <row r="9" spans="1:9" ht="17.25" thickTop="1" thickBot="1" x14ac:dyDescent="0.3">
      <c r="A9" s="6"/>
      <c r="B9" s="88" t="s">
        <v>8</v>
      </c>
      <c r="C9" s="89"/>
      <c r="D9" s="90"/>
      <c r="E9" s="91"/>
      <c r="F9" s="91"/>
      <c r="G9" s="91"/>
      <c r="H9" s="92"/>
      <c r="I9" s="6"/>
    </row>
    <row r="10" spans="1:9" ht="17.25" thickTop="1" thickBot="1" x14ac:dyDescent="0.3">
      <c r="A10" s="6"/>
      <c r="B10" s="88" t="s">
        <v>9</v>
      </c>
      <c r="C10" s="89"/>
      <c r="D10" s="90"/>
      <c r="E10" s="91"/>
      <c r="F10" s="91"/>
      <c r="G10" s="91"/>
      <c r="H10" s="92"/>
      <c r="I10" s="6"/>
    </row>
    <row r="11" spans="1:9" ht="17.25" thickTop="1" thickBot="1" x14ac:dyDescent="0.3">
      <c r="A11" s="6"/>
      <c r="B11" s="93" t="s">
        <v>10</v>
      </c>
      <c r="C11" s="94"/>
      <c r="D11" s="90">
        <v>5</v>
      </c>
      <c r="E11" s="91"/>
      <c r="F11" s="91"/>
      <c r="G11" s="91"/>
      <c r="H11" s="92"/>
      <c r="I11" s="6"/>
    </row>
    <row r="12" spans="1:9" ht="17.25" thickTop="1" thickBot="1" x14ac:dyDescent="0.3">
      <c r="A12" s="6"/>
      <c r="B12" s="93" t="s">
        <v>11</v>
      </c>
      <c r="C12" s="94"/>
      <c r="D12" s="90">
        <v>5</v>
      </c>
      <c r="E12" s="91"/>
      <c r="F12" s="91"/>
      <c r="G12" s="91"/>
      <c r="H12" s="92"/>
      <c r="I12" s="6"/>
    </row>
    <row r="13" spans="1:9" ht="17.25" thickTop="1" thickBot="1" x14ac:dyDescent="0.3">
      <c r="A13" s="6"/>
      <c r="B13" s="93" t="s">
        <v>12</v>
      </c>
      <c r="C13" s="94"/>
      <c r="D13" s="90"/>
      <c r="E13" s="91"/>
      <c r="F13" s="91"/>
      <c r="G13" s="91"/>
      <c r="H13" s="92"/>
      <c r="I13" s="6"/>
    </row>
    <row r="14" spans="1:9" ht="16.5" thickTop="1" thickBot="1" x14ac:dyDescent="0.3">
      <c r="A14" s="6"/>
      <c r="B14" s="3"/>
      <c r="C14" s="4"/>
      <c r="D14" s="4"/>
      <c r="E14" s="3"/>
      <c r="F14" s="5"/>
      <c r="G14" s="47"/>
      <c r="H14" s="6"/>
      <c r="I14" s="6"/>
    </row>
    <row r="15" spans="1:9" ht="16.5" thickTop="1" thickBot="1" x14ac:dyDescent="0.3">
      <c r="A15" s="6"/>
      <c r="B15" s="64"/>
      <c r="C15" s="20"/>
      <c r="D15" s="20"/>
      <c r="E15" s="65"/>
      <c r="F15" s="21"/>
      <c r="G15" s="48"/>
      <c r="H15" s="22"/>
      <c r="I15" s="6"/>
    </row>
    <row r="16" spans="1:9" ht="16.5" thickTop="1" thickBot="1" x14ac:dyDescent="0.3">
      <c r="A16" s="6"/>
      <c r="B16" s="64"/>
      <c r="C16" s="20"/>
      <c r="D16" s="20"/>
      <c r="E16" s="65"/>
      <c r="F16" s="21"/>
      <c r="G16" s="48"/>
      <c r="H16" s="22"/>
      <c r="I16" s="6"/>
    </row>
    <row r="17" spans="1:9" ht="21.75" thickTop="1" thickBot="1" x14ac:dyDescent="0.3">
      <c r="A17" s="6"/>
      <c r="B17" s="102" t="s">
        <v>13</v>
      </c>
      <c r="C17" s="103"/>
      <c r="D17" s="103"/>
      <c r="E17" s="103"/>
      <c r="F17" s="103"/>
      <c r="G17" s="103"/>
      <c r="H17" s="104"/>
      <c r="I17" s="6"/>
    </row>
    <row r="18" spans="1:9" ht="16.5" customHeight="1" outlineLevel="1" thickTop="1" thickBot="1" x14ac:dyDescent="0.3">
      <c r="A18" s="6"/>
      <c r="B18" s="84" t="s">
        <v>14</v>
      </c>
      <c r="C18" s="85"/>
      <c r="D18" s="85"/>
      <c r="E18" s="85"/>
      <c r="F18" s="85"/>
      <c r="G18" s="85"/>
      <c r="H18" s="86"/>
      <c r="I18" s="6"/>
    </row>
    <row r="19" spans="1:9" ht="27" outlineLevel="1" thickTop="1" thickBot="1" x14ac:dyDescent="0.3">
      <c r="A19" s="6"/>
      <c r="B19" s="13" t="s">
        <v>15</v>
      </c>
      <c r="C19" s="13" t="s">
        <v>16</v>
      </c>
      <c r="D19" s="13" t="s">
        <v>17</v>
      </c>
      <c r="E19" s="13" t="s">
        <v>18</v>
      </c>
      <c r="F19" s="13" t="s">
        <v>19</v>
      </c>
      <c r="G19" s="7" t="s">
        <v>19</v>
      </c>
      <c r="H19" s="7" t="s">
        <v>20</v>
      </c>
      <c r="I19" s="6"/>
    </row>
    <row r="20" spans="1:9" ht="141" customHeight="1" outlineLevel="1" thickTop="1" thickBot="1" x14ac:dyDescent="0.3">
      <c r="A20" s="6"/>
      <c r="B20" s="8">
        <v>1</v>
      </c>
      <c r="C20" s="9" t="s">
        <v>21</v>
      </c>
      <c r="D20" s="67" t="s">
        <v>215</v>
      </c>
      <c r="E20" s="8" t="s">
        <v>22</v>
      </c>
      <c r="F20" s="8">
        <v>1</v>
      </c>
      <c r="G20" s="59">
        <f>F20*$D$12</f>
        <v>5</v>
      </c>
      <c r="H20" s="10" t="s">
        <v>23</v>
      </c>
      <c r="I20" s="6"/>
    </row>
    <row r="21" spans="1:9" ht="78" outlineLevel="1" thickTop="1" thickBot="1" x14ac:dyDescent="0.3">
      <c r="A21" s="6"/>
      <c r="B21" s="8">
        <v>2</v>
      </c>
      <c r="C21" s="9" t="s">
        <v>24</v>
      </c>
      <c r="D21" s="11" t="s">
        <v>218</v>
      </c>
      <c r="E21" s="8" t="s">
        <v>22</v>
      </c>
      <c r="F21" s="8">
        <v>2</v>
      </c>
      <c r="G21" s="59">
        <f>F21*$D$12</f>
        <v>10</v>
      </c>
      <c r="H21" s="10" t="s">
        <v>25</v>
      </c>
      <c r="I21" s="6"/>
    </row>
    <row r="22" spans="1:9" ht="27" outlineLevel="1" thickTop="1" thickBot="1" x14ac:dyDescent="0.3">
      <c r="A22" s="6"/>
      <c r="B22" s="8">
        <v>3</v>
      </c>
      <c r="C22" s="9" t="s">
        <v>26</v>
      </c>
      <c r="D22" s="11" t="s">
        <v>217</v>
      </c>
      <c r="E22" s="8" t="s">
        <v>22</v>
      </c>
      <c r="F22" s="8">
        <v>1</v>
      </c>
      <c r="G22" s="59">
        <f>F22*$D$12</f>
        <v>5</v>
      </c>
      <c r="H22" s="10" t="s">
        <v>27</v>
      </c>
      <c r="I22" s="6"/>
    </row>
    <row r="23" spans="1:9" ht="16.5" outlineLevel="1" thickTop="1" thickBot="1" x14ac:dyDescent="0.3">
      <c r="A23" s="6"/>
      <c r="B23" s="8">
        <v>4</v>
      </c>
      <c r="C23" s="9" t="s">
        <v>26</v>
      </c>
      <c r="D23" s="11" t="s">
        <v>217</v>
      </c>
      <c r="E23" s="8" t="s">
        <v>22</v>
      </c>
      <c r="F23" s="8">
        <v>2</v>
      </c>
      <c r="G23" s="59">
        <f>F23*$D$12</f>
        <v>10</v>
      </c>
      <c r="H23" s="10"/>
      <c r="I23" s="6"/>
    </row>
    <row r="24" spans="1:9" ht="16.5" outlineLevel="1" thickTop="1" thickBot="1" x14ac:dyDescent="0.3">
      <c r="A24" s="6"/>
      <c r="B24" s="8">
        <v>5</v>
      </c>
      <c r="C24" s="9" t="s">
        <v>28</v>
      </c>
      <c r="D24" s="68" t="s">
        <v>219</v>
      </c>
      <c r="E24" s="8" t="s">
        <v>22</v>
      </c>
      <c r="F24" s="8">
        <v>1</v>
      </c>
      <c r="G24" s="59">
        <f t="shared" ref="G24:G25" si="0">F24*$D$12</f>
        <v>5</v>
      </c>
      <c r="H24" s="10" t="s">
        <v>29</v>
      </c>
      <c r="I24" s="6"/>
    </row>
    <row r="25" spans="1:9" ht="16.5" outlineLevel="1" thickTop="1" thickBot="1" x14ac:dyDescent="0.3">
      <c r="A25" s="6"/>
      <c r="B25" s="8">
        <v>6</v>
      </c>
      <c r="C25" s="9" t="s">
        <v>30</v>
      </c>
      <c r="D25" s="11" t="s">
        <v>220</v>
      </c>
      <c r="E25" s="8" t="s">
        <v>22</v>
      </c>
      <c r="F25" s="8">
        <v>1</v>
      </c>
      <c r="G25" s="59">
        <f t="shared" si="0"/>
        <v>5</v>
      </c>
      <c r="H25" s="10" t="s">
        <v>31</v>
      </c>
      <c r="I25" s="6"/>
    </row>
    <row r="26" spans="1:9" ht="16.5" outlineLevel="1" thickTop="1" thickBot="1" x14ac:dyDescent="0.3">
      <c r="A26" s="6"/>
      <c r="B26" s="8">
        <v>7</v>
      </c>
      <c r="C26" s="61" t="s">
        <v>32</v>
      </c>
      <c r="D26" s="11" t="s">
        <v>33</v>
      </c>
      <c r="E26" s="17" t="s">
        <v>22</v>
      </c>
      <c r="F26" s="17">
        <v>1</v>
      </c>
      <c r="G26" s="59">
        <f>F26*$D$12</f>
        <v>5</v>
      </c>
      <c r="H26" s="10" t="s">
        <v>34</v>
      </c>
      <c r="I26" s="6"/>
    </row>
    <row r="27" spans="1:9" ht="27" outlineLevel="1" thickTop="1" thickBot="1" x14ac:dyDescent="0.3">
      <c r="A27" s="6"/>
      <c r="B27" s="8">
        <v>8</v>
      </c>
      <c r="C27" s="11" t="s">
        <v>35</v>
      </c>
      <c r="D27" s="11" t="s">
        <v>36</v>
      </c>
      <c r="E27" s="8" t="s">
        <v>22</v>
      </c>
      <c r="F27" s="8">
        <v>3</v>
      </c>
      <c r="G27" s="59">
        <f>F27*$D$12</f>
        <v>15</v>
      </c>
      <c r="H27" s="10" t="s">
        <v>37</v>
      </c>
      <c r="I27" s="6"/>
    </row>
    <row r="28" spans="1:9" ht="38.25" outlineLevel="1" x14ac:dyDescent="0.25">
      <c r="A28" s="6"/>
      <c r="B28" s="8">
        <v>9</v>
      </c>
      <c r="C28" s="9" t="s">
        <v>38</v>
      </c>
      <c r="D28" s="11" t="s">
        <v>39</v>
      </c>
      <c r="E28" s="8" t="s">
        <v>40</v>
      </c>
      <c r="F28" s="8">
        <v>1</v>
      </c>
      <c r="G28" s="59">
        <f t="shared" ref="G28:G49" si="1">F28*$D$12</f>
        <v>5</v>
      </c>
      <c r="H28" s="10" t="s">
        <v>41</v>
      </c>
      <c r="I28" s="6"/>
    </row>
    <row r="29" spans="1:9" ht="25.5" outlineLevel="1" x14ac:dyDescent="0.25">
      <c r="A29" s="6"/>
      <c r="B29" s="8">
        <v>10</v>
      </c>
      <c r="C29" s="9" t="s">
        <v>42</v>
      </c>
      <c r="D29" s="11" t="s">
        <v>43</v>
      </c>
      <c r="E29" s="8" t="s">
        <v>40</v>
      </c>
      <c r="F29" s="8">
        <v>1</v>
      </c>
      <c r="G29" s="59">
        <f>F29*$D$12</f>
        <v>5</v>
      </c>
      <c r="H29" s="10" t="s">
        <v>44</v>
      </c>
      <c r="I29" s="6"/>
    </row>
    <row r="30" spans="1:9" ht="27" outlineLevel="1" thickTop="1" thickBot="1" x14ac:dyDescent="0.3">
      <c r="A30" s="6"/>
      <c r="B30" s="8">
        <v>11</v>
      </c>
      <c r="C30" s="9" t="s">
        <v>45</v>
      </c>
      <c r="D30" s="11" t="s">
        <v>46</v>
      </c>
      <c r="E30" s="8" t="s">
        <v>40</v>
      </c>
      <c r="F30" s="8">
        <v>1</v>
      </c>
      <c r="G30" s="59">
        <f>F30*$D$12</f>
        <v>5</v>
      </c>
      <c r="H30" s="10" t="s">
        <v>47</v>
      </c>
      <c r="I30" s="6"/>
    </row>
    <row r="31" spans="1:9" ht="39.75" outlineLevel="1" thickTop="1" thickBot="1" x14ac:dyDescent="0.3">
      <c r="A31" s="6"/>
      <c r="B31" s="8">
        <v>12</v>
      </c>
      <c r="C31" s="9" t="s">
        <v>48</v>
      </c>
      <c r="D31" s="11" t="s">
        <v>216</v>
      </c>
      <c r="E31" s="8" t="s">
        <v>40</v>
      </c>
      <c r="F31" s="8">
        <v>1</v>
      </c>
      <c r="G31" s="59">
        <f t="shared" si="1"/>
        <v>5</v>
      </c>
      <c r="H31" s="10" t="s">
        <v>49</v>
      </c>
      <c r="I31" s="6"/>
    </row>
    <row r="32" spans="1:9" ht="52.5" outlineLevel="1" thickTop="1" thickBot="1" x14ac:dyDescent="0.3">
      <c r="A32" s="6"/>
      <c r="B32" s="8">
        <v>13</v>
      </c>
      <c r="C32" s="9" t="s">
        <v>50</v>
      </c>
      <c r="D32" s="11" t="s">
        <v>221</v>
      </c>
      <c r="E32" s="8" t="s">
        <v>40</v>
      </c>
      <c r="F32" s="8">
        <v>1</v>
      </c>
      <c r="G32" s="59">
        <f t="shared" si="1"/>
        <v>5</v>
      </c>
      <c r="H32" s="10" t="s">
        <v>51</v>
      </c>
      <c r="I32" s="6"/>
    </row>
    <row r="33" spans="1:9" ht="25.5" outlineLevel="1" x14ac:dyDescent="0.25">
      <c r="A33" s="6"/>
      <c r="B33" s="8">
        <v>14</v>
      </c>
      <c r="C33" s="9" t="s">
        <v>52</v>
      </c>
      <c r="D33" s="11" t="s">
        <v>53</v>
      </c>
      <c r="E33" s="8" t="s">
        <v>40</v>
      </c>
      <c r="F33" s="8">
        <v>1</v>
      </c>
      <c r="G33" s="59">
        <f>F33*$D$12</f>
        <v>5</v>
      </c>
      <c r="H33" s="10" t="s">
        <v>54</v>
      </c>
      <c r="I33" s="6"/>
    </row>
    <row r="34" spans="1:9" ht="27" outlineLevel="1" thickTop="1" thickBot="1" x14ac:dyDescent="0.3">
      <c r="A34" s="6"/>
      <c r="B34" s="8">
        <v>15</v>
      </c>
      <c r="C34" s="9" t="s">
        <v>55</v>
      </c>
      <c r="D34" s="11" t="s">
        <v>56</v>
      </c>
      <c r="E34" s="8" t="s">
        <v>40</v>
      </c>
      <c r="F34" s="8">
        <v>1</v>
      </c>
      <c r="G34" s="59">
        <f t="shared" si="1"/>
        <v>5</v>
      </c>
      <c r="H34" s="10" t="s">
        <v>57</v>
      </c>
      <c r="I34" s="6"/>
    </row>
    <row r="35" spans="1:9" ht="118.5" customHeight="1" outlineLevel="1" x14ac:dyDescent="0.25">
      <c r="A35" s="6"/>
      <c r="B35" s="8">
        <v>16</v>
      </c>
      <c r="C35" s="9" t="s">
        <v>58</v>
      </c>
      <c r="D35" s="11" t="s">
        <v>223</v>
      </c>
      <c r="E35" s="8" t="s">
        <v>40</v>
      </c>
      <c r="F35" s="8">
        <v>1</v>
      </c>
      <c r="G35" s="59">
        <f t="shared" si="1"/>
        <v>5</v>
      </c>
      <c r="H35" s="10" t="s">
        <v>59</v>
      </c>
      <c r="I35" s="6"/>
    </row>
    <row r="36" spans="1:9" ht="25.5" outlineLevel="1" x14ac:dyDescent="0.25">
      <c r="A36" s="6"/>
      <c r="B36" s="8">
        <v>17</v>
      </c>
      <c r="C36" s="9" t="s">
        <v>60</v>
      </c>
      <c r="D36" s="11" t="s">
        <v>61</v>
      </c>
      <c r="E36" s="8" t="s">
        <v>40</v>
      </c>
      <c r="F36" s="8">
        <v>1</v>
      </c>
      <c r="G36" s="59">
        <f t="shared" si="1"/>
        <v>5</v>
      </c>
      <c r="H36" s="10" t="s">
        <v>62</v>
      </c>
      <c r="I36" s="6"/>
    </row>
    <row r="37" spans="1:9" ht="25.5" outlineLevel="1" x14ac:dyDescent="0.25">
      <c r="A37" s="6"/>
      <c r="B37" s="8">
        <v>18</v>
      </c>
      <c r="C37" s="9" t="s">
        <v>63</v>
      </c>
      <c r="D37" s="11" t="s">
        <v>64</v>
      </c>
      <c r="E37" s="8" t="s">
        <v>40</v>
      </c>
      <c r="F37" s="8">
        <v>1</v>
      </c>
      <c r="G37" s="59">
        <f t="shared" si="1"/>
        <v>5</v>
      </c>
      <c r="H37" s="10" t="s">
        <v>65</v>
      </c>
      <c r="I37" s="6"/>
    </row>
    <row r="38" spans="1:9" ht="25.5" outlineLevel="1" x14ac:dyDescent="0.25">
      <c r="A38" s="6"/>
      <c r="B38" s="8">
        <v>19</v>
      </c>
      <c r="C38" s="9" t="s">
        <v>66</v>
      </c>
      <c r="D38" s="11" t="s">
        <v>67</v>
      </c>
      <c r="E38" s="8" t="s">
        <v>40</v>
      </c>
      <c r="F38" s="8">
        <v>1</v>
      </c>
      <c r="G38" s="59">
        <f t="shared" si="1"/>
        <v>5</v>
      </c>
      <c r="H38" s="10" t="s">
        <v>68</v>
      </c>
      <c r="I38" s="6"/>
    </row>
    <row r="39" spans="1:9" ht="38.25" outlineLevel="1" x14ac:dyDescent="0.25">
      <c r="A39" s="6"/>
      <c r="B39" s="8">
        <v>20</v>
      </c>
      <c r="C39" s="9" t="s">
        <v>69</v>
      </c>
      <c r="D39" s="11" t="s">
        <v>70</v>
      </c>
      <c r="E39" s="8" t="s">
        <v>40</v>
      </c>
      <c r="F39" s="8">
        <v>1</v>
      </c>
      <c r="G39" s="59">
        <f t="shared" ref="G39:G40" si="2">F39*$D$12</f>
        <v>5</v>
      </c>
      <c r="H39" s="10" t="s">
        <v>71</v>
      </c>
      <c r="I39" s="6"/>
    </row>
    <row r="40" spans="1:9" ht="25.5" outlineLevel="1" x14ac:dyDescent="0.25">
      <c r="A40" s="6"/>
      <c r="B40" s="8">
        <v>21</v>
      </c>
      <c r="C40" s="9" t="s">
        <v>72</v>
      </c>
      <c r="D40" s="11" t="s">
        <v>73</v>
      </c>
      <c r="E40" s="8" t="s">
        <v>40</v>
      </c>
      <c r="F40" s="8">
        <v>1</v>
      </c>
      <c r="G40" s="59">
        <f t="shared" si="2"/>
        <v>5</v>
      </c>
      <c r="H40" s="10" t="s">
        <v>74</v>
      </c>
      <c r="I40" s="6"/>
    </row>
    <row r="41" spans="1:9" ht="27" outlineLevel="1" thickTop="1" thickBot="1" x14ac:dyDescent="0.3">
      <c r="A41" s="6"/>
      <c r="B41" s="8">
        <v>22</v>
      </c>
      <c r="C41" s="9" t="s">
        <v>75</v>
      </c>
      <c r="D41" s="11" t="s">
        <v>76</v>
      </c>
      <c r="E41" s="8" t="s">
        <v>40</v>
      </c>
      <c r="F41" s="8">
        <v>1</v>
      </c>
      <c r="G41" s="59">
        <f t="shared" ref="G41:G42" si="3">F41*$D$12</f>
        <v>5</v>
      </c>
      <c r="H41" s="10" t="s">
        <v>77</v>
      </c>
      <c r="I41" s="6"/>
    </row>
    <row r="42" spans="1:9" ht="90.75" outlineLevel="1" thickTop="1" thickBot="1" x14ac:dyDescent="0.3">
      <c r="A42" s="6"/>
      <c r="B42" s="8">
        <v>23</v>
      </c>
      <c r="C42" s="61" t="s">
        <v>78</v>
      </c>
      <c r="D42" s="62" t="s">
        <v>79</v>
      </c>
      <c r="E42" s="17" t="s">
        <v>40</v>
      </c>
      <c r="F42" s="17">
        <v>1</v>
      </c>
      <c r="G42" s="59">
        <f t="shared" si="3"/>
        <v>5</v>
      </c>
      <c r="H42" s="10" t="s">
        <v>80</v>
      </c>
      <c r="I42" s="6"/>
    </row>
    <row r="43" spans="1:9" ht="78" outlineLevel="1" thickTop="1" thickBot="1" x14ac:dyDescent="0.3">
      <c r="A43" s="6"/>
      <c r="B43" s="8">
        <v>24</v>
      </c>
      <c r="C43" s="9" t="s">
        <v>81</v>
      </c>
      <c r="D43" s="11" t="s">
        <v>82</v>
      </c>
      <c r="E43" s="8" t="s">
        <v>40</v>
      </c>
      <c r="F43" s="8">
        <v>1</v>
      </c>
      <c r="G43" s="59">
        <f t="shared" ref="G43:G45" si="4">F43*$D$12</f>
        <v>5</v>
      </c>
      <c r="H43" s="10" t="s">
        <v>83</v>
      </c>
      <c r="I43" s="6"/>
    </row>
    <row r="44" spans="1:9" ht="25.5" outlineLevel="1" x14ac:dyDescent="0.25">
      <c r="A44" s="6"/>
      <c r="B44" s="8">
        <v>25</v>
      </c>
      <c r="C44" s="9" t="s">
        <v>84</v>
      </c>
      <c r="D44" s="11" t="s">
        <v>85</v>
      </c>
      <c r="E44" s="8" t="s">
        <v>40</v>
      </c>
      <c r="F44" s="8">
        <v>1</v>
      </c>
      <c r="G44" s="59">
        <f t="shared" si="4"/>
        <v>5</v>
      </c>
      <c r="H44" s="10" t="s">
        <v>86</v>
      </c>
      <c r="I44" s="6"/>
    </row>
    <row r="45" spans="1:9" ht="25.5" outlineLevel="1" x14ac:dyDescent="0.25">
      <c r="A45" s="6"/>
      <c r="B45" s="8">
        <v>26</v>
      </c>
      <c r="C45" s="9" t="s">
        <v>87</v>
      </c>
      <c r="D45" s="11" t="s">
        <v>88</v>
      </c>
      <c r="E45" s="8" t="s">
        <v>40</v>
      </c>
      <c r="F45" s="8">
        <v>1</v>
      </c>
      <c r="G45" s="59">
        <f t="shared" si="4"/>
        <v>5</v>
      </c>
      <c r="H45" s="10" t="s">
        <v>89</v>
      </c>
      <c r="I45" s="6"/>
    </row>
    <row r="46" spans="1:9" ht="38.25" outlineLevel="1" x14ac:dyDescent="0.25">
      <c r="A46" s="6"/>
      <c r="B46" s="8">
        <v>27</v>
      </c>
      <c r="C46" s="9" t="s">
        <v>90</v>
      </c>
      <c r="D46" s="11" t="s">
        <v>91</v>
      </c>
      <c r="E46" s="8" t="s">
        <v>40</v>
      </c>
      <c r="F46" s="8">
        <v>1</v>
      </c>
      <c r="G46" s="59">
        <f t="shared" si="1"/>
        <v>5</v>
      </c>
      <c r="H46" s="10" t="s">
        <v>92</v>
      </c>
      <c r="I46" s="6"/>
    </row>
    <row r="47" spans="1:9" ht="89.25" outlineLevel="1" x14ac:dyDescent="0.25">
      <c r="A47" s="6"/>
      <c r="B47" s="8">
        <v>28</v>
      </c>
      <c r="C47" s="11" t="s">
        <v>93</v>
      </c>
      <c r="D47" s="11" t="s">
        <v>94</v>
      </c>
      <c r="E47" s="8" t="s">
        <v>40</v>
      </c>
      <c r="F47" s="8">
        <v>1</v>
      </c>
      <c r="G47" s="59">
        <f t="shared" si="1"/>
        <v>5</v>
      </c>
      <c r="H47" s="10" t="s">
        <v>95</v>
      </c>
      <c r="I47" s="6"/>
    </row>
    <row r="48" spans="1:9" ht="38.25" outlineLevel="1" x14ac:dyDescent="0.25">
      <c r="A48" s="6"/>
      <c r="B48" s="8">
        <v>29</v>
      </c>
      <c r="C48" s="11" t="s">
        <v>96</v>
      </c>
      <c r="D48" s="11" t="s">
        <v>97</v>
      </c>
      <c r="E48" s="8" t="s">
        <v>40</v>
      </c>
      <c r="F48" s="8">
        <v>1</v>
      </c>
      <c r="G48" s="59">
        <f t="shared" ref="G48" si="5">F48*$D$12</f>
        <v>5</v>
      </c>
      <c r="H48" s="10" t="s">
        <v>98</v>
      </c>
      <c r="I48" s="6"/>
    </row>
    <row r="49" spans="1:9" ht="25.5" outlineLevel="1" x14ac:dyDescent="0.25">
      <c r="A49" s="6"/>
      <c r="B49" s="8">
        <v>30</v>
      </c>
      <c r="C49" s="11" t="s">
        <v>99</v>
      </c>
      <c r="D49" s="11" t="s">
        <v>100</v>
      </c>
      <c r="E49" s="8" t="s">
        <v>40</v>
      </c>
      <c r="F49" s="8">
        <v>1</v>
      </c>
      <c r="G49" s="59">
        <f t="shared" si="1"/>
        <v>5</v>
      </c>
      <c r="H49" s="10" t="s">
        <v>101</v>
      </c>
      <c r="I49" s="6"/>
    </row>
    <row r="50" spans="1:9" ht="16.5" customHeight="1" outlineLevel="1" thickTop="1" thickBot="1" x14ac:dyDescent="0.3">
      <c r="A50" s="6"/>
      <c r="B50" s="84" t="s">
        <v>102</v>
      </c>
      <c r="C50" s="85"/>
      <c r="D50" s="85"/>
      <c r="E50" s="85"/>
      <c r="F50" s="85"/>
      <c r="G50" s="85"/>
      <c r="H50" s="86"/>
      <c r="I50" s="6"/>
    </row>
    <row r="51" spans="1:9" ht="27" outlineLevel="1" thickTop="1" thickBot="1" x14ac:dyDescent="0.3">
      <c r="A51" s="6"/>
      <c r="B51" s="13" t="s">
        <v>15</v>
      </c>
      <c r="C51" s="13" t="s">
        <v>16</v>
      </c>
      <c r="D51" s="13" t="s">
        <v>17</v>
      </c>
      <c r="E51" s="13" t="s">
        <v>18</v>
      </c>
      <c r="F51" s="13" t="s">
        <v>19</v>
      </c>
      <c r="G51" s="7" t="s">
        <v>19</v>
      </c>
      <c r="H51" s="7" t="s">
        <v>20</v>
      </c>
      <c r="I51" s="6"/>
    </row>
    <row r="52" spans="1:9" ht="16.5" outlineLevel="1" thickTop="1" thickBot="1" x14ac:dyDescent="0.3">
      <c r="A52" s="6"/>
      <c r="B52" s="8">
        <v>1</v>
      </c>
      <c r="C52" s="9"/>
      <c r="D52" s="9"/>
      <c r="E52" s="8" t="s">
        <v>22</v>
      </c>
      <c r="F52" s="41"/>
      <c r="G52" s="7"/>
      <c r="H52" s="10"/>
      <c r="I52" s="6"/>
    </row>
    <row r="53" spans="1:9" ht="16.5" customHeight="1" outlineLevel="1" thickTop="1" thickBot="1" x14ac:dyDescent="0.3">
      <c r="A53" s="6"/>
      <c r="B53" s="84" t="s">
        <v>103</v>
      </c>
      <c r="C53" s="85"/>
      <c r="D53" s="85"/>
      <c r="E53" s="85"/>
      <c r="F53" s="85"/>
      <c r="G53" s="85"/>
      <c r="H53" s="86"/>
      <c r="I53" s="6"/>
    </row>
    <row r="54" spans="1:9" ht="27" outlineLevel="1" thickTop="1" thickBot="1" x14ac:dyDescent="0.3">
      <c r="A54" s="6"/>
      <c r="B54" s="13" t="s">
        <v>15</v>
      </c>
      <c r="C54" s="13" t="s">
        <v>16</v>
      </c>
      <c r="D54" s="13" t="s">
        <v>17</v>
      </c>
      <c r="E54" s="13" t="s">
        <v>18</v>
      </c>
      <c r="F54" s="13" t="s">
        <v>19</v>
      </c>
      <c r="G54" s="7" t="s">
        <v>19</v>
      </c>
      <c r="H54" s="7" t="s">
        <v>20</v>
      </c>
      <c r="I54" s="6"/>
    </row>
    <row r="55" spans="1:9" ht="16.5" outlineLevel="1" thickTop="1" thickBot="1" x14ac:dyDescent="0.3">
      <c r="A55" s="6"/>
      <c r="B55" s="8">
        <v>1</v>
      </c>
      <c r="C55" s="9" t="s">
        <v>104</v>
      </c>
      <c r="D55" s="11" t="s">
        <v>105</v>
      </c>
      <c r="E55" s="8" t="s">
        <v>22</v>
      </c>
      <c r="F55" s="54">
        <v>1</v>
      </c>
      <c r="G55" s="55">
        <f>F55*$D$12</f>
        <v>5</v>
      </c>
      <c r="H55" s="10"/>
      <c r="I55" s="6"/>
    </row>
    <row r="56" spans="1:9" ht="16.5" outlineLevel="1" thickTop="1" thickBot="1" x14ac:dyDescent="0.3">
      <c r="A56" s="6"/>
      <c r="B56" s="8">
        <v>2</v>
      </c>
      <c r="C56" s="9" t="s">
        <v>106</v>
      </c>
      <c r="D56" t="s">
        <v>107</v>
      </c>
      <c r="E56" s="8" t="s">
        <v>22</v>
      </c>
      <c r="F56" s="54">
        <v>1</v>
      </c>
      <c r="G56" s="55">
        <f>F56*$D$12</f>
        <v>5</v>
      </c>
      <c r="H56" s="10"/>
      <c r="I56" s="6"/>
    </row>
    <row r="57" spans="1:9" ht="16.5" customHeight="1" outlineLevel="1" thickTop="1" thickBot="1" x14ac:dyDescent="0.3">
      <c r="A57" s="6"/>
      <c r="B57" s="84" t="s">
        <v>108</v>
      </c>
      <c r="C57" s="85"/>
      <c r="D57" s="85"/>
      <c r="E57" s="85"/>
      <c r="F57" s="85"/>
      <c r="G57" s="85"/>
      <c r="H57" s="86"/>
      <c r="I57" s="6"/>
    </row>
    <row r="58" spans="1:9" ht="27" outlineLevel="1" thickTop="1" thickBot="1" x14ac:dyDescent="0.3">
      <c r="A58" s="6"/>
      <c r="B58" s="13" t="s">
        <v>15</v>
      </c>
      <c r="C58" s="13" t="s">
        <v>16</v>
      </c>
      <c r="D58" s="13" t="s">
        <v>17</v>
      </c>
      <c r="E58" s="13" t="s">
        <v>18</v>
      </c>
      <c r="F58" s="13" t="s">
        <v>19</v>
      </c>
      <c r="G58" s="7" t="s">
        <v>19</v>
      </c>
      <c r="H58" s="7" t="s">
        <v>20</v>
      </c>
      <c r="I58" s="6"/>
    </row>
    <row r="59" spans="1:9" ht="16.5" outlineLevel="1" thickTop="1" thickBot="1" x14ac:dyDescent="0.3">
      <c r="A59" s="6"/>
      <c r="B59" s="8">
        <v>1</v>
      </c>
      <c r="C59" s="9"/>
      <c r="D59" s="11"/>
      <c r="E59" s="8" t="s">
        <v>22</v>
      </c>
      <c r="F59" s="41"/>
      <c r="G59" s="7"/>
      <c r="H59" s="10"/>
      <c r="I59" s="6"/>
    </row>
    <row r="60" spans="1:9" ht="16.5" outlineLevel="1" thickTop="1" thickBot="1" x14ac:dyDescent="0.3">
      <c r="A60" s="6"/>
      <c r="B60" s="69" t="s">
        <v>109</v>
      </c>
      <c r="C60" s="69"/>
      <c r="D60" s="69"/>
      <c r="E60" s="69"/>
      <c r="F60" s="69"/>
      <c r="G60" s="69"/>
      <c r="H60" s="69"/>
      <c r="I60" s="6"/>
    </row>
    <row r="61" spans="1:9" ht="16.5" outlineLevel="1" thickTop="1" thickBot="1" x14ac:dyDescent="0.3">
      <c r="A61" s="6"/>
      <c r="B61" s="13" t="s">
        <v>15</v>
      </c>
      <c r="C61" s="71" t="s">
        <v>110</v>
      </c>
      <c r="D61" s="72"/>
      <c r="E61" s="72"/>
      <c r="F61" s="73"/>
      <c r="G61" s="74" t="s">
        <v>20</v>
      </c>
      <c r="H61" s="75"/>
      <c r="I61" s="6"/>
    </row>
    <row r="62" spans="1:9" ht="16.5" outlineLevel="1" thickTop="1" thickBot="1" x14ac:dyDescent="0.3">
      <c r="A62" s="6"/>
      <c r="B62" s="8">
        <v>1</v>
      </c>
      <c r="C62" s="79" t="s">
        <v>222</v>
      </c>
      <c r="D62" s="80"/>
      <c r="E62" s="80"/>
      <c r="F62" s="81"/>
      <c r="G62" s="77" t="s">
        <v>111</v>
      </c>
      <c r="H62" s="78"/>
      <c r="I62" s="6"/>
    </row>
    <row r="63" spans="1:9" ht="16.5" outlineLevel="1" thickTop="1" thickBot="1" x14ac:dyDescent="0.3">
      <c r="A63" s="6"/>
      <c r="B63" s="8">
        <v>2</v>
      </c>
      <c r="C63" s="79" t="s">
        <v>112</v>
      </c>
      <c r="D63" s="80"/>
      <c r="E63" s="80"/>
      <c r="F63" s="81"/>
      <c r="G63" s="77" t="s">
        <v>113</v>
      </c>
      <c r="H63" s="78"/>
      <c r="I63" s="6"/>
    </row>
    <row r="64" spans="1:9" ht="16.5" outlineLevel="1" thickTop="1" thickBot="1" x14ac:dyDescent="0.3">
      <c r="A64" s="6"/>
      <c r="B64" s="95"/>
      <c r="C64" s="96"/>
      <c r="D64" s="96"/>
      <c r="E64" s="96"/>
      <c r="F64" s="96"/>
      <c r="G64" s="96"/>
      <c r="H64" s="97"/>
      <c r="I64" s="6"/>
    </row>
    <row r="65" spans="1:9" ht="16.5" thickTop="1" thickBot="1" x14ac:dyDescent="0.3">
      <c r="A65" s="6"/>
      <c r="B65" s="64"/>
      <c r="C65" s="65"/>
      <c r="D65" s="65"/>
      <c r="E65" s="65"/>
      <c r="F65" s="65"/>
      <c r="G65" s="65"/>
      <c r="H65" s="66"/>
      <c r="I65" s="6"/>
    </row>
    <row r="66" spans="1:9" ht="16.5" thickTop="1" thickBot="1" x14ac:dyDescent="0.3">
      <c r="A66" s="6"/>
      <c r="B66" s="64"/>
      <c r="C66" s="65"/>
      <c r="D66" s="65"/>
      <c r="E66" s="65"/>
      <c r="F66" s="21"/>
      <c r="G66" s="49"/>
      <c r="H66" s="66"/>
      <c r="I66" s="6"/>
    </row>
    <row r="67" spans="1:9" ht="21.75" thickTop="1" thickBot="1" x14ac:dyDescent="0.3">
      <c r="A67" s="6"/>
      <c r="B67" s="102" t="s">
        <v>114</v>
      </c>
      <c r="C67" s="103"/>
      <c r="D67" s="103"/>
      <c r="E67" s="103"/>
      <c r="F67" s="103"/>
      <c r="G67" s="103"/>
      <c r="H67" s="104"/>
      <c r="I67" s="6"/>
    </row>
    <row r="68" spans="1:9" ht="16.5" customHeight="1" outlineLevel="1" thickTop="1" thickBot="1" x14ac:dyDescent="0.3">
      <c r="A68" s="6"/>
      <c r="B68" s="84" t="s">
        <v>14</v>
      </c>
      <c r="C68" s="85"/>
      <c r="D68" s="85"/>
      <c r="E68" s="85"/>
      <c r="F68" s="85"/>
      <c r="G68" s="85"/>
      <c r="H68" s="86"/>
      <c r="I68" s="6"/>
    </row>
    <row r="69" spans="1:9" ht="27" outlineLevel="1" thickTop="1" thickBot="1" x14ac:dyDescent="0.3">
      <c r="A69" s="6"/>
      <c r="B69" s="13" t="s">
        <v>15</v>
      </c>
      <c r="C69" s="13" t="s">
        <v>16</v>
      </c>
      <c r="D69" s="13" t="s">
        <v>17</v>
      </c>
      <c r="E69" s="13" t="s">
        <v>18</v>
      </c>
      <c r="F69" s="13" t="s">
        <v>19</v>
      </c>
      <c r="G69" s="7" t="s">
        <v>19</v>
      </c>
      <c r="H69" s="7" t="s">
        <v>20</v>
      </c>
      <c r="I69" s="6"/>
    </row>
    <row r="70" spans="1:9" ht="134.25" customHeight="1" outlineLevel="1" thickTop="1" thickBot="1" x14ac:dyDescent="0.3">
      <c r="A70" s="6"/>
      <c r="B70" s="8">
        <v>1</v>
      </c>
      <c r="C70" s="9" t="s">
        <v>21</v>
      </c>
      <c r="D70" s="67" t="s">
        <v>215</v>
      </c>
      <c r="E70" s="8" t="s">
        <v>22</v>
      </c>
      <c r="F70" s="41">
        <v>1</v>
      </c>
      <c r="G70" s="7">
        <f t="shared" ref="G70:G83" si="6">F70</f>
        <v>1</v>
      </c>
      <c r="H70" s="10" t="s">
        <v>115</v>
      </c>
      <c r="I70" s="6"/>
    </row>
    <row r="71" spans="1:9" ht="78" outlineLevel="1" thickTop="1" thickBot="1" x14ac:dyDescent="0.3">
      <c r="A71" s="6"/>
      <c r="B71" s="8">
        <v>2</v>
      </c>
      <c r="C71" s="9" t="s">
        <v>24</v>
      </c>
      <c r="D71" s="11" t="s">
        <v>218</v>
      </c>
      <c r="E71" s="8" t="s">
        <v>22</v>
      </c>
      <c r="F71" s="41">
        <v>1</v>
      </c>
      <c r="G71" s="7">
        <f t="shared" si="6"/>
        <v>1</v>
      </c>
      <c r="H71" s="10" t="s">
        <v>25</v>
      </c>
      <c r="I71" s="6"/>
    </row>
    <row r="72" spans="1:9" ht="27" outlineLevel="1" thickTop="1" thickBot="1" x14ac:dyDescent="0.3">
      <c r="A72" s="6"/>
      <c r="B72" s="8">
        <v>3</v>
      </c>
      <c r="C72" s="9" t="s">
        <v>26</v>
      </c>
      <c r="D72" s="11" t="s">
        <v>217</v>
      </c>
      <c r="E72" s="8" t="s">
        <v>22</v>
      </c>
      <c r="F72" s="41">
        <v>1</v>
      </c>
      <c r="G72" s="7">
        <f t="shared" si="6"/>
        <v>1</v>
      </c>
      <c r="H72" s="10" t="s">
        <v>27</v>
      </c>
      <c r="I72" s="6"/>
    </row>
    <row r="73" spans="1:9" ht="16.5" outlineLevel="1" thickTop="1" thickBot="1" x14ac:dyDescent="0.3">
      <c r="A73" s="6"/>
      <c r="B73" s="8">
        <v>4</v>
      </c>
      <c r="C73" s="9" t="s">
        <v>28</v>
      </c>
      <c r="D73" s="68" t="s">
        <v>219</v>
      </c>
      <c r="E73" s="8" t="s">
        <v>22</v>
      </c>
      <c r="F73" s="41">
        <v>1</v>
      </c>
      <c r="G73" s="7">
        <f t="shared" si="6"/>
        <v>1</v>
      </c>
      <c r="H73" s="10" t="s">
        <v>29</v>
      </c>
      <c r="I73" s="6"/>
    </row>
    <row r="74" spans="1:9" ht="16.5" outlineLevel="1" thickTop="1" thickBot="1" x14ac:dyDescent="0.3">
      <c r="A74" s="6"/>
      <c r="B74" s="8">
        <v>5</v>
      </c>
      <c r="C74" s="9" t="s">
        <v>30</v>
      </c>
      <c r="D74" s="11" t="s">
        <v>220</v>
      </c>
      <c r="E74" s="8" t="s">
        <v>22</v>
      </c>
      <c r="F74" s="41">
        <v>1</v>
      </c>
      <c r="G74" s="7">
        <f t="shared" si="6"/>
        <v>1</v>
      </c>
      <c r="H74" s="10" t="s">
        <v>31</v>
      </c>
      <c r="I74" s="6"/>
    </row>
    <row r="75" spans="1:9" ht="27" outlineLevel="1" thickTop="1" thickBot="1" x14ac:dyDescent="0.3">
      <c r="A75" s="6"/>
      <c r="B75" s="8">
        <v>7</v>
      </c>
      <c r="C75" s="9" t="s">
        <v>35</v>
      </c>
      <c r="D75" s="11" t="s">
        <v>36</v>
      </c>
      <c r="E75" s="8" t="s">
        <v>22</v>
      </c>
      <c r="F75" s="41">
        <v>2</v>
      </c>
      <c r="G75" s="7">
        <f t="shared" si="6"/>
        <v>2</v>
      </c>
      <c r="H75" s="10" t="s">
        <v>37</v>
      </c>
      <c r="I75" s="6"/>
    </row>
    <row r="76" spans="1:9" ht="27" outlineLevel="1" thickTop="1" thickBot="1" x14ac:dyDescent="0.3">
      <c r="A76" s="6"/>
      <c r="B76" s="8">
        <v>9</v>
      </c>
      <c r="C76" s="11" t="s">
        <v>116</v>
      </c>
      <c r="D76" s="11" t="s">
        <v>117</v>
      </c>
      <c r="E76" s="8" t="s">
        <v>22</v>
      </c>
      <c r="F76" s="41">
        <v>1</v>
      </c>
      <c r="G76" s="7">
        <f t="shared" si="6"/>
        <v>1</v>
      </c>
      <c r="H76" s="10" t="s">
        <v>118</v>
      </c>
      <c r="I76" s="6"/>
    </row>
    <row r="77" spans="1:9" ht="39.75" outlineLevel="1" thickTop="1" thickBot="1" x14ac:dyDescent="0.3">
      <c r="A77" s="6"/>
      <c r="B77" s="8">
        <v>10</v>
      </c>
      <c r="C77" s="9" t="s">
        <v>38</v>
      </c>
      <c r="D77" s="11" t="s">
        <v>119</v>
      </c>
      <c r="E77" s="8" t="s">
        <v>40</v>
      </c>
      <c r="F77" s="8">
        <v>1</v>
      </c>
      <c r="G77" s="7">
        <f t="shared" si="6"/>
        <v>1</v>
      </c>
      <c r="H77" s="10" t="s">
        <v>41</v>
      </c>
      <c r="I77" s="6"/>
    </row>
    <row r="78" spans="1:9" ht="27" outlineLevel="1" thickTop="1" thickBot="1" x14ac:dyDescent="0.3">
      <c r="A78" s="6"/>
      <c r="B78" s="8">
        <v>11</v>
      </c>
      <c r="C78" s="9" t="s">
        <v>42</v>
      </c>
      <c r="D78" s="11" t="s">
        <v>43</v>
      </c>
      <c r="E78" s="8" t="s">
        <v>40</v>
      </c>
      <c r="F78" s="8">
        <v>1</v>
      </c>
      <c r="G78" s="7">
        <f t="shared" si="6"/>
        <v>1</v>
      </c>
      <c r="H78" s="10" t="s">
        <v>44</v>
      </c>
      <c r="I78" s="6"/>
    </row>
    <row r="79" spans="1:9" ht="27" outlineLevel="1" thickTop="1" thickBot="1" x14ac:dyDescent="0.3">
      <c r="A79" s="6"/>
      <c r="B79" s="8">
        <v>12</v>
      </c>
      <c r="C79" s="9" t="s">
        <v>45</v>
      </c>
      <c r="D79" s="11" t="s">
        <v>46</v>
      </c>
      <c r="E79" s="8" t="s">
        <v>40</v>
      </c>
      <c r="F79" s="8">
        <v>1</v>
      </c>
      <c r="G79" s="7">
        <f t="shared" si="6"/>
        <v>1</v>
      </c>
      <c r="H79" s="10" t="s">
        <v>47</v>
      </c>
      <c r="I79" s="6"/>
    </row>
    <row r="80" spans="1:9" ht="39.75" outlineLevel="1" thickTop="1" thickBot="1" x14ac:dyDescent="0.3">
      <c r="A80" s="6"/>
      <c r="B80" s="8">
        <v>13</v>
      </c>
      <c r="C80" s="9" t="s">
        <v>48</v>
      </c>
      <c r="D80" s="11" t="s">
        <v>216</v>
      </c>
      <c r="E80" s="8" t="s">
        <v>40</v>
      </c>
      <c r="F80" s="8">
        <v>1</v>
      </c>
      <c r="G80" s="7">
        <f t="shared" si="6"/>
        <v>1</v>
      </c>
      <c r="H80" s="10" t="s">
        <v>49</v>
      </c>
      <c r="I80" s="6"/>
    </row>
    <row r="81" spans="1:9" ht="27" outlineLevel="1" thickTop="1" thickBot="1" x14ac:dyDescent="0.3">
      <c r="A81" s="6"/>
      <c r="B81" s="8">
        <v>14</v>
      </c>
      <c r="C81" s="11" t="s">
        <v>120</v>
      </c>
      <c r="D81" s="11" t="s">
        <v>121</v>
      </c>
      <c r="E81" s="8" t="s">
        <v>40</v>
      </c>
      <c r="F81" s="41">
        <v>1</v>
      </c>
      <c r="G81" s="57">
        <f t="shared" si="6"/>
        <v>1</v>
      </c>
      <c r="H81" s="10" t="s">
        <v>122</v>
      </c>
      <c r="I81" s="6"/>
    </row>
    <row r="82" spans="1:9" ht="16.5" outlineLevel="1" thickTop="1" thickBot="1" x14ac:dyDescent="0.3">
      <c r="A82" s="6"/>
      <c r="B82" s="8">
        <v>15</v>
      </c>
      <c r="C82" s="11" t="s">
        <v>123</v>
      </c>
      <c r="D82" s="11"/>
      <c r="E82" s="17" t="s">
        <v>22</v>
      </c>
      <c r="F82" s="42">
        <v>1</v>
      </c>
      <c r="G82" s="7">
        <f t="shared" si="6"/>
        <v>1</v>
      </c>
      <c r="H82" s="14" t="s">
        <v>125</v>
      </c>
      <c r="I82" s="6"/>
    </row>
    <row r="83" spans="1:9" ht="16.5" outlineLevel="1" thickTop="1" thickBot="1" x14ac:dyDescent="0.3">
      <c r="A83" s="6"/>
      <c r="B83" s="8">
        <v>16</v>
      </c>
      <c r="C83" s="56" t="s">
        <v>126</v>
      </c>
      <c r="D83" s="56"/>
      <c r="E83" s="17" t="s">
        <v>22</v>
      </c>
      <c r="F83" s="42">
        <v>1</v>
      </c>
      <c r="G83" s="7">
        <f t="shared" si="6"/>
        <v>1</v>
      </c>
      <c r="H83" s="14" t="s">
        <v>127</v>
      </c>
      <c r="I83" s="6"/>
    </row>
    <row r="84" spans="1:9" ht="16.5" customHeight="1" outlineLevel="1" thickTop="1" thickBot="1" x14ac:dyDescent="0.3">
      <c r="A84" s="6"/>
      <c r="B84" s="84" t="s">
        <v>102</v>
      </c>
      <c r="C84" s="85"/>
      <c r="D84" s="85"/>
      <c r="E84" s="85"/>
      <c r="F84" s="85"/>
      <c r="G84" s="85"/>
      <c r="H84" s="86"/>
      <c r="I84" s="6"/>
    </row>
    <row r="85" spans="1:9" ht="27" outlineLevel="1" thickTop="1" thickBot="1" x14ac:dyDescent="0.3">
      <c r="A85" s="6"/>
      <c r="B85" s="13" t="s">
        <v>15</v>
      </c>
      <c r="C85" s="13" t="s">
        <v>16</v>
      </c>
      <c r="D85" s="13" t="s">
        <v>17</v>
      </c>
      <c r="E85" s="13" t="s">
        <v>18</v>
      </c>
      <c r="F85" s="13" t="s">
        <v>19</v>
      </c>
      <c r="G85" s="7" t="s">
        <v>19</v>
      </c>
      <c r="H85" s="7" t="s">
        <v>20</v>
      </c>
      <c r="I85" s="6"/>
    </row>
    <row r="86" spans="1:9" ht="16.5" outlineLevel="1" thickTop="1" thickBot="1" x14ac:dyDescent="0.3">
      <c r="A86" s="6"/>
      <c r="B86" s="8">
        <v>1</v>
      </c>
      <c r="C86" s="11"/>
      <c r="D86" s="11"/>
      <c r="E86" s="17"/>
      <c r="F86" s="42"/>
      <c r="G86" s="7"/>
      <c r="H86" s="14"/>
      <c r="I86" s="6"/>
    </row>
    <row r="87" spans="1:9" ht="16.5" customHeight="1" outlineLevel="1" thickTop="1" thickBot="1" x14ac:dyDescent="0.3">
      <c r="A87" s="6"/>
      <c r="B87" s="84" t="s">
        <v>103</v>
      </c>
      <c r="C87" s="85"/>
      <c r="D87" s="85"/>
      <c r="E87" s="85"/>
      <c r="F87" s="85"/>
      <c r="G87" s="85"/>
      <c r="H87" s="86"/>
      <c r="I87" s="6"/>
    </row>
    <row r="88" spans="1:9" ht="27" outlineLevel="1" thickTop="1" thickBot="1" x14ac:dyDescent="0.3">
      <c r="A88" s="6"/>
      <c r="B88" s="13" t="s">
        <v>15</v>
      </c>
      <c r="C88" s="13" t="s">
        <v>16</v>
      </c>
      <c r="D88" s="13" t="s">
        <v>17</v>
      </c>
      <c r="E88" s="13" t="s">
        <v>18</v>
      </c>
      <c r="F88" s="13" t="s">
        <v>19</v>
      </c>
      <c r="G88" s="7" t="s">
        <v>19</v>
      </c>
      <c r="H88" s="7" t="s">
        <v>20</v>
      </c>
      <c r="I88" s="6"/>
    </row>
    <row r="89" spans="1:9" outlineLevel="1" x14ac:dyDescent="0.25">
      <c r="A89" s="6"/>
      <c r="B89" s="8">
        <v>1</v>
      </c>
      <c r="C89" s="9" t="s">
        <v>104</v>
      </c>
      <c r="D89" s="11" t="str">
        <f>D55</f>
        <v>Шириной 120 см, глубиной 70 см и высотой 75 см</v>
      </c>
      <c r="E89" s="8" t="s">
        <v>22</v>
      </c>
      <c r="F89" s="54">
        <v>2</v>
      </c>
      <c r="G89" s="55">
        <f>F89</f>
        <v>2</v>
      </c>
      <c r="H89" s="10"/>
      <c r="I89" s="6"/>
    </row>
    <row r="90" spans="1:9" outlineLevel="1" x14ac:dyDescent="0.25">
      <c r="A90" s="6"/>
      <c r="B90" s="8">
        <v>2</v>
      </c>
      <c r="C90" s="9" t="s">
        <v>128</v>
      </c>
      <c r="D90" s="11" t="str">
        <f>D56</f>
        <v>http://ekonomebel24.ru/14802-stul-ofisnyy-persona-3-izo.html или аналогичный</v>
      </c>
      <c r="E90" s="8" t="s">
        <v>22</v>
      </c>
      <c r="F90" s="54">
        <v>2</v>
      </c>
      <c r="G90" s="55">
        <f>F90</f>
        <v>2</v>
      </c>
      <c r="H90" s="10"/>
      <c r="I90" s="6"/>
    </row>
    <row r="91" spans="1:9" ht="16.5" outlineLevel="1" thickTop="1" thickBot="1" x14ac:dyDescent="0.3">
      <c r="A91" s="6"/>
      <c r="B91" s="8">
        <v>3</v>
      </c>
      <c r="C91" s="11" t="s">
        <v>129</v>
      </c>
      <c r="D91" s="11" t="s">
        <v>124</v>
      </c>
      <c r="E91" s="17" t="s">
        <v>22</v>
      </c>
      <c r="F91" s="42">
        <v>1</v>
      </c>
      <c r="G91" s="7">
        <f>F91</f>
        <v>1</v>
      </c>
      <c r="H91" s="14"/>
      <c r="I91" s="6"/>
    </row>
    <row r="92" spans="1:9" ht="16.5" customHeight="1" outlineLevel="1" thickTop="1" thickBot="1" x14ac:dyDescent="0.3">
      <c r="A92" s="6"/>
      <c r="B92" s="84" t="s">
        <v>108</v>
      </c>
      <c r="C92" s="85"/>
      <c r="D92" s="85"/>
      <c r="E92" s="85"/>
      <c r="F92" s="85"/>
      <c r="G92" s="85"/>
      <c r="H92" s="86"/>
      <c r="I92" s="6"/>
    </row>
    <row r="93" spans="1:9" ht="27" outlineLevel="1" thickTop="1" thickBot="1" x14ac:dyDescent="0.3">
      <c r="A93" s="6"/>
      <c r="B93" s="13" t="s">
        <v>15</v>
      </c>
      <c r="C93" s="13" t="s">
        <v>16</v>
      </c>
      <c r="D93" s="13" t="s">
        <v>17</v>
      </c>
      <c r="E93" s="13" t="s">
        <v>18</v>
      </c>
      <c r="F93" s="13" t="s">
        <v>19</v>
      </c>
      <c r="G93" s="7" t="s">
        <v>19</v>
      </c>
      <c r="H93" s="7" t="s">
        <v>20</v>
      </c>
      <c r="I93" s="6"/>
    </row>
    <row r="94" spans="1:9" ht="16.5" outlineLevel="1" thickTop="1" thickBot="1" x14ac:dyDescent="0.3">
      <c r="A94" s="6"/>
      <c r="B94" s="8">
        <v>1</v>
      </c>
      <c r="C94" s="9"/>
      <c r="D94" s="11"/>
      <c r="E94" s="8"/>
      <c r="F94" s="41"/>
      <c r="G94" s="7"/>
      <c r="H94" s="10"/>
      <c r="I94" s="6"/>
    </row>
    <row r="95" spans="1:9" ht="16.5" outlineLevel="1" thickTop="1" thickBot="1" x14ac:dyDescent="0.3">
      <c r="A95" s="6"/>
      <c r="B95" s="69" t="s">
        <v>130</v>
      </c>
      <c r="C95" s="69"/>
      <c r="D95" s="69"/>
      <c r="E95" s="69"/>
      <c r="F95" s="69"/>
      <c r="G95" s="69"/>
      <c r="H95" s="69"/>
      <c r="I95" s="6"/>
    </row>
    <row r="96" spans="1:9" ht="16.5" outlineLevel="1" thickTop="1" thickBot="1" x14ac:dyDescent="0.3">
      <c r="A96" s="6"/>
      <c r="B96" s="13" t="s">
        <v>15</v>
      </c>
      <c r="C96" s="71" t="s">
        <v>110</v>
      </c>
      <c r="D96" s="72"/>
      <c r="E96" s="72"/>
      <c r="F96" s="73"/>
      <c r="G96" s="74" t="s">
        <v>20</v>
      </c>
      <c r="H96" s="75"/>
      <c r="I96" s="6"/>
    </row>
    <row r="97" spans="1:9" ht="16.5" outlineLevel="1" thickTop="1" thickBot="1" x14ac:dyDescent="0.3">
      <c r="A97" s="6"/>
      <c r="B97" s="8">
        <v>1</v>
      </c>
      <c r="C97" s="79" t="s">
        <v>131</v>
      </c>
      <c r="D97" s="80"/>
      <c r="E97" s="80"/>
      <c r="F97" s="81"/>
      <c r="G97" s="77" t="s">
        <v>113</v>
      </c>
      <c r="H97" s="78"/>
      <c r="I97" s="6"/>
    </row>
    <row r="98" spans="1:9" ht="16.5" customHeight="1" outlineLevel="1" thickTop="1" thickBot="1" x14ac:dyDescent="0.3">
      <c r="A98" s="6"/>
      <c r="B98" s="8">
        <v>2</v>
      </c>
      <c r="C98" s="79" t="s">
        <v>224</v>
      </c>
      <c r="D98" s="80"/>
      <c r="E98" s="80"/>
      <c r="F98" s="81"/>
      <c r="G98" s="77" t="s">
        <v>111</v>
      </c>
      <c r="H98" s="78"/>
      <c r="I98" s="6"/>
    </row>
    <row r="99" spans="1:9" ht="16.5" outlineLevel="1" thickTop="1" thickBot="1" x14ac:dyDescent="0.3">
      <c r="A99" s="6"/>
      <c r="B99" s="3"/>
      <c r="C99" s="4"/>
      <c r="D99" s="4"/>
      <c r="E99" s="3"/>
      <c r="F99" s="5"/>
      <c r="G99" s="46"/>
      <c r="H99" s="6"/>
      <c r="I99" s="6"/>
    </row>
    <row r="100" spans="1:9" ht="16.5" thickTop="1" thickBot="1" x14ac:dyDescent="0.3">
      <c r="A100" s="6"/>
      <c r="B100" s="3"/>
      <c r="C100" s="4"/>
      <c r="D100" s="4"/>
      <c r="E100" s="3"/>
      <c r="F100" s="5"/>
      <c r="G100" s="46"/>
      <c r="H100" s="6"/>
      <c r="I100" s="6"/>
    </row>
    <row r="101" spans="1:9" ht="16.5" thickTop="1" thickBot="1" x14ac:dyDescent="0.3">
      <c r="A101" s="6"/>
      <c r="B101" s="3"/>
      <c r="C101" s="4"/>
      <c r="D101" s="4"/>
      <c r="E101" s="3"/>
      <c r="F101" s="5"/>
      <c r="G101" s="46"/>
      <c r="H101" s="6"/>
      <c r="I101" s="6"/>
    </row>
    <row r="102" spans="1:9" ht="21.75" thickTop="1" thickBot="1" x14ac:dyDescent="0.3">
      <c r="A102" s="6"/>
      <c r="B102" s="87" t="s">
        <v>132</v>
      </c>
      <c r="C102" s="87"/>
      <c r="D102" s="87"/>
      <c r="E102" s="87"/>
      <c r="F102" s="87"/>
      <c r="G102" s="87"/>
      <c r="H102" s="87"/>
      <c r="I102" s="6"/>
    </row>
    <row r="103" spans="1:9" ht="16.5" outlineLevel="1" thickTop="1" thickBot="1" x14ac:dyDescent="0.3">
      <c r="A103" s="6"/>
      <c r="B103" s="84" t="s">
        <v>14</v>
      </c>
      <c r="C103" s="85"/>
      <c r="D103" s="85"/>
      <c r="E103" s="85"/>
      <c r="F103" s="85"/>
      <c r="G103" s="85"/>
      <c r="H103" s="86"/>
      <c r="I103" s="6"/>
    </row>
    <row r="104" spans="1:9" ht="27" outlineLevel="1" thickTop="1" thickBot="1" x14ac:dyDescent="0.3">
      <c r="A104" s="6"/>
      <c r="B104" s="13" t="s">
        <v>15</v>
      </c>
      <c r="C104" s="13" t="s">
        <v>16</v>
      </c>
      <c r="D104" s="13" t="s">
        <v>17</v>
      </c>
      <c r="E104" s="13" t="s">
        <v>18</v>
      </c>
      <c r="F104" s="13" t="s">
        <v>19</v>
      </c>
      <c r="G104" s="7" t="s">
        <v>19</v>
      </c>
      <c r="H104" s="7" t="s">
        <v>20</v>
      </c>
      <c r="I104" s="6"/>
    </row>
    <row r="105" spans="1:9" ht="129" outlineLevel="1" thickTop="1" thickBot="1" x14ac:dyDescent="0.3">
      <c r="A105" s="6"/>
      <c r="B105" s="8">
        <v>1</v>
      </c>
      <c r="C105" s="9" t="s">
        <v>133</v>
      </c>
      <c r="D105" s="67" t="s">
        <v>215</v>
      </c>
      <c r="E105" s="8" t="s">
        <v>22</v>
      </c>
      <c r="F105" s="41">
        <v>1</v>
      </c>
      <c r="G105" s="7">
        <f t="shared" ref="G105:G116" si="7">F105</f>
        <v>1</v>
      </c>
      <c r="H105" s="10" t="s">
        <v>115</v>
      </c>
      <c r="I105" s="6"/>
    </row>
    <row r="106" spans="1:9" ht="22.5" customHeight="1" outlineLevel="1" thickTop="1" thickBot="1" x14ac:dyDescent="0.3">
      <c r="A106" s="6"/>
      <c r="B106" s="8">
        <v>2</v>
      </c>
      <c r="C106" s="9" t="s">
        <v>134</v>
      </c>
      <c r="D106" s="11" t="s">
        <v>218</v>
      </c>
      <c r="E106" s="8" t="s">
        <v>22</v>
      </c>
      <c r="F106" s="41">
        <v>1</v>
      </c>
      <c r="G106" s="7">
        <f t="shared" si="7"/>
        <v>1</v>
      </c>
      <c r="H106" s="10" t="s">
        <v>25</v>
      </c>
      <c r="I106" s="6"/>
    </row>
    <row r="107" spans="1:9" ht="27" outlineLevel="1" thickTop="1" thickBot="1" x14ac:dyDescent="0.3">
      <c r="A107" s="6"/>
      <c r="B107" s="8">
        <v>3</v>
      </c>
      <c r="C107" s="9" t="s">
        <v>26</v>
      </c>
      <c r="D107" s="11" t="s">
        <v>217</v>
      </c>
      <c r="E107" s="8" t="s">
        <v>22</v>
      </c>
      <c r="F107" s="41">
        <v>1</v>
      </c>
      <c r="G107" s="7">
        <f t="shared" si="7"/>
        <v>1</v>
      </c>
      <c r="H107" s="10" t="s">
        <v>27</v>
      </c>
      <c r="I107" s="6"/>
    </row>
    <row r="108" spans="1:9" ht="16.5" outlineLevel="1" thickTop="1" thickBot="1" x14ac:dyDescent="0.3">
      <c r="A108" s="6"/>
      <c r="B108" s="8">
        <v>4</v>
      </c>
      <c r="C108" s="9" t="s">
        <v>28</v>
      </c>
      <c r="D108" s="68" t="s">
        <v>219</v>
      </c>
      <c r="E108" s="8" t="s">
        <v>22</v>
      </c>
      <c r="F108" s="41">
        <v>1</v>
      </c>
      <c r="G108" s="7">
        <f t="shared" si="7"/>
        <v>1</v>
      </c>
      <c r="H108" s="10" t="s">
        <v>29</v>
      </c>
      <c r="I108" s="6"/>
    </row>
    <row r="109" spans="1:9" ht="16.5" outlineLevel="1" thickTop="1" thickBot="1" x14ac:dyDescent="0.3">
      <c r="A109" s="6"/>
      <c r="B109" s="8">
        <v>5</v>
      </c>
      <c r="C109" s="9" t="s">
        <v>30</v>
      </c>
      <c r="D109" s="11" t="s">
        <v>220</v>
      </c>
      <c r="E109" s="8" t="s">
        <v>22</v>
      </c>
      <c r="F109" s="41">
        <v>1</v>
      </c>
      <c r="G109" s="7">
        <f t="shared" si="7"/>
        <v>1</v>
      </c>
      <c r="H109" s="10" t="s">
        <v>31</v>
      </c>
      <c r="I109" s="6"/>
    </row>
    <row r="110" spans="1:9" ht="27" outlineLevel="1" thickTop="1" thickBot="1" x14ac:dyDescent="0.3">
      <c r="A110" s="6"/>
      <c r="B110" s="8">
        <v>7</v>
      </c>
      <c r="C110" s="9" t="s">
        <v>35</v>
      </c>
      <c r="D110" s="11" t="s">
        <v>36</v>
      </c>
      <c r="E110" s="8" t="s">
        <v>22</v>
      </c>
      <c r="F110" s="41">
        <v>3</v>
      </c>
      <c r="G110" s="7">
        <f t="shared" si="7"/>
        <v>3</v>
      </c>
      <c r="H110" s="10" t="s">
        <v>37</v>
      </c>
      <c r="I110" s="6"/>
    </row>
    <row r="111" spans="1:9" ht="27" outlineLevel="1" thickTop="1" thickBot="1" x14ac:dyDescent="0.3">
      <c r="A111" s="6"/>
      <c r="B111" s="8">
        <v>9</v>
      </c>
      <c r="C111" s="11" t="s">
        <v>116</v>
      </c>
      <c r="D111" s="11" t="s">
        <v>117</v>
      </c>
      <c r="E111" s="8" t="s">
        <v>22</v>
      </c>
      <c r="F111" s="41">
        <v>1</v>
      </c>
      <c r="G111" s="7">
        <f t="shared" si="7"/>
        <v>1</v>
      </c>
      <c r="H111" s="10" t="s">
        <v>118</v>
      </c>
      <c r="I111" s="6"/>
    </row>
    <row r="112" spans="1:9" ht="39.75" outlineLevel="1" thickTop="1" thickBot="1" x14ac:dyDescent="0.3">
      <c r="A112" s="6"/>
      <c r="B112" s="8">
        <v>10</v>
      </c>
      <c r="C112" s="9" t="s">
        <v>38</v>
      </c>
      <c r="D112" s="11" t="str">
        <f>D77</f>
        <v>Windows 10 1903 Edu</v>
      </c>
      <c r="E112" s="8" t="s">
        <v>40</v>
      </c>
      <c r="F112" s="8">
        <v>1</v>
      </c>
      <c r="G112" s="7">
        <f t="shared" si="7"/>
        <v>1</v>
      </c>
      <c r="H112" s="10" t="s">
        <v>41</v>
      </c>
      <c r="I112" s="6"/>
    </row>
    <row r="113" spans="1:9" ht="27" outlineLevel="1" thickTop="1" thickBot="1" x14ac:dyDescent="0.3">
      <c r="A113" s="6"/>
      <c r="B113" s="8">
        <v>11</v>
      </c>
      <c r="C113" s="9" t="s">
        <v>42</v>
      </c>
      <c r="D113" s="11" t="str">
        <f>D78</f>
        <v>Adobe Reader, Foxit Reader</v>
      </c>
      <c r="E113" s="8" t="s">
        <v>40</v>
      </c>
      <c r="F113" s="8">
        <v>1</v>
      </c>
      <c r="G113" s="7">
        <f t="shared" si="7"/>
        <v>1</v>
      </c>
      <c r="H113" s="10" t="s">
        <v>44</v>
      </c>
      <c r="I113" s="6"/>
    </row>
    <row r="114" spans="1:9" ht="27" outlineLevel="1" thickTop="1" thickBot="1" x14ac:dyDescent="0.3">
      <c r="A114" s="6"/>
      <c r="B114" s="8">
        <v>12</v>
      </c>
      <c r="C114" s="9" t="s">
        <v>45</v>
      </c>
      <c r="D114" s="11" t="str">
        <f>D79</f>
        <v>7-zip</v>
      </c>
      <c r="E114" s="8" t="s">
        <v>40</v>
      </c>
      <c r="F114" s="8">
        <v>1</v>
      </c>
      <c r="G114" s="7">
        <f t="shared" si="7"/>
        <v>1</v>
      </c>
      <c r="H114" s="10" t="s">
        <v>47</v>
      </c>
      <c r="I114" s="6"/>
    </row>
    <row r="115" spans="1:9" ht="39.75" outlineLevel="1" thickTop="1" thickBot="1" x14ac:dyDescent="0.3">
      <c r="A115" s="6"/>
      <c r="B115" s="8">
        <v>13</v>
      </c>
      <c r="C115" s="9" t="s">
        <v>48</v>
      </c>
      <c r="D115" s="11" t="str">
        <f>D80</f>
        <v>Microsoft Office 2019</v>
      </c>
      <c r="E115" s="8" t="s">
        <v>40</v>
      </c>
      <c r="F115" s="8">
        <v>1</v>
      </c>
      <c r="G115" s="7">
        <f t="shared" si="7"/>
        <v>1</v>
      </c>
      <c r="H115" s="10" t="s">
        <v>49</v>
      </c>
      <c r="I115" s="6"/>
    </row>
    <row r="116" spans="1:9" ht="27" outlineLevel="1" thickTop="1" thickBot="1" x14ac:dyDescent="0.3">
      <c r="A116" s="6"/>
      <c r="B116" s="8">
        <v>14</v>
      </c>
      <c r="C116" s="11" t="s">
        <v>120</v>
      </c>
      <c r="D116" s="11" t="str">
        <f>D81</f>
        <v>Opera, Firefox, Microsoft Edge</v>
      </c>
      <c r="E116" s="8" t="s">
        <v>40</v>
      </c>
      <c r="F116" s="41">
        <v>1</v>
      </c>
      <c r="G116" s="57">
        <f t="shared" si="7"/>
        <v>1</v>
      </c>
      <c r="H116" s="10" t="s">
        <v>122</v>
      </c>
      <c r="I116" s="6"/>
    </row>
    <row r="117" spans="1:9" ht="16.5" outlineLevel="1" thickTop="1" thickBot="1" x14ac:dyDescent="0.3">
      <c r="A117" s="6"/>
      <c r="B117" s="8">
        <v>15</v>
      </c>
      <c r="C117" s="9" t="s">
        <v>135</v>
      </c>
      <c r="D117" s="11" t="s">
        <v>136</v>
      </c>
      <c r="E117" s="8" t="s">
        <v>22</v>
      </c>
      <c r="F117" s="41">
        <v>1</v>
      </c>
      <c r="G117" s="7">
        <f>F117</f>
        <v>1</v>
      </c>
      <c r="H117" s="10" t="s">
        <v>137</v>
      </c>
      <c r="I117" s="6"/>
    </row>
    <row r="118" spans="1:9" ht="21.75" customHeight="1" outlineLevel="1" thickTop="1" thickBot="1" x14ac:dyDescent="0.3">
      <c r="A118" s="6"/>
      <c r="B118" s="8">
        <v>16</v>
      </c>
      <c r="C118" s="9" t="s">
        <v>138</v>
      </c>
      <c r="D118" s="11" t="s">
        <v>218</v>
      </c>
      <c r="E118" s="8" t="s">
        <v>22</v>
      </c>
      <c r="F118" s="41">
        <v>1</v>
      </c>
      <c r="G118" s="7">
        <f t="shared" ref="G118" si="8">F118</f>
        <v>1</v>
      </c>
      <c r="H118" s="10" t="s">
        <v>139</v>
      </c>
      <c r="I118" s="6"/>
    </row>
    <row r="119" spans="1:9" ht="27" outlineLevel="1" thickTop="1" thickBot="1" x14ac:dyDescent="0.3">
      <c r="A119" s="6"/>
      <c r="B119" s="8">
        <v>17</v>
      </c>
      <c r="C119" s="9" t="s">
        <v>140</v>
      </c>
      <c r="D119" s="11" t="s">
        <v>141</v>
      </c>
      <c r="E119" s="8" t="s">
        <v>22</v>
      </c>
      <c r="F119" s="41">
        <v>1</v>
      </c>
      <c r="G119" s="7">
        <f>F119</f>
        <v>1</v>
      </c>
      <c r="H119" s="10" t="s">
        <v>142</v>
      </c>
      <c r="I119" s="6"/>
    </row>
    <row r="120" spans="1:9" ht="16.5" outlineLevel="1" thickTop="1" thickBot="1" x14ac:dyDescent="0.3">
      <c r="A120" s="6"/>
      <c r="B120" s="84" t="s">
        <v>103</v>
      </c>
      <c r="C120" s="85"/>
      <c r="D120" s="85"/>
      <c r="E120" s="85"/>
      <c r="F120" s="85"/>
      <c r="G120" s="85"/>
      <c r="H120" s="86"/>
      <c r="I120" s="6"/>
    </row>
    <row r="121" spans="1:9" ht="27" outlineLevel="1" thickTop="1" thickBot="1" x14ac:dyDescent="0.3">
      <c r="A121" s="6"/>
      <c r="B121" s="13" t="s">
        <v>15</v>
      </c>
      <c r="C121" s="13" t="s">
        <v>143</v>
      </c>
      <c r="D121" s="13" t="s">
        <v>144</v>
      </c>
      <c r="E121" s="13" t="s">
        <v>18</v>
      </c>
      <c r="F121" s="13" t="s">
        <v>19</v>
      </c>
      <c r="G121" s="7" t="s">
        <v>19</v>
      </c>
      <c r="H121" s="7" t="s">
        <v>20</v>
      </c>
      <c r="I121" s="6"/>
    </row>
    <row r="122" spans="1:9" ht="16.5" outlineLevel="1" thickTop="1" thickBot="1" x14ac:dyDescent="0.3">
      <c r="A122" s="6"/>
      <c r="B122" s="8">
        <v>1</v>
      </c>
      <c r="C122" s="9" t="s">
        <v>104</v>
      </c>
      <c r="D122" s="11" t="s">
        <v>124</v>
      </c>
      <c r="E122" s="8" t="s">
        <v>22</v>
      </c>
      <c r="F122" s="54">
        <v>1</v>
      </c>
      <c r="G122" s="55">
        <f>F122</f>
        <v>1</v>
      </c>
      <c r="H122" s="10"/>
      <c r="I122" s="6"/>
    </row>
    <row r="123" spans="1:9" outlineLevel="1" x14ac:dyDescent="0.25">
      <c r="A123" s="6"/>
      <c r="B123" s="8">
        <v>2</v>
      </c>
      <c r="C123" s="9" t="s">
        <v>128</v>
      </c>
      <c r="D123" s="11" t="s">
        <v>124</v>
      </c>
      <c r="E123" s="8" t="s">
        <v>22</v>
      </c>
      <c r="F123" s="54">
        <v>1</v>
      </c>
      <c r="G123" s="55">
        <f>F123*$D$12+2</f>
        <v>7</v>
      </c>
      <c r="H123" s="10"/>
      <c r="I123" s="6"/>
    </row>
    <row r="124" spans="1:9" ht="16.5" outlineLevel="1" thickTop="1" thickBot="1" x14ac:dyDescent="0.3">
      <c r="A124" s="6"/>
      <c r="B124" s="69" t="s">
        <v>145</v>
      </c>
      <c r="C124" s="69"/>
      <c r="D124" s="69"/>
      <c r="E124" s="69"/>
      <c r="F124" s="69"/>
      <c r="G124" s="69"/>
      <c r="H124" s="69"/>
      <c r="I124" s="6"/>
    </row>
    <row r="125" spans="1:9" ht="16.5" outlineLevel="1" thickTop="1" thickBot="1" x14ac:dyDescent="0.3">
      <c r="A125" s="6"/>
      <c r="B125" s="13" t="s">
        <v>15</v>
      </c>
      <c r="C125" s="71" t="s">
        <v>110</v>
      </c>
      <c r="D125" s="72"/>
      <c r="E125" s="72"/>
      <c r="F125" s="73"/>
      <c r="G125" s="74" t="s">
        <v>20</v>
      </c>
      <c r="H125" s="75"/>
      <c r="I125" s="6"/>
    </row>
    <row r="126" spans="1:9" ht="16.5" customHeight="1" outlineLevel="1" thickTop="1" thickBot="1" x14ac:dyDescent="0.3">
      <c r="A126" s="6"/>
      <c r="B126" s="8">
        <v>1</v>
      </c>
      <c r="C126" s="79" t="s">
        <v>224</v>
      </c>
      <c r="D126" s="80"/>
      <c r="E126" s="80"/>
      <c r="F126" s="81"/>
      <c r="G126" s="77" t="s">
        <v>111</v>
      </c>
      <c r="H126" s="78"/>
      <c r="I126" s="6"/>
    </row>
    <row r="127" spans="1:9" ht="16.5" outlineLevel="1" thickTop="1" thickBot="1" x14ac:dyDescent="0.3">
      <c r="A127" s="6"/>
      <c r="B127" s="4"/>
      <c r="C127" s="4"/>
      <c r="D127" s="4"/>
      <c r="E127" s="4"/>
      <c r="F127" s="5"/>
      <c r="G127" s="46"/>
      <c r="H127" s="6"/>
      <c r="I127" s="6"/>
    </row>
    <row r="128" spans="1:9" ht="16.5" thickTop="1" thickBot="1" x14ac:dyDescent="0.3">
      <c r="A128" s="6"/>
      <c r="B128" s="4"/>
      <c r="C128" s="4"/>
      <c r="D128" s="4"/>
      <c r="E128" s="4"/>
      <c r="F128" s="5"/>
      <c r="G128" s="46"/>
      <c r="H128" s="6"/>
      <c r="I128" s="6"/>
    </row>
    <row r="129" spans="1:9" ht="16.5" thickTop="1" thickBot="1" x14ac:dyDescent="0.3">
      <c r="A129" s="6"/>
      <c r="B129" s="4"/>
      <c r="C129" s="4"/>
      <c r="D129" s="4"/>
      <c r="E129" s="4"/>
      <c r="F129" s="5"/>
      <c r="G129" s="46"/>
      <c r="H129" s="6"/>
      <c r="I129" s="6"/>
    </row>
    <row r="130" spans="1:9" ht="21.95" customHeight="1" thickTop="1" thickBot="1" x14ac:dyDescent="0.3">
      <c r="A130" s="6"/>
      <c r="B130" s="87" t="s">
        <v>146</v>
      </c>
      <c r="C130" s="87"/>
      <c r="D130" s="87"/>
      <c r="E130" s="87"/>
      <c r="F130" s="87"/>
      <c r="G130" s="87"/>
      <c r="H130" s="87"/>
      <c r="I130" s="6"/>
    </row>
    <row r="131" spans="1:9" ht="16.5" outlineLevel="1" thickTop="1" thickBot="1" x14ac:dyDescent="0.3">
      <c r="A131" s="6"/>
      <c r="B131" s="84" t="s">
        <v>14</v>
      </c>
      <c r="C131" s="85"/>
      <c r="D131" s="85"/>
      <c r="E131" s="85"/>
      <c r="F131" s="85"/>
      <c r="G131" s="85"/>
      <c r="H131" s="86"/>
      <c r="I131" s="6"/>
    </row>
    <row r="132" spans="1:9" ht="27" outlineLevel="1" thickTop="1" thickBot="1" x14ac:dyDescent="0.3">
      <c r="A132" s="6"/>
      <c r="B132" s="13" t="s">
        <v>15</v>
      </c>
      <c r="C132" s="13" t="s">
        <v>143</v>
      </c>
      <c r="D132" s="13" t="s">
        <v>144</v>
      </c>
      <c r="E132" s="13" t="s">
        <v>18</v>
      </c>
      <c r="F132" s="13" t="s">
        <v>19</v>
      </c>
      <c r="G132" s="7" t="s">
        <v>19</v>
      </c>
      <c r="H132" s="7" t="s">
        <v>20</v>
      </c>
      <c r="I132" s="6"/>
    </row>
    <row r="133" spans="1:9" ht="129" outlineLevel="1" thickTop="1" thickBot="1" x14ac:dyDescent="0.3">
      <c r="A133" s="6"/>
      <c r="B133" s="8">
        <f>B20</f>
        <v>1</v>
      </c>
      <c r="C133" s="9" t="str">
        <f>C20</f>
        <v>Персональный компьютер в сборе</v>
      </c>
      <c r="D133" s="67" t="s">
        <v>215</v>
      </c>
      <c r="E133" s="8" t="str">
        <f>E20</f>
        <v>шт</v>
      </c>
      <c r="F133" s="8">
        <v>1</v>
      </c>
      <c r="G133" s="59">
        <f>F133</f>
        <v>1</v>
      </c>
      <c r="H133" s="10"/>
      <c r="I133" s="6"/>
    </row>
    <row r="134" spans="1:9" ht="39.75" outlineLevel="1" thickTop="1" thickBot="1" x14ac:dyDescent="0.3">
      <c r="A134" s="6"/>
      <c r="B134" s="8">
        <f t="shared" ref="B134:E162" si="9">B21</f>
        <v>2</v>
      </c>
      <c r="C134" s="9" t="str">
        <f t="shared" si="9"/>
        <v>Компьютерный монитор</v>
      </c>
      <c r="D134" s="11" t="s">
        <v>218</v>
      </c>
      <c r="E134" s="8" t="str">
        <f t="shared" si="9"/>
        <v>шт</v>
      </c>
      <c r="F134" s="8">
        <v>2</v>
      </c>
      <c r="G134" s="59">
        <f t="shared" ref="G134:G162" si="10">F134</f>
        <v>2</v>
      </c>
      <c r="H134" s="10"/>
      <c r="I134" s="6"/>
    </row>
    <row r="135" spans="1:9" ht="16.5" outlineLevel="1" thickTop="1" thickBot="1" x14ac:dyDescent="0.3">
      <c r="A135" s="6"/>
      <c r="B135" s="8">
        <f t="shared" si="9"/>
        <v>3</v>
      </c>
      <c r="C135" s="9" t="str">
        <f t="shared" si="9"/>
        <v>Интерфейсный кабель для подключения монитора</v>
      </c>
      <c r="D135" s="11" t="s">
        <v>217</v>
      </c>
      <c r="E135" s="8" t="str">
        <f t="shared" si="9"/>
        <v>шт</v>
      </c>
      <c r="F135" s="8">
        <v>1</v>
      </c>
      <c r="G135" s="59">
        <f t="shared" si="10"/>
        <v>1</v>
      </c>
      <c r="H135" s="10"/>
      <c r="I135" s="6"/>
    </row>
    <row r="136" spans="1:9" ht="16.5" outlineLevel="1" thickTop="1" thickBot="1" x14ac:dyDescent="0.3">
      <c r="A136" s="6"/>
      <c r="B136" s="8">
        <f t="shared" si="9"/>
        <v>4</v>
      </c>
      <c r="C136" s="9" t="str">
        <f t="shared" si="9"/>
        <v>Интерфейсный кабель для подключения монитора</v>
      </c>
      <c r="D136" s="11" t="s">
        <v>217</v>
      </c>
      <c r="E136" s="8" t="str">
        <f t="shared" si="9"/>
        <v>шт</v>
      </c>
      <c r="F136" s="8">
        <v>1</v>
      </c>
      <c r="G136" s="59">
        <f t="shared" si="10"/>
        <v>1</v>
      </c>
      <c r="H136" s="10"/>
      <c r="I136" s="6"/>
    </row>
    <row r="137" spans="1:9" ht="16.5" outlineLevel="1" thickTop="1" thickBot="1" x14ac:dyDescent="0.3">
      <c r="A137" s="6"/>
      <c r="B137" s="8">
        <f t="shared" si="9"/>
        <v>5</v>
      </c>
      <c r="C137" s="9" t="str">
        <f t="shared" si="9"/>
        <v>Клавиатура</v>
      </c>
      <c r="D137" s="68" t="s">
        <v>219</v>
      </c>
      <c r="E137" s="8" t="str">
        <f t="shared" si="9"/>
        <v>шт</v>
      </c>
      <c r="F137" s="8">
        <v>1</v>
      </c>
      <c r="G137" s="59">
        <f t="shared" si="10"/>
        <v>1</v>
      </c>
      <c r="H137" s="10"/>
      <c r="I137" s="6"/>
    </row>
    <row r="138" spans="1:9" ht="16.5" outlineLevel="1" thickTop="1" thickBot="1" x14ac:dyDescent="0.3">
      <c r="A138" s="6"/>
      <c r="B138" s="8">
        <f t="shared" si="9"/>
        <v>6</v>
      </c>
      <c r="C138" s="9" t="str">
        <f t="shared" si="9"/>
        <v>Компьютерная мышь</v>
      </c>
      <c r="D138" s="11" t="s">
        <v>220</v>
      </c>
      <c r="E138" s="8" t="str">
        <f t="shared" si="9"/>
        <v>шт</v>
      </c>
      <c r="F138" s="8">
        <v>1</v>
      </c>
      <c r="G138" s="59">
        <f t="shared" si="10"/>
        <v>1</v>
      </c>
      <c r="H138" s="10"/>
      <c r="I138" s="6"/>
    </row>
    <row r="139" spans="1:9" ht="16.5" outlineLevel="1" thickTop="1" thickBot="1" x14ac:dyDescent="0.3">
      <c r="A139" s="6"/>
      <c r="B139" s="8">
        <f t="shared" si="9"/>
        <v>7</v>
      </c>
      <c r="C139" s="9" t="str">
        <f t="shared" si="9"/>
        <v>Эмулятор ОСAndroid</v>
      </c>
      <c r="D139" s="11" t="str">
        <f t="shared" si="9"/>
        <v>Android Virtual Device + Intel HAXM</v>
      </c>
      <c r="E139" s="8" t="str">
        <f t="shared" si="9"/>
        <v>шт</v>
      </c>
      <c r="F139" s="8">
        <v>1</v>
      </c>
      <c r="G139" s="59">
        <f t="shared" si="10"/>
        <v>1</v>
      </c>
      <c r="H139" s="10"/>
      <c r="I139" s="6"/>
    </row>
    <row r="140" spans="1:9" ht="16.5" outlineLevel="1" thickTop="1" thickBot="1" x14ac:dyDescent="0.3">
      <c r="A140" s="6"/>
      <c r="B140" s="8">
        <f t="shared" si="9"/>
        <v>8</v>
      </c>
      <c r="C140" s="9" t="str">
        <f t="shared" si="9"/>
        <v>Кабель питания</v>
      </c>
      <c r="D140" s="11" t="str">
        <f t="shared" si="9"/>
        <v>Кабель питания CEE 7/7 - IEC 320 C13</v>
      </c>
      <c r="E140" s="8" t="str">
        <f t="shared" si="9"/>
        <v>шт</v>
      </c>
      <c r="F140" s="8">
        <v>3</v>
      </c>
      <c r="G140" s="59">
        <f t="shared" si="10"/>
        <v>3</v>
      </c>
      <c r="H140" s="10"/>
      <c r="I140" s="6"/>
    </row>
    <row r="141" spans="1:9" ht="16.5" outlineLevel="1" thickTop="1" thickBot="1" x14ac:dyDescent="0.3">
      <c r="A141" s="6"/>
      <c r="B141" s="8">
        <f t="shared" si="9"/>
        <v>9</v>
      </c>
      <c r="C141" s="9" t="str">
        <f t="shared" si="9"/>
        <v>ПО операционная система</v>
      </c>
      <c r="D141" s="11" t="str">
        <f t="shared" si="9"/>
        <v>Microsoft Windows 10 1903 Pro</v>
      </c>
      <c r="E141" s="8" t="str">
        <f t="shared" si="9"/>
        <v>лицензия</v>
      </c>
      <c r="F141" s="8">
        <v>1</v>
      </c>
      <c r="G141" s="59">
        <f t="shared" si="10"/>
        <v>1</v>
      </c>
      <c r="H141" s="10"/>
      <c r="I141" s="6"/>
    </row>
    <row r="142" spans="1:9" ht="16.5" outlineLevel="1" thickTop="1" thickBot="1" x14ac:dyDescent="0.3">
      <c r="A142" s="6"/>
      <c r="B142" s="8">
        <f t="shared" si="9"/>
        <v>10</v>
      </c>
      <c r="C142" s="9" t="str">
        <f t="shared" si="9"/>
        <v>ПО для просмотра документов в формате PDF</v>
      </c>
      <c r="D142" s="11" t="str">
        <f t="shared" si="9"/>
        <v>Adobe Reader, Foxit Reader</v>
      </c>
      <c r="E142" s="8" t="str">
        <f t="shared" si="9"/>
        <v>лицензия</v>
      </c>
      <c r="F142" s="8">
        <v>1</v>
      </c>
      <c r="G142" s="59">
        <f t="shared" si="10"/>
        <v>1</v>
      </c>
      <c r="H142" s="10"/>
      <c r="I142" s="6"/>
    </row>
    <row r="143" spans="1:9" ht="16.5" outlineLevel="1" thickTop="1" thickBot="1" x14ac:dyDescent="0.3">
      <c r="A143" s="6"/>
      <c r="B143" s="8">
        <f t="shared" si="9"/>
        <v>11</v>
      </c>
      <c r="C143" s="9" t="str">
        <f t="shared" si="9"/>
        <v>ПО для архивации</v>
      </c>
      <c r="D143" s="11" t="str">
        <f t="shared" si="9"/>
        <v>7-zip</v>
      </c>
      <c r="E143" s="8" t="str">
        <f t="shared" si="9"/>
        <v>лицензия</v>
      </c>
      <c r="F143" s="8">
        <v>1</v>
      </c>
      <c r="G143" s="59">
        <f t="shared" si="10"/>
        <v>1</v>
      </c>
      <c r="H143" s="10"/>
      <c r="I143" s="6"/>
    </row>
    <row r="144" spans="1:9" ht="16.5" outlineLevel="1" thickTop="1" thickBot="1" x14ac:dyDescent="0.3">
      <c r="A144" s="6"/>
      <c r="B144" s="8">
        <f t="shared" si="9"/>
        <v>12</v>
      </c>
      <c r="C144" s="9" t="str">
        <f t="shared" si="9"/>
        <v>ПО офисный пакет</v>
      </c>
      <c r="D144" s="11" t="str">
        <f t="shared" si="9"/>
        <v>Microsoft Office 2019</v>
      </c>
      <c r="E144" s="8" t="str">
        <f t="shared" si="9"/>
        <v>лицензия</v>
      </c>
      <c r="F144" s="8">
        <v>1</v>
      </c>
      <c r="G144" s="59">
        <f t="shared" si="10"/>
        <v>1</v>
      </c>
      <c r="H144" s="10"/>
      <c r="I144" s="6"/>
    </row>
    <row r="145" spans="1:9" ht="16.5" outlineLevel="1" thickTop="1" thickBot="1" x14ac:dyDescent="0.3">
      <c r="A145" s="6"/>
      <c r="B145" s="8">
        <f t="shared" si="9"/>
        <v>13</v>
      </c>
      <c r="C145" s="9" t="str">
        <f t="shared" si="9"/>
        <v>ПО редактор диаграмм</v>
      </c>
      <c r="D145" s="11" t="str">
        <f t="shared" si="9"/>
        <v>Microsoft Visio 2016 Proffesional</v>
      </c>
      <c r="E145" s="8" t="str">
        <f t="shared" si="9"/>
        <v>лицензия</v>
      </c>
      <c r="F145" s="8">
        <v>1</v>
      </c>
      <c r="G145" s="59">
        <f t="shared" si="10"/>
        <v>1</v>
      </c>
      <c r="H145" s="10"/>
      <c r="I145" s="6"/>
    </row>
    <row r="146" spans="1:9" ht="16.5" outlineLevel="1" thickTop="1" thickBot="1" x14ac:dyDescent="0.3">
      <c r="A146" s="6"/>
      <c r="B146" s="8">
        <f t="shared" si="9"/>
        <v>14</v>
      </c>
      <c r="C146" s="9" t="str">
        <f t="shared" si="9"/>
        <v>ПО Git</v>
      </c>
      <c r="D146" s="11" t="str">
        <f t="shared" si="9"/>
        <v>Git версии 2.23.0</v>
      </c>
      <c r="E146" s="8" t="str">
        <f t="shared" si="9"/>
        <v>лицензия</v>
      </c>
      <c r="F146" s="8">
        <v>1</v>
      </c>
      <c r="G146" s="59">
        <f t="shared" si="10"/>
        <v>1</v>
      </c>
      <c r="H146" s="10"/>
      <c r="I146" s="6"/>
    </row>
    <row r="147" spans="1:9" ht="16.5" outlineLevel="1" thickTop="1" thickBot="1" x14ac:dyDescent="0.3">
      <c r="A147" s="6"/>
      <c r="B147" s="8">
        <f t="shared" si="9"/>
        <v>15</v>
      </c>
      <c r="C147" s="9" t="str">
        <f t="shared" si="9"/>
        <v>ПО .NET Framework Developer pack</v>
      </c>
      <c r="D147" s="11" t="str">
        <f t="shared" si="9"/>
        <v>Программная платформа .NET Framework developer pack версии 4.8</v>
      </c>
      <c r="E147" s="8" t="str">
        <f t="shared" si="9"/>
        <v>лицензия</v>
      </c>
      <c r="F147" s="8">
        <v>1</v>
      </c>
      <c r="G147" s="59">
        <f t="shared" si="10"/>
        <v>1</v>
      </c>
      <c r="H147" s="10"/>
      <c r="I147" s="6"/>
    </row>
    <row r="148" spans="1:9" ht="90.75" outlineLevel="1" thickTop="1" thickBot="1" x14ac:dyDescent="0.3">
      <c r="A148" s="6"/>
      <c r="B148" s="8">
        <f t="shared" si="9"/>
        <v>16</v>
      </c>
      <c r="C148" s="9" t="str">
        <f t="shared" si="9"/>
        <v>ПО Microsoft Visual Studio</v>
      </c>
      <c r="D148" s="11" t="str">
        <f t="shared" si="9"/>
        <v>Microsoft Visual Studio 2016 Community,включая следующие компоненты:
- .NET desktop development Workload;
- Python development Workload;
- Mobile development with .NET Workload;
- Data storage and processing Workload;
- USB Device Connectivity;  
- Entity Framework (EF).</v>
      </c>
      <c r="E148" s="8" t="str">
        <f t="shared" si="9"/>
        <v>лицензия</v>
      </c>
      <c r="F148" s="8">
        <v>1</v>
      </c>
      <c r="G148" s="59">
        <f t="shared" si="10"/>
        <v>1</v>
      </c>
      <c r="H148" s="10"/>
      <c r="I148" s="6"/>
    </row>
    <row r="149" spans="1:9" ht="16.5" outlineLevel="1" thickTop="1" thickBot="1" x14ac:dyDescent="0.3">
      <c r="A149" s="6"/>
      <c r="B149" s="8">
        <f t="shared" si="9"/>
        <v>17</v>
      </c>
      <c r="C149" s="9" t="str">
        <f t="shared" si="9"/>
        <v>ПО Java SE Development Kit</v>
      </c>
      <c r="D149" s="11" t="str">
        <f t="shared" si="9"/>
        <v>Java SE Development Kit 8u231</v>
      </c>
      <c r="E149" s="8" t="str">
        <f t="shared" si="9"/>
        <v>лицензия</v>
      </c>
      <c r="F149" s="8">
        <v>1</v>
      </c>
      <c r="G149" s="59">
        <f t="shared" si="10"/>
        <v>1</v>
      </c>
      <c r="H149" s="10"/>
      <c r="I149" s="6"/>
    </row>
    <row r="150" spans="1:9" ht="16.5" outlineLevel="1" thickTop="1" thickBot="1" x14ac:dyDescent="0.3">
      <c r="A150" s="6"/>
      <c r="B150" s="8">
        <f t="shared" si="9"/>
        <v>18</v>
      </c>
      <c r="C150" s="9" t="str">
        <f t="shared" si="9"/>
        <v>ПО IntelliJ IDEA</v>
      </c>
      <c r="D150" s="11" t="str">
        <f t="shared" si="9"/>
        <v>IntelliJ IDEA Community Edition 2018.3.6</v>
      </c>
      <c r="E150" s="8" t="str">
        <f t="shared" si="9"/>
        <v>лицензия</v>
      </c>
      <c r="F150" s="8">
        <v>1</v>
      </c>
      <c r="G150" s="59">
        <f t="shared" si="10"/>
        <v>1</v>
      </c>
      <c r="H150" s="10"/>
      <c r="I150" s="6"/>
    </row>
    <row r="151" spans="1:9" ht="16.5" outlineLevel="1" thickTop="1" thickBot="1" x14ac:dyDescent="0.3">
      <c r="A151" s="6"/>
      <c r="B151" s="8">
        <f t="shared" si="9"/>
        <v>19</v>
      </c>
      <c r="C151" s="9" t="str">
        <f t="shared" si="9"/>
        <v>ПО NetBeans</v>
      </c>
      <c r="D151" s="11" t="str">
        <f t="shared" si="9"/>
        <v>NetBeans 8.2, сборка Java SE</v>
      </c>
      <c r="E151" s="8" t="str">
        <f t="shared" si="9"/>
        <v>лицензия</v>
      </c>
      <c r="F151" s="8">
        <v>1</v>
      </c>
      <c r="G151" s="59">
        <f t="shared" si="10"/>
        <v>1</v>
      </c>
      <c r="H151" s="10"/>
      <c r="I151" s="6"/>
    </row>
    <row r="152" spans="1:9" ht="16.5" outlineLevel="1" thickTop="1" thickBot="1" x14ac:dyDescent="0.3">
      <c r="A152" s="6"/>
      <c r="B152" s="8">
        <f t="shared" si="9"/>
        <v>20</v>
      </c>
      <c r="C152" s="9" t="str">
        <f t="shared" si="9"/>
        <v>ПО Eclipse IDE for Java Developers</v>
      </c>
      <c r="D152" s="11" t="str">
        <f t="shared" si="9"/>
        <v>Eclipse IDE for Java Developers, сборка Photon Release (4.8.0)</v>
      </c>
      <c r="E152" s="8" t="str">
        <f t="shared" si="9"/>
        <v>лицензия</v>
      </c>
      <c r="F152" s="8">
        <v>1</v>
      </c>
      <c r="G152" s="59">
        <f t="shared" si="10"/>
        <v>1</v>
      </c>
      <c r="H152" s="10"/>
      <c r="I152" s="6"/>
    </row>
    <row r="153" spans="1:9" ht="16.5" outlineLevel="1" thickTop="1" thickBot="1" x14ac:dyDescent="0.3">
      <c r="A153" s="6"/>
      <c r="B153" s="8">
        <f t="shared" si="9"/>
        <v>21</v>
      </c>
      <c r="C153" s="9" t="str">
        <f t="shared" si="9"/>
        <v>ПО e(fx)clipse</v>
      </c>
      <c r="D153" s="11" t="str">
        <f t="shared" si="9"/>
        <v>e(fx)clipse версия 3.3.0</v>
      </c>
      <c r="E153" s="8" t="str">
        <f t="shared" si="9"/>
        <v>лицензия</v>
      </c>
      <c r="F153" s="8">
        <v>1</v>
      </c>
      <c r="G153" s="59">
        <f t="shared" si="10"/>
        <v>1</v>
      </c>
      <c r="H153" s="10"/>
      <c r="I153" s="6"/>
    </row>
    <row r="154" spans="1:9" ht="16.5" outlineLevel="1" thickTop="1" thickBot="1" x14ac:dyDescent="0.3">
      <c r="A154" s="6"/>
      <c r="B154" s="8">
        <f t="shared" si="9"/>
        <v>22</v>
      </c>
      <c r="C154" s="9" t="str">
        <f t="shared" si="9"/>
        <v>ПО Hibernate ORM</v>
      </c>
      <c r="D154" s="11" t="str">
        <f t="shared" si="9"/>
        <v>Hibernate ORM версии 5.4.7 Final</v>
      </c>
      <c r="E154" s="8" t="str">
        <f t="shared" si="9"/>
        <v>лицензия</v>
      </c>
      <c r="F154" s="8">
        <v>1</v>
      </c>
      <c r="G154" s="59">
        <f t="shared" si="10"/>
        <v>1</v>
      </c>
      <c r="H154" s="10"/>
      <c r="I154" s="6"/>
    </row>
    <row r="155" spans="1:9" ht="39.75" outlineLevel="1" thickTop="1" thickBot="1" x14ac:dyDescent="0.3">
      <c r="A155" s="6"/>
      <c r="B155" s="8">
        <f t="shared" si="9"/>
        <v>23</v>
      </c>
      <c r="C155" s="9" t="str">
        <f t="shared" si="9"/>
        <v>ПО Android Studio</v>
      </c>
      <c r="D155" s="11" t="str">
        <f t="shared" si="9"/>
        <v>Программное обеспечение Android Studio 3.5.2, включая следующие компоненты:
- Android SDK Tools;
- Android SDK Platform-Tools;
- Android SDK Build-Tools;
- Android SDK Platform;
- USB Driver.</v>
      </c>
      <c r="E155" s="8" t="str">
        <f t="shared" si="9"/>
        <v>лицензия</v>
      </c>
      <c r="F155" s="8">
        <v>1</v>
      </c>
      <c r="G155" s="59">
        <f t="shared" si="10"/>
        <v>1</v>
      </c>
      <c r="H155" s="10"/>
      <c r="I155" s="6"/>
    </row>
    <row r="156" spans="1:9" ht="27" outlineLevel="1" thickTop="1" thickBot="1" x14ac:dyDescent="0.3">
      <c r="A156" s="6"/>
      <c r="B156" s="8">
        <f t="shared" si="9"/>
        <v>24</v>
      </c>
      <c r="C156" s="9" t="str">
        <f t="shared" si="9"/>
        <v>ПО Anaconda</v>
      </c>
      <c r="D156" s="11" t="str">
        <f t="shared" si="9"/>
        <v>Anaconda 3 For Windows Python 3.7.4 version, включая следующие компоненты:
- Kivy;
- Buildozer;
- PyQt;
- Pillow;
- pymssql.</v>
      </c>
      <c r="E156" s="8" t="str">
        <f t="shared" si="9"/>
        <v>лицензия</v>
      </c>
      <c r="F156" s="8">
        <v>1</v>
      </c>
      <c r="G156" s="59">
        <f t="shared" si="10"/>
        <v>1</v>
      </c>
      <c r="H156" s="10"/>
      <c r="I156" s="6"/>
    </row>
    <row r="157" spans="1:9" ht="16.5" outlineLevel="1" thickTop="1" thickBot="1" x14ac:dyDescent="0.3">
      <c r="A157" s="6"/>
      <c r="B157" s="8">
        <f t="shared" si="9"/>
        <v>25</v>
      </c>
      <c r="C157" s="9" t="str">
        <f t="shared" si="9"/>
        <v>ПО PyCharm</v>
      </c>
      <c r="D157" s="11" t="str">
        <f t="shared" si="9"/>
        <v>PyCharm Community Edition 2018.3.7</v>
      </c>
      <c r="E157" s="8" t="str">
        <f t="shared" si="9"/>
        <v>лицензия</v>
      </c>
      <c r="F157" s="8">
        <v>1</v>
      </c>
      <c r="G157" s="59">
        <f t="shared" si="10"/>
        <v>1</v>
      </c>
      <c r="H157" s="10"/>
      <c r="I157" s="6"/>
    </row>
    <row r="158" spans="1:9" ht="16.5" outlineLevel="1" thickTop="1" thickBot="1" x14ac:dyDescent="0.3">
      <c r="A158" s="6"/>
      <c r="B158" s="8">
        <f t="shared" si="9"/>
        <v>26</v>
      </c>
      <c r="C158" s="9" t="str">
        <f t="shared" si="9"/>
        <v>ПО SQLAlchemy</v>
      </c>
      <c r="D158" s="11" t="str">
        <f t="shared" si="9"/>
        <v>SQLAlchemy, версия 1.3.10</v>
      </c>
      <c r="E158" s="8" t="str">
        <f t="shared" si="9"/>
        <v>лицензия</v>
      </c>
      <c r="F158" s="8">
        <v>1</v>
      </c>
      <c r="G158" s="59">
        <f t="shared" si="10"/>
        <v>1</v>
      </c>
      <c r="H158" s="10"/>
      <c r="I158" s="6"/>
    </row>
    <row r="159" spans="1:9" ht="16.5" outlineLevel="1" thickTop="1" thickBot="1" x14ac:dyDescent="0.3">
      <c r="A159" s="6"/>
      <c r="B159" s="8">
        <f t="shared" si="9"/>
        <v>27</v>
      </c>
      <c r="C159" s="9" t="str">
        <f t="shared" si="9"/>
        <v>ПО SQL Server Management Studio</v>
      </c>
      <c r="D159" s="11" t="str">
        <f t="shared" si="9"/>
        <v>Microsoft SQL Server Management Studio 18.3.1</v>
      </c>
      <c r="E159" s="8" t="str">
        <f t="shared" si="9"/>
        <v>лицензия</v>
      </c>
      <c r="F159" s="8">
        <v>1</v>
      </c>
      <c r="G159" s="59">
        <f t="shared" si="10"/>
        <v>1</v>
      </c>
      <c r="H159" s="10"/>
      <c r="I159" s="6"/>
    </row>
    <row r="160" spans="1:9" ht="39.75" outlineLevel="1" thickTop="1" thickBot="1" x14ac:dyDescent="0.3">
      <c r="A160" s="6"/>
      <c r="B160" s="8">
        <f t="shared" si="9"/>
        <v>28</v>
      </c>
      <c r="C160" s="9" t="str">
        <f t="shared" si="9"/>
        <v>ПО MySQL Installer</v>
      </c>
      <c r="D160" s="11" t="str">
        <f t="shared" si="9"/>
        <v>MySQL Installer Community 8.0.18.0, включая следующие компоненты:
- MySQL Workbench;
- MySQL for Visual Studio;
- Connector/NET;
- Connector/ODBC;
- Connector/J;
- Connector/Python.</v>
      </c>
      <c r="E160" s="8" t="str">
        <f t="shared" si="9"/>
        <v>лицензия</v>
      </c>
      <c r="F160" s="8">
        <v>1</v>
      </c>
      <c r="G160" s="59">
        <f t="shared" si="10"/>
        <v>1</v>
      </c>
      <c r="H160" s="10"/>
      <c r="I160" s="6"/>
    </row>
    <row r="161" spans="1:9" ht="16.5" outlineLevel="1" thickTop="1" thickBot="1" x14ac:dyDescent="0.3">
      <c r="A161" s="6"/>
      <c r="B161" s="8">
        <f t="shared" si="9"/>
        <v>29</v>
      </c>
      <c r="C161" s="9" t="str">
        <f t="shared" si="9"/>
        <v>ПО Microsoft JDBC Driver for SQL Server</v>
      </c>
      <c r="D161" s="11" t="str">
        <f t="shared" si="9"/>
        <v>Microsoft JDBC Driver for SQL Server, версия 7.4.1.0</v>
      </c>
      <c r="E161" s="8" t="str">
        <f t="shared" si="9"/>
        <v>лицензия</v>
      </c>
      <c r="F161" s="8">
        <v>1</v>
      </c>
      <c r="G161" s="59">
        <f t="shared" si="10"/>
        <v>1</v>
      </c>
      <c r="H161" s="10"/>
      <c r="I161" s="6"/>
    </row>
    <row r="162" spans="1:9" ht="16.5" outlineLevel="1" thickTop="1" thickBot="1" x14ac:dyDescent="0.3">
      <c r="A162" s="6"/>
      <c r="B162" s="8">
        <f t="shared" si="9"/>
        <v>30</v>
      </c>
      <c r="C162" s="9" t="str">
        <f t="shared" si="9"/>
        <v>Текстовый редактор</v>
      </c>
      <c r="D162" s="11" t="str">
        <f t="shared" si="9"/>
        <v>Notepad++ 7.7.1</v>
      </c>
      <c r="E162" s="8" t="str">
        <f t="shared" si="9"/>
        <v>лицензия</v>
      </c>
      <c r="F162" s="8">
        <v>1</v>
      </c>
      <c r="G162" s="59">
        <f t="shared" si="10"/>
        <v>1</v>
      </c>
      <c r="H162" s="10"/>
      <c r="I162" s="6"/>
    </row>
    <row r="163" spans="1:9" ht="16.5" outlineLevel="1" thickTop="1" thickBot="1" x14ac:dyDescent="0.3">
      <c r="A163" s="6"/>
      <c r="B163" s="84" t="s">
        <v>103</v>
      </c>
      <c r="C163" s="85"/>
      <c r="D163" s="85"/>
      <c r="E163" s="85"/>
      <c r="F163" s="85"/>
      <c r="G163" s="85"/>
      <c r="H163" s="86"/>
      <c r="I163" s="6"/>
    </row>
    <row r="164" spans="1:9" ht="27" outlineLevel="1" thickTop="1" thickBot="1" x14ac:dyDescent="0.3">
      <c r="A164" s="6"/>
      <c r="B164" s="13" t="s">
        <v>15</v>
      </c>
      <c r="C164" s="13" t="s">
        <v>143</v>
      </c>
      <c r="D164" s="13" t="s">
        <v>144</v>
      </c>
      <c r="E164" s="13" t="s">
        <v>18</v>
      </c>
      <c r="F164" s="13" t="s">
        <v>19</v>
      </c>
      <c r="G164" s="7" t="s">
        <v>19</v>
      </c>
      <c r="H164" s="7" t="s">
        <v>20</v>
      </c>
      <c r="I164" s="6"/>
    </row>
    <row r="165" spans="1:9" outlineLevel="1" x14ac:dyDescent="0.25">
      <c r="A165" s="6"/>
      <c r="B165" s="8">
        <v>1</v>
      </c>
      <c r="C165" s="9" t="s">
        <v>104</v>
      </c>
      <c r="D165" s="11" t="s">
        <v>124</v>
      </c>
      <c r="E165" s="8" t="s">
        <v>22</v>
      </c>
      <c r="F165" s="41">
        <v>2</v>
      </c>
      <c r="G165" s="59">
        <f t="shared" ref="G165:G166" si="11">F165*$G$133</f>
        <v>2</v>
      </c>
      <c r="H165" s="10"/>
      <c r="I165" s="6"/>
    </row>
    <row r="166" spans="1:9" outlineLevel="1" x14ac:dyDescent="0.25">
      <c r="A166" s="6"/>
      <c r="B166" s="8">
        <v>2</v>
      </c>
      <c r="C166" s="11" t="s">
        <v>128</v>
      </c>
      <c r="D166" s="11" t="s">
        <v>124</v>
      </c>
      <c r="E166" s="8" t="s">
        <v>22</v>
      </c>
      <c r="F166" s="41">
        <v>6</v>
      </c>
      <c r="G166" s="59">
        <f t="shared" si="11"/>
        <v>6</v>
      </c>
      <c r="H166" s="10"/>
      <c r="I166" s="6"/>
    </row>
    <row r="167" spans="1:9" ht="16.5" outlineLevel="1" thickTop="1" thickBot="1" x14ac:dyDescent="0.3">
      <c r="A167" s="6"/>
      <c r="B167" s="69" t="s">
        <v>147</v>
      </c>
      <c r="C167" s="69"/>
      <c r="D167" s="69"/>
      <c r="E167" s="69"/>
      <c r="F167" s="69"/>
      <c r="G167" s="69"/>
      <c r="H167" s="69"/>
      <c r="I167" s="6"/>
    </row>
    <row r="168" spans="1:9" ht="16.5" outlineLevel="1" thickTop="1" thickBot="1" x14ac:dyDescent="0.3">
      <c r="A168" s="6"/>
      <c r="B168" s="13" t="s">
        <v>15</v>
      </c>
      <c r="C168" s="71" t="s">
        <v>110</v>
      </c>
      <c r="D168" s="72"/>
      <c r="E168" s="72"/>
      <c r="F168" s="73"/>
      <c r="G168" s="74" t="s">
        <v>20</v>
      </c>
      <c r="H168" s="75"/>
      <c r="I168" s="6"/>
    </row>
    <row r="169" spans="1:9" ht="16.5" customHeight="1" outlineLevel="1" thickTop="1" thickBot="1" x14ac:dyDescent="0.3">
      <c r="A169" s="6"/>
      <c r="B169" s="60">
        <v>1</v>
      </c>
      <c r="C169" s="79" t="s">
        <v>225</v>
      </c>
      <c r="D169" s="80"/>
      <c r="E169" s="80"/>
      <c r="F169" s="81"/>
      <c r="G169" s="77" t="s">
        <v>111</v>
      </c>
      <c r="H169" s="78"/>
      <c r="I169" s="6"/>
    </row>
    <row r="170" spans="1:9" ht="16.5" customHeight="1" outlineLevel="1" thickTop="1" thickBot="1" x14ac:dyDescent="0.3">
      <c r="A170" s="6"/>
      <c r="B170" s="60">
        <v>2</v>
      </c>
      <c r="C170" s="79" t="s">
        <v>148</v>
      </c>
      <c r="D170" s="80"/>
      <c r="E170" s="80"/>
      <c r="F170" s="81"/>
      <c r="G170" s="77" t="s">
        <v>113</v>
      </c>
      <c r="H170" s="78"/>
      <c r="I170" s="6"/>
    </row>
    <row r="171" spans="1:9" ht="16.5" outlineLevel="1" thickTop="1" thickBot="1" x14ac:dyDescent="0.3">
      <c r="A171" s="6"/>
      <c r="B171" s="4"/>
      <c r="C171" s="4"/>
      <c r="D171" s="4"/>
      <c r="E171" s="4"/>
      <c r="F171" s="5"/>
      <c r="G171" s="46"/>
      <c r="H171" s="6"/>
      <c r="I171" s="6"/>
    </row>
    <row r="172" spans="1:9" ht="16.5" thickTop="1" thickBot="1" x14ac:dyDescent="0.3">
      <c r="A172" s="6"/>
      <c r="B172" s="4"/>
      <c r="C172" s="4"/>
      <c r="D172" s="4"/>
      <c r="E172" s="4"/>
      <c r="F172" s="5"/>
      <c r="G172" s="46"/>
      <c r="H172" s="6"/>
      <c r="I172" s="6"/>
    </row>
    <row r="173" spans="1:9" ht="16.5" thickTop="1" thickBot="1" x14ac:dyDescent="0.3">
      <c r="A173" s="6"/>
      <c r="B173" s="4"/>
      <c r="C173" s="4"/>
      <c r="D173" s="4"/>
      <c r="E173" s="4"/>
      <c r="F173" s="5"/>
      <c r="G173" s="46"/>
      <c r="H173" s="6"/>
      <c r="I173" s="6"/>
    </row>
    <row r="174" spans="1:9" ht="21.95" customHeight="1" thickTop="1" thickBot="1" x14ac:dyDescent="0.3">
      <c r="A174" s="6"/>
      <c r="B174" s="87" t="s">
        <v>149</v>
      </c>
      <c r="C174" s="87"/>
      <c r="D174" s="87"/>
      <c r="E174" s="87"/>
      <c r="F174" s="87"/>
      <c r="G174" s="87"/>
      <c r="H174" s="87"/>
      <c r="I174" s="6"/>
    </row>
    <row r="175" spans="1:9" ht="16.5" outlineLevel="1" thickTop="1" thickBot="1" x14ac:dyDescent="0.3">
      <c r="A175" s="6"/>
      <c r="B175" s="84" t="s">
        <v>14</v>
      </c>
      <c r="C175" s="85"/>
      <c r="D175" s="85"/>
      <c r="E175" s="85"/>
      <c r="F175" s="85"/>
      <c r="G175" s="85"/>
      <c r="H175" s="86"/>
      <c r="I175" s="6"/>
    </row>
    <row r="176" spans="1:9" ht="27" outlineLevel="1" thickTop="1" thickBot="1" x14ac:dyDescent="0.3">
      <c r="A176" s="6"/>
      <c r="B176" s="13" t="s">
        <v>15</v>
      </c>
      <c r="C176" s="13" t="s">
        <v>143</v>
      </c>
      <c r="D176" s="13" t="s">
        <v>144</v>
      </c>
      <c r="E176" s="13" t="s">
        <v>18</v>
      </c>
      <c r="F176" s="13" t="s">
        <v>19</v>
      </c>
      <c r="G176" s="7" t="s">
        <v>19</v>
      </c>
      <c r="H176" s="7" t="s">
        <v>20</v>
      </c>
      <c r="I176" s="6"/>
    </row>
    <row r="177" spans="1:9" ht="129" outlineLevel="1" thickTop="1" thickBot="1" x14ac:dyDescent="0.3">
      <c r="A177" s="6"/>
      <c r="B177" s="8">
        <v>1</v>
      </c>
      <c r="C177" s="11" t="str">
        <f>C105</f>
        <v>Компьютер+монитор/ноутбук</v>
      </c>
      <c r="D177" s="67" t="s">
        <v>215</v>
      </c>
      <c r="E177" s="8" t="s">
        <v>22</v>
      </c>
      <c r="F177" s="41">
        <v>1</v>
      </c>
      <c r="G177" s="7">
        <f t="shared" ref="G177:G188" si="12">F177</f>
        <v>1</v>
      </c>
      <c r="H177" s="10" t="s">
        <v>115</v>
      </c>
      <c r="I177" s="6"/>
    </row>
    <row r="178" spans="1:9" ht="17.25" customHeight="1" outlineLevel="1" thickTop="1" thickBot="1" x14ac:dyDescent="0.3">
      <c r="A178" s="6"/>
      <c r="B178" s="8">
        <v>2</v>
      </c>
      <c r="C178" s="11" t="str">
        <f t="shared" ref="C178" si="13">C106</f>
        <v>Компьютерный монитор (для компьютера из позиции №1)</v>
      </c>
      <c r="D178" s="11" t="s">
        <v>218</v>
      </c>
      <c r="E178" s="8" t="s">
        <v>22</v>
      </c>
      <c r="F178" s="41">
        <v>1</v>
      </c>
      <c r="G178" s="7">
        <f t="shared" si="12"/>
        <v>1</v>
      </c>
      <c r="H178" s="10" t="s">
        <v>25</v>
      </c>
      <c r="I178" s="6"/>
    </row>
    <row r="179" spans="1:9" ht="17.25" customHeight="1" outlineLevel="1" thickTop="1" thickBot="1" x14ac:dyDescent="0.3">
      <c r="A179" s="6"/>
      <c r="B179" s="8">
        <v>3</v>
      </c>
      <c r="C179" s="11" t="str">
        <f t="shared" ref="C179" si="14">C107</f>
        <v>Интерфейсный кабель для подключения монитора</v>
      </c>
      <c r="D179" s="11" t="s">
        <v>217</v>
      </c>
      <c r="E179" s="8" t="s">
        <v>22</v>
      </c>
      <c r="F179" s="41">
        <v>1</v>
      </c>
      <c r="G179" s="7">
        <f t="shared" si="12"/>
        <v>1</v>
      </c>
      <c r="H179" s="10" t="s">
        <v>27</v>
      </c>
      <c r="I179" s="6"/>
    </row>
    <row r="180" spans="1:9" ht="16.5" outlineLevel="1" thickTop="1" thickBot="1" x14ac:dyDescent="0.3">
      <c r="A180" s="6"/>
      <c r="B180" s="8">
        <v>4</v>
      </c>
      <c r="C180" s="9" t="s">
        <v>28</v>
      </c>
      <c r="D180" s="68" t="s">
        <v>219</v>
      </c>
      <c r="E180" s="8" t="s">
        <v>22</v>
      </c>
      <c r="F180" s="41">
        <v>1</v>
      </c>
      <c r="G180" s="7">
        <f t="shared" si="12"/>
        <v>1</v>
      </c>
      <c r="H180" s="10" t="s">
        <v>29</v>
      </c>
      <c r="I180" s="6"/>
    </row>
    <row r="181" spans="1:9" ht="16.5" outlineLevel="1" thickTop="1" thickBot="1" x14ac:dyDescent="0.3">
      <c r="A181" s="6"/>
      <c r="B181" s="8">
        <v>5</v>
      </c>
      <c r="C181" s="9" t="s">
        <v>30</v>
      </c>
      <c r="D181" s="11" t="s">
        <v>220</v>
      </c>
      <c r="E181" s="8" t="s">
        <v>22</v>
      </c>
      <c r="F181" s="41">
        <v>1</v>
      </c>
      <c r="G181" s="7">
        <f t="shared" si="12"/>
        <v>1</v>
      </c>
      <c r="H181" s="10" t="s">
        <v>31</v>
      </c>
      <c r="I181" s="6"/>
    </row>
    <row r="182" spans="1:9" ht="27" outlineLevel="1" thickTop="1" thickBot="1" x14ac:dyDescent="0.3">
      <c r="A182" s="6"/>
      <c r="B182" s="8">
        <v>6</v>
      </c>
      <c r="C182" s="9" t="s">
        <v>35</v>
      </c>
      <c r="D182" s="11" t="s">
        <v>36</v>
      </c>
      <c r="E182" s="8" t="s">
        <v>22</v>
      </c>
      <c r="F182" s="41">
        <v>3</v>
      </c>
      <c r="G182" s="7">
        <f t="shared" si="12"/>
        <v>3</v>
      </c>
      <c r="H182" s="10" t="s">
        <v>37</v>
      </c>
      <c r="I182" s="6"/>
    </row>
    <row r="183" spans="1:9" ht="27" outlineLevel="1" thickTop="1" thickBot="1" x14ac:dyDescent="0.3">
      <c r="A183" s="6"/>
      <c r="B183" s="8">
        <v>7</v>
      </c>
      <c r="C183" s="11" t="s">
        <v>116</v>
      </c>
      <c r="D183" s="11" t="s">
        <v>117</v>
      </c>
      <c r="E183" s="8" t="s">
        <v>22</v>
      </c>
      <c r="F183" s="41">
        <v>1</v>
      </c>
      <c r="G183" s="7">
        <f t="shared" si="12"/>
        <v>1</v>
      </c>
      <c r="H183" s="10" t="s">
        <v>118</v>
      </c>
      <c r="I183" s="6"/>
    </row>
    <row r="184" spans="1:9" ht="39.75" outlineLevel="1" thickTop="1" thickBot="1" x14ac:dyDescent="0.3">
      <c r="A184" s="6"/>
      <c r="B184" s="8">
        <v>8</v>
      </c>
      <c r="C184" s="9" t="s">
        <v>38</v>
      </c>
      <c r="D184" s="11" t="str">
        <f>D112</f>
        <v>Windows 10 1903 Edu</v>
      </c>
      <c r="E184" s="8" t="s">
        <v>40</v>
      </c>
      <c r="F184" s="8">
        <v>1</v>
      </c>
      <c r="G184" s="7">
        <f t="shared" si="12"/>
        <v>1</v>
      </c>
      <c r="H184" s="10" t="s">
        <v>41</v>
      </c>
      <c r="I184" s="6"/>
    </row>
    <row r="185" spans="1:9" ht="27" outlineLevel="1" thickTop="1" thickBot="1" x14ac:dyDescent="0.3">
      <c r="A185" s="6"/>
      <c r="B185" s="8">
        <v>9</v>
      </c>
      <c r="C185" s="9" t="s">
        <v>42</v>
      </c>
      <c r="D185" s="11" t="str">
        <f>D113</f>
        <v>Adobe Reader, Foxit Reader</v>
      </c>
      <c r="E185" s="8" t="s">
        <v>40</v>
      </c>
      <c r="F185" s="8">
        <v>1</v>
      </c>
      <c r="G185" s="7">
        <f t="shared" si="12"/>
        <v>1</v>
      </c>
      <c r="H185" s="10" t="s">
        <v>44</v>
      </c>
      <c r="I185" s="6"/>
    </row>
    <row r="186" spans="1:9" ht="27" outlineLevel="1" thickTop="1" thickBot="1" x14ac:dyDescent="0.3">
      <c r="A186" s="6"/>
      <c r="B186" s="8">
        <v>10</v>
      </c>
      <c r="C186" s="9" t="s">
        <v>45</v>
      </c>
      <c r="D186" s="11" t="str">
        <f>D114</f>
        <v>7-zip</v>
      </c>
      <c r="E186" s="8" t="s">
        <v>40</v>
      </c>
      <c r="F186" s="8">
        <v>1</v>
      </c>
      <c r="G186" s="7">
        <f t="shared" si="12"/>
        <v>1</v>
      </c>
      <c r="H186" s="10" t="s">
        <v>47</v>
      </c>
      <c r="I186" s="6"/>
    </row>
    <row r="187" spans="1:9" ht="39.75" outlineLevel="1" thickTop="1" thickBot="1" x14ac:dyDescent="0.3">
      <c r="A187" s="6"/>
      <c r="B187" s="8">
        <v>11</v>
      </c>
      <c r="C187" s="9" t="s">
        <v>48</v>
      </c>
      <c r="D187" s="11" t="str">
        <f>D115</f>
        <v>Microsoft Office 2019</v>
      </c>
      <c r="E187" s="8" t="s">
        <v>40</v>
      </c>
      <c r="F187" s="8">
        <v>1</v>
      </c>
      <c r="G187" s="7">
        <f t="shared" si="12"/>
        <v>1</v>
      </c>
      <c r="H187" s="10" t="s">
        <v>49</v>
      </c>
      <c r="I187" s="6"/>
    </row>
    <row r="188" spans="1:9" ht="27" outlineLevel="1" thickTop="1" thickBot="1" x14ac:dyDescent="0.3">
      <c r="A188" s="6"/>
      <c r="B188" s="8">
        <v>12</v>
      </c>
      <c r="C188" s="11" t="s">
        <v>120</v>
      </c>
      <c r="D188" s="11" t="str">
        <f>D116</f>
        <v>Opera, Firefox, Microsoft Edge</v>
      </c>
      <c r="E188" s="8" t="s">
        <v>40</v>
      </c>
      <c r="F188" s="41">
        <v>1</v>
      </c>
      <c r="G188" s="57">
        <f t="shared" si="12"/>
        <v>1</v>
      </c>
      <c r="H188" s="10" t="s">
        <v>122</v>
      </c>
      <c r="I188" s="6"/>
    </row>
    <row r="189" spans="1:9" ht="27" outlineLevel="1" thickTop="1" thickBot="1" x14ac:dyDescent="0.3">
      <c r="A189" s="6"/>
      <c r="B189" s="8">
        <v>13</v>
      </c>
      <c r="C189" s="11" t="s">
        <v>150</v>
      </c>
      <c r="D189" s="11" t="s">
        <v>151</v>
      </c>
      <c r="E189" s="8" t="s">
        <v>22</v>
      </c>
      <c r="F189" s="41">
        <v>1</v>
      </c>
      <c r="G189" s="57">
        <f t="shared" ref="G189" si="15">F189</f>
        <v>1</v>
      </c>
      <c r="H189" s="10" t="s">
        <v>152</v>
      </c>
      <c r="I189" s="6"/>
    </row>
    <row r="190" spans="1:9" ht="27" outlineLevel="1" thickTop="1" thickBot="1" x14ac:dyDescent="0.3">
      <c r="A190" s="6"/>
      <c r="B190" s="8">
        <v>14</v>
      </c>
      <c r="C190" s="9" t="s">
        <v>153</v>
      </c>
      <c r="D190" s="11" t="s">
        <v>124</v>
      </c>
      <c r="E190" s="8" t="s">
        <v>22</v>
      </c>
      <c r="F190" s="8">
        <v>1</v>
      </c>
      <c r="G190" s="59">
        <f>F190</f>
        <v>1</v>
      </c>
      <c r="H190" s="10" t="s">
        <v>154</v>
      </c>
      <c r="I190" s="6"/>
    </row>
    <row r="191" spans="1:9" ht="16.5" customHeight="1" outlineLevel="1" thickTop="1" thickBot="1" x14ac:dyDescent="0.3">
      <c r="A191" s="6"/>
      <c r="B191" s="84" t="s">
        <v>103</v>
      </c>
      <c r="C191" s="85"/>
      <c r="D191" s="85"/>
      <c r="E191" s="85"/>
      <c r="F191" s="85"/>
      <c r="G191" s="85"/>
      <c r="H191" s="86"/>
      <c r="I191" s="6"/>
    </row>
    <row r="192" spans="1:9" ht="27" outlineLevel="1" thickTop="1" thickBot="1" x14ac:dyDescent="0.3">
      <c r="A192" s="6"/>
      <c r="B192" s="13" t="s">
        <v>15</v>
      </c>
      <c r="C192" s="13" t="s">
        <v>143</v>
      </c>
      <c r="D192" s="13" t="s">
        <v>144</v>
      </c>
      <c r="E192" s="13" t="s">
        <v>18</v>
      </c>
      <c r="F192" s="13" t="s">
        <v>19</v>
      </c>
      <c r="G192" s="7" t="s">
        <v>19</v>
      </c>
      <c r="H192" s="7" t="s">
        <v>20</v>
      </c>
      <c r="I192" s="6"/>
    </row>
    <row r="193" spans="1:9" ht="16.5" outlineLevel="1" thickTop="1" thickBot="1" x14ac:dyDescent="0.3">
      <c r="A193" s="6"/>
      <c r="B193" s="8">
        <v>1</v>
      </c>
      <c r="C193" s="11" t="s">
        <v>104</v>
      </c>
      <c r="D193" s="11" t="s">
        <v>155</v>
      </c>
      <c r="E193" s="8" t="s">
        <v>22</v>
      </c>
      <c r="F193" s="41">
        <v>1</v>
      </c>
      <c r="G193" s="57">
        <f>F193</f>
        <v>1</v>
      </c>
      <c r="H193" s="7"/>
      <c r="I193" s="6"/>
    </row>
    <row r="194" spans="1:9" ht="27" outlineLevel="1" thickTop="1" thickBot="1" x14ac:dyDescent="0.3">
      <c r="A194" s="6"/>
      <c r="B194" s="8">
        <v>2</v>
      </c>
      <c r="C194" s="11" t="s">
        <v>156</v>
      </c>
      <c r="D194" s="11" t="s">
        <v>157</v>
      </c>
      <c r="E194" s="8" t="s">
        <v>158</v>
      </c>
      <c r="F194" s="41">
        <v>1</v>
      </c>
      <c r="G194" s="57">
        <f>F194</f>
        <v>1</v>
      </c>
      <c r="H194" s="7"/>
      <c r="I194" s="6"/>
    </row>
    <row r="195" spans="1:9" ht="16.5" outlineLevel="1" thickTop="1" thickBot="1" x14ac:dyDescent="0.3">
      <c r="A195" s="6"/>
      <c r="B195" s="69" t="s">
        <v>159</v>
      </c>
      <c r="C195" s="69"/>
      <c r="D195" s="69"/>
      <c r="E195" s="69"/>
      <c r="F195" s="69"/>
      <c r="G195" s="69"/>
      <c r="H195" s="69"/>
      <c r="I195" s="6"/>
    </row>
    <row r="196" spans="1:9" ht="16.5" outlineLevel="1" thickTop="1" thickBot="1" x14ac:dyDescent="0.3">
      <c r="A196" s="6"/>
      <c r="B196" s="13" t="s">
        <v>15</v>
      </c>
      <c r="C196" s="71" t="s">
        <v>110</v>
      </c>
      <c r="D196" s="72"/>
      <c r="E196" s="72"/>
      <c r="F196" s="73"/>
      <c r="G196" s="74" t="s">
        <v>20</v>
      </c>
      <c r="H196" s="75"/>
      <c r="I196" s="6"/>
    </row>
    <row r="197" spans="1:9" ht="16.5" outlineLevel="1" thickTop="1" thickBot="1" x14ac:dyDescent="0.3">
      <c r="A197" s="6"/>
      <c r="B197" s="8">
        <v>1</v>
      </c>
      <c r="C197" s="79" t="s">
        <v>160</v>
      </c>
      <c r="D197" s="80"/>
      <c r="E197" s="80"/>
      <c r="F197" s="81"/>
      <c r="G197" s="77" t="s">
        <v>161</v>
      </c>
      <c r="H197" s="78"/>
      <c r="I197" s="6"/>
    </row>
    <row r="198" spans="1:9" ht="16.5" customHeight="1" outlineLevel="1" thickTop="1" thickBot="1" x14ac:dyDescent="0.3">
      <c r="A198" s="6"/>
      <c r="B198" s="8">
        <v>2</v>
      </c>
      <c r="C198" s="79" t="s">
        <v>224</v>
      </c>
      <c r="D198" s="80"/>
      <c r="E198" s="80"/>
      <c r="F198" s="81"/>
      <c r="G198" s="77" t="s">
        <v>111</v>
      </c>
      <c r="H198" s="78"/>
      <c r="I198" s="6"/>
    </row>
    <row r="199" spans="1:9" ht="16.5" outlineLevel="1" thickTop="1" thickBot="1" x14ac:dyDescent="0.3">
      <c r="A199" s="6"/>
      <c r="B199" s="4"/>
      <c r="C199" s="4"/>
      <c r="D199" s="4"/>
      <c r="E199" s="4"/>
      <c r="F199" s="5"/>
      <c r="G199" s="46"/>
      <c r="H199" s="6"/>
      <c r="I199" s="6"/>
    </row>
    <row r="200" spans="1:9" ht="16.5" thickTop="1" thickBot="1" x14ac:dyDescent="0.3">
      <c r="A200" s="6"/>
      <c r="B200" s="4"/>
      <c r="C200" s="4"/>
      <c r="D200" s="4"/>
      <c r="E200" s="4"/>
      <c r="F200" s="5"/>
      <c r="G200" s="46"/>
      <c r="H200" s="6"/>
      <c r="I200" s="6"/>
    </row>
    <row r="201" spans="1:9" ht="16.5" thickTop="1" thickBot="1" x14ac:dyDescent="0.3">
      <c r="A201" s="6"/>
      <c r="B201" s="4"/>
      <c r="C201" s="4"/>
      <c r="D201" s="4"/>
      <c r="E201" s="4"/>
      <c r="F201" s="5"/>
      <c r="G201" s="46"/>
      <c r="H201" s="6"/>
      <c r="I201" s="6"/>
    </row>
    <row r="202" spans="1:9" ht="21.75" thickTop="1" thickBot="1" x14ac:dyDescent="0.3">
      <c r="A202" s="6"/>
      <c r="B202" s="87" t="s">
        <v>162</v>
      </c>
      <c r="C202" s="87"/>
      <c r="D202" s="87"/>
      <c r="E202" s="87"/>
      <c r="F202" s="87"/>
      <c r="G202" s="87"/>
      <c r="H202" s="87"/>
      <c r="I202" s="6"/>
    </row>
    <row r="203" spans="1:9" ht="16.5" outlineLevel="1" thickTop="1" thickBot="1" x14ac:dyDescent="0.3">
      <c r="A203" s="6"/>
      <c r="B203" s="84" t="s">
        <v>163</v>
      </c>
      <c r="C203" s="85"/>
      <c r="D203" s="85"/>
      <c r="E203" s="85"/>
      <c r="F203" s="85"/>
      <c r="G203" s="85"/>
      <c r="H203" s="86"/>
      <c r="I203" s="6"/>
    </row>
    <row r="204" spans="1:9" ht="27" outlineLevel="1" thickTop="1" thickBot="1" x14ac:dyDescent="0.3">
      <c r="A204" s="6"/>
      <c r="B204" s="13" t="s">
        <v>15</v>
      </c>
      <c r="C204" s="13" t="s">
        <v>143</v>
      </c>
      <c r="D204" s="13" t="s">
        <v>144</v>
      </c>
      <c r="E204" s="13" t="s">
        <v>18</v>
      </c>
      <c r="F204" s="13" t="s">
        <v>19</v>
      </c>
      <c r="G204" s="7" t="s">
        <v>19</v>
      </c>
      <c r="H204" s="7" t="s">
        <v>20</v>
      </c>
      <c r="I204" s="6"/>
    </row>
    <row r="205" spans="1:9" ht="103.5" outlineLevel="1" thickTop="1" thickBot="1" x14ac:dyDescent="0.3">
      <c r="A205" s="6"/>
      <c r="B205" s="8">
        <v>1</v>
      </c>
      <c r="C205" s="11" t="s">
        <v>164</v>
      </c>
      <c r="D205" s="11" t="s">
        <v>226</v>
      </c>
      <c r="E205" s="8" t="s">
        <v>22</v>
      </c>
      <c r="F205" s="41">
        <v>1</v>
      </c>
      <c r="G205" s="7">
        <f>F205</f>
        <v>1</v>
      </c>
      <c r="H205" s="10" t="s">
        <v>165</v>
      </c>
      <c r="I205" s="6"/>
    </row>
    <row r="206" spans="1:9" ht="18.75" customHeight="1" outlineLevel="1" thickTop="1" thickBot="1" x14ac:dyDescent="0.3">
      <c r="A206" s="6"/>
      <c r="B206" s="8">
        <v>2</v>
      </c>
      <c r="C206" s="11" t="s">
        <v>166</v>
      </c>
      <c r="D206" s="11" t="s">
        <v>227</v>
      </c>
      <c r="E206" s="8" t="s">
        <v>22</v>
      </c>
      <c r="F206" s="41">
        <v>1</v>
      </c>
      <c r="G206" s="7">
        <f t="shared" ref="G206" si="16">F206</f>
        <v>1</v>
      </c>
      <c r="H206" s="10" t="s">
        <v>167</v>
      </c>
      <c r="I206" s="6"/>
    </row>
    <row r="207" spans="1:9" ht="22.5" customHeight="1" outlineLevel="1" thickTop="1" thickBot="1" x14ac:dyDescent="0.3">
      <c r="A207" s="6"/>
      <c r="B207" s="8">
        <v>3</v>
      </c>
      <c r="C207" s="11" t="s">
        <v>35</v>
      </c>
      <c r="D207" s="11" t="s">
        <v>228</v>
      </c>
      <c r="E207" s="8" t="s">
        <v>22</v>
      </c>
      <c r="F207" s="8">
        <v>3</v>
      </c>
      <c r="G207" s="59">
        <f>F207</f>
        <v>3</v>
      </c>
      <c r="H207" s="10" t="s">
        <v>37</v>
      </c>
      <c r="I207" s="6"/>
    </row>
    <row r="208" spans="1:9" ht="21.75" customHeight="1" outlineLevel="1" thickTop="1" thickBot="1" x14ac:dyDescent="0.3">
      <c r="A208" s="6"/>
      <c r="B208" s="8">
        <v>4</v>
      </c>
      <c r="C208" s="11" t="s">
        <v>168</v>
      </c>
      <c r="D208" s="11" t="s">
        <v>229</v>
      </c>
      <c r="E208" s="8" t="s">
        <v>40</v>
      </c>
      <c r="F208" s="8">
        <v>1</v>
      </c>
      <c r="G208" s="59">
        <f>F208</f>
        <v>1</v>
      </c>
      <c r="H208" s="10" t="s">
        <v>169</v>
      </c>
      <c r="I208" s="6"/>
    </row>
    <row r="209" spans="1:9" ht="27" outlineLevel="1" thickTop="1" thickBot="1" x14ac:dyDescent="0.3">
      <c r="A209" s="6"/>
      <c r="B209" s="8">
        <v>5</v>
      </c>
      <c r="C209" s="11" t="s">
        <v>170</v>
      </c>
      <c r="D209" s="11" t="s">
        <v>171</v>
      </c>
      <c r="E209" s="8" t="s">
        <v>40</v>
      </c>
      <c r="F209" s="41">
        <v>1</v>
      </c>
      <c r="G209" s="7">
        <f t="shared" ref="G209:G213" si="17">F209</f>
        <v>1</v>
      </c>
      <c r="H209" s="10" t="s">
        <v>172</v>
      </c>
      <c r="I209" s="6"/>
    </row>
    <row r="210" spans="1:9" ht="25.5" outlineLevel="1" x14ac:dyDescent="0.25">
      <c r="A210" s="6"/>
      <c r="B210" s="8">
        <v>6</v>
      </c>
      <c r="C210" s="11" t="s">
        <v>173</v>
      </c>
      <c r="D210" s="11" t="s">
        <v>174</v>
      </c>
      <c r="E210" s="8" t="s">
        <v>40</v>
      </c>
      <c r="F210" s="41">
        <v>1</v>
      </c>
      <c r="G210" s="7">
        <f t="shared" si="17"/>
        <v>1</v>
      </c>
      <c r="H210" s="10" t="s">
        <v>175</v>
      </c>
      <c r="I210" s="6"/>
    </row>
    <row r="211" spans="1:9" ht="52.5" outlineLevel="1" thickTop="1" thickBot="1" x14ac:dyDescent="0.3">
      <c r="A211" s="6"/>
      <c r="B211" s="8">
        <v>7</v>
      </c>
      <c r="C211" s="11" t="s">
        <v>93</v>
      </c>
      <c r="D211" s="11" t="s">
        <v>176</v>
      </c>
      <c r="E211" s="8" t="s">
        <v>40</v>
      </c>
      <c r="F211" s="8">
        <v>1</v>
      </c>
      <c r="G211" s="7">
        <f t="shared" si="17"/>
        <v>1</v>
      </c>
      <c r="H211" s="10" t="s">
        <v>95</v>
      </c>
      <c r="I211" s="6"/>
    </row>
    <row r="212" spans="1:9" ht="16.5" outlineLevel="1" thickTop="1" thickBot="1" x14ac:dyDescent="0.3">
      <c r="A212" s="6"/>
      <c r="B212" s="8">
        <v>8</v>
      </c>
      <c r="C212" s="11" t="s">
        <v>177</v>
      </c>
      <c r="D212" s="11" t="s">
        <v>178</v>
      </c>
      <c r="E212" s="8" t="s">
        <v>22</v>
      </c>
      <c r="F212" s="41">
        <v>1</v>
      </c>
      <c r="G212" s="7">
        <f t="shared" si="17"/>
        <v>1</v>
      </c>
      <c r="H212" s="10" t="s">
        <v>179</v>
      </c>
      <c r="I212" s="6"/>
    </row>
    <row r="213" spans="1:9" ht="18.75" customHeight="1" outlineLevel="1" thickTop="1" thickBot="1" x14ac:dyDescent="0.3">
      <c r="A213" s="6"/>
      <c r="B213" s="8">
        <v>9</v>
      </c>
      <c r="C213" s="11" t="s">
        <v>180</v>
      </c>
      <c r="D213" s="11" t="s">
        <v>181</v>
      </c>
      <c r="E213" s="8" t="s">
        <v>22</v>
      </c>
      <c r="F213" s="41">
        <v>2</v>
      </c>
      <c r="G213" s="7">
        <f t="shared" si="17"/>
        <v>2</v>
      </c>
      <c r="H213" s="10" t="s">
        <v>182</v>
      </c>
      <c r="I213" s="6"/>
    </row>
    <row r="214" spans="1:9" ht="16.5" outlineLevel="1" thickTop="1" thickBot="1" x14ac:dyDescent="0.3">
      <c r="A214" s="6"/>
      <c r="B214" s="84" t="s">
        <v>102</v>
      </c>
      <c r="C214" s="85"/>
      <c r="D214" s="85"/>
      <c r="E214" s="85"/>
      <c r="F214" s="85"/>
      <c r="G214" s="85"/>
      <c r="H214" s="86"/>
      <c r="I214" s="6"/>
    </row>
    <row r="215" spans="1:9" ht="27" outlineLevel="1" thickTop="1" thickBot="1" x14ac:dyDescent="0.3">
      <c r="A215" s="6"/>
      <c r="B215" s="13" t="s">
        <v>15</v>
      </c>
      <c r="C215" s="13" t="s">
        <v>16</v>
      </c>
      <c r="D215" s="13" t="s">
        <v>17</v>
      </c>
      <c r="E215" s="13" t="s">
        <v>18</v>
      </c>
      <c r="F215" s="13" t="s">
        <v>19</v>
      </c>
      <c r="G215" s="7" t="s">
        <v>19</v>
      </c>
      <c r="H215" s="7" t="s">
        <v>20</v>
      </c>
      <c r="I215" s="6"/>
    </row>
    <row r="216" spans="1:9" ht="27" outlineLevel="1" thickTop="1" thickBot="1" x14ac:dyDescent="0.3">
      <c r="A216" s="6"/>
      <c r="B216" s="8">
        <v>1</v>
      </c>
      <c r="C216" s="11" t="s">
        <v>183</v>
      </c>
      <c r="D216" s="11"/>
      <c r="E216" s="8" t="s">
        <v>184</v>
      </c>
      <c r="F216" s="41">
        <v>1</v>
      </c>
      <c r="G216" s="7">
        <f>F216</f>
        <v>1</v>
      </c>
      <c r="H216" s="10" t="s">
        <v>185</v>
      </c>
      <c r="I216" s="6"/>
    </row>
    <row r="217" spans="1:9" ht="27" outlineLevel="1" thickTop="1" thickBot="1" x14ac:dyDescent="0.3">
      <c r="A217" s="6"/>
      <c r="B217" s="8">
        <v>2</v>
      </c>
      <c r="C217" s="11" t="s">
        <v>186</v>
      </c>
      <c r="D217" s="11"/>
      <c r="E217" s="8" t="s">
        <v>158</v>
      </c>
      <c r="F217" s="41">
        <v>100</v>
      </c>
      <c r="G217" s="7">
        <f t="shared" ref="G217:G218" si="18">F217</f>
        <v>100</v>
      </c>
      <c r="H217" s="10" t="s">
        <v>185</v>
      </c>
      <c r="I217" s="6"/>
    </row>
    <row r="218" spans="1:9" ht="27" outlineLevel="1" thickTop="1" thickBot="1" x14ac:dyDescent="0.3">
      <c r="A218" s="6"/>
      <c r="B218" s="8">
        <v>3</v>
      </c>
      <c r="C218" s="11" t="s">
        <v>187</v>
      </c>
      <c r="D218" s="11"/>
      <c r="E218" s="8" t="s">
        <v>22</v>
      </c>
      <c r="F218" s="41">
        <f>MROUND(($D$10+$D$11)*2+4,10)</f>
        <v>10</v>
      </c>
      <c r="G218" s="7">
        <f t="shared" si="18"/>
        <v>10</v>
      </c>
      <c r="H218" s="10" t="s">
        <v>185</v>
      </c>
      <c r="I218" s="6"/>
    </row>
    <row r="219" spans="1:9" ht="16.5" outlineLevel="1" thickTop="1" thickBot="1" x14ac:dyDescent="0.3">
      <c r="A219" s="6"/>
      <c r="B219" s="84" t="s">
        <v>103</v>
      </c>
      <c r="C219" s="85"/>
      <c r="D219" s="85"/>
      <c r="E219" s="85"/>
      <c r="F219" s="85"/>
      <c r="G219" s="85"/>
      <c r="H219" s="86"/>
      <c r="I219" s="6"/>
    </row>
    <row r="220" spans="1:9" ht="27" outlineLevel="1" thickTop="1" thickBot="1" x14ac:dyDescent="0.3">
      <c r="A220" s="6"/>
      <c r="B220" s="13" t="s">
        <v>15</v>
      </c>
      <c r="C220" s="13" t="s">
        <v>143</v>
      </c>
      <c r="D220" s="13" t="s">
        <v>144</v>
      </c>
      <c r="E220" s="13" t="s">
        <v>18</v>
      </c>
      <c r="F220" s="13" t="s">
        <v>19</v>
      </c>
      <c r="G220" s="7" t="s">
        <v>19</v>
      </c>
      <c r="H220" s="7" t="s">
        <v>20</v>
      </c>
      <c r="I220" s="6"/>
    </row>
    <row r="221" spans="1:9" ht="16.5" outlineLevel="1" thickTop="1" thickBot="1" x14ac:dyDescent="0.3">
      <c r="A221" s="6"/>
      <c r="B221" s="69" t="s">
        <v>188</v>
      </c>
      <c r="C221" s="69"/>
      <c r="D221" s="69"/>
      <c r="E221" s="69"/>
      <c r="F221" s="69"/>
      <c r="G221" s="69"/>
      <c r="H221" s="69"/>
      <c r="I221" s="6"/>
    </row>
    <row r="222" spans="1:9" ht="16.5" outlineLevel="1" thickTop="1" thickBot="1" x14ac:dyDescent="0.3">
      <c r="A222" s="6"/>
      <c r="B222" s="13" t="s">
        <v>15</v>
      </c>
      <c r="C222" s="71" t="s">
        <v>110</v>
      </c>
      <c r="D222" s="72"/>
      <c r="E222" s="72"/>
      <c r="F222" s="73"/>
      <c r="G222" s="74" t="s">
        <v>20</v>
      </c>
      <c r="H222" s="75"/>
      <c r="I222" s="6"/>
    </row>
    <row r="223" spans="1:9" ht="16.5" customHeight="1" outlineLevel="1" thickTop="1" thickBot="1" x14ac:dyDescent="0.3">
      <c r="A223" s="6"/>
      <c r="B223" s="58">
        <v>1</v>
      </c>
      <c r="C223" s="79" t="s">
        <v>189</v>
      </c>
      <c r="D223" s="80"/>
      <c r="E223" s="80"/>
      <c r="F223" s="81"/>
      <c r="G223" s="77" t="s">
        <v>190</v>
      </c>
      <c r="H223" s="78"/>
      <c r="I223" s="6"/>
    </row>
    <row r="224" spans="1:9" ht="16.5" outlineLevel="1" thickTop="1" thickBot="1" x14ac:dyDescent="0.3">
      <c r="A224" s="6"/>
      <c r="B224" s="58">
        <v>2</v>
      </c>
      <c r="C224" s="79" t="s">
        <v>191</v>
      </c>
      <c r="D224" s="80"/>
      <c r="E224" s="80"/>
      <c r="F224" s="81"/>
      <c r="G224" s="77" t="s">
        <v>113</v>
      </c>
      <c r="H224" s="78"/>
      <c r="I224" s="6"/>
    </row>
    <row r="225" spans="1:9" ht="16.5" outlineLevel="1" thickTop="1" thickBot="1" x14ac:dyDescent="0.3">
      <c r="A225" s="6"/>
      <c r="B225" s="4"/>
      <c r="C225" s="4"/>
      <c r="D225" s="4"/>
      <c r="E225" s="4"/>
      <c r="F225" s="5"/>
      <c r="G225" s="46"/>
      <c r="H225" s="6"/>
      <c r="I225" s="6"/>
    </row>
    <row r="226" spans="1:9" ht="16.5" thickTop="1" thickBot="1" x14ac:dyDescent="0.3">
      <c r="A226" s="6"/>
      <c r="B226" s="4"/>
      <c r="C226" s="4"/>
      <c r="D226" s="4"/>
      <c r="E226" s="4"/>
      <c r="F226" s="5"/>
      <c r="G226" s="46"/>
      <c r="H226" s="6"/>
      <c r="I226" s="6"/>
    </row>
    <row r="227" spans="1:9" ht="16.5" thickTop="1" thickBot="1" x14ac:dyDescent="0.3">
      <c r="A227" s="6"/>
      <c r="B227" s="4"/>
      <c r="C227" s="4"/>
      <c r="D227" s="4"/>
      <c r="E227" s="4"/>
      <c r="F227" s="5"/>
      <c r="G227" s="46"/>
      <c r="H227" s="6"/>
      <c r="I227" s="6"/>
    </row>
    <row r="228" spans="1:9" ht="17.25" thickTop="1" thickBot="1" x14ac:dyDescent="0.3">
      <c r="A228" s="6"/>
      <c r="B228" s="70" t="s">
        <v>192</v>
      </c>
      <c r="C228" s="70"/>
      <c r="D228" s="70"/>
      <c r="E228" s="70"/>
      <c r="F228" s="70"/>
      <c r="G228" s="70"/>
      <c r="H228" s="70"/>
      <c r="I228" s="6"/>
    </row>
    <row r="229" spans="1:9" ht="27" outlineLevel="1" thickTop="1" thickBot="1" x14ac:dyDescent="0.3">
      <c r="A229" s="6"/>
      <c r="B229" s="13" t="s">
        <v>15</v>
      </c>
      <c r="C229" s="13" t="s">
        <v>143</v>
      </c>
      <c r="D229" s="13" t="s">
        <v>144</v>
      </c>
      <c r="E229" s="13" t="s">
        <v>18</v>
      </c>
      <c r="F229" s="13" t="s">
        <v>19</v>
      </c>
      <c r="G229" s="7" t="s">
        <v>19</v>
      </c>
      <c r="H229" s="7" t="s">
        <v>20</v>
      </c>
      <c r="I229" s="6"/>
    </row>
    <row r="230" spans="1:9" ht="16.5" outlineLevel="1" thickTop="1" thickBot="1" x14ac:dyDescent="0.3">
      <c r="A230" s="6"/>
      <c r="B230" s="8">
        <v>1</v>
      </c>
      <c r="C230" s="11" t="s">
        <v>193</v>
      </c>
      <c r="D230" s="11"/>
      <c r="E230" s="8" t="s">
        <v>22</v>
      </c>
      <c r="F230" s="41">
        <v>1</v>
      </c>
      <c r="G230" s="7">
        <f>F230*($D$10+$D$11)</f>
        <v>5</v>
      </c>
      <c r="H230" s="10" t="s">
        <v>194</v>
      </c>
      <c r="I230" s="6"/>
    </row>
    <row r="231" spans="1:9" ht="39.75" outlineLevel="1" thickTop="1" thickBot="1" x14ac:dyDescent="0.3">
      <c r="A231" s="6"/>
      <c r="B231" s="8">
        <v>2</v>
      </c>
      <c r="C231" s="11" t="s">
        <v>195</v>
      </c>
      <c r="D231" s="11"/>
      <c r="E231" s="8" t="s">
        <v>196</v>
      </c>
      <c r="F231" s="41">
        <v>1</v>
      </c>
      <c r="G231" s="7">
        <v>3</v>
      </c>
      <c r="H231" s="10" t="s">
        <v>197</v>
      </c>
      <c r="I231" s="6"/>
    </row>
    <row r="232" spans="1:9" ht="16.5" outlineLevel="1" thickTop="1" thickBot="1" x14ac:dyDescent="0.3">
      <c r="A232" s="6"/>
      <c r="B232" s="8">
        <v>3</v>
      </c>
      <c r="C232" s="15" t="s">
        <v>198</v>
      </c>
      <c r="D232" s="16"/>
      <c r="E232" s="17" t="s">
        <v>22</v>
      </c>
      <c r="F232" s="42">
        <v>30</v>
      </c>
      <c r="G232" s="7">
        <f t="shared" ref="G232:G233" si="19">F232</f>
        <v>30</v>
      </c>
      <c r="H232" s="14" t="s">
        <v>199</v>
      </c>
      <c r="I232" s="6"/>
    </row>
    <row r="233" spans="1:9" ht="16.5" outlineLevel="1" thickTop="1" thickBot="1" x14ac:dyDescent="0.3">
      <c r="A233" s="6"/>
      <c r="B233" s="8">
        <v>4</v>
      </c>
      <c r="C233" s="18" t="s">
        <v>200</v>
      </c>
      <c r="D233" s="16"/>
      <c r="E233" s="17" t="s">
        <v>22</v>
      </c>
      <c r="F233" s="42">
        <v>2</v>
      </c>
      <c r="G233" s="7">
        <f t="shared" si="19"/>
        <v>2</v>
      </c>
      <c r="H233" s="14" t="s">
        <v>201</v>
      </c>
      <c r="I233" s="6"/>
    </row>
    <row r="234" spans="1:9" ht="16.5" outlineLevel="1" thickTop="1" thickBot="1" x14ac:dyDescent="0.3">
      <c r="A234" s="6"/>
      <c r="B234" s="8">
        <v>5</v>
      </c>
      <c r="C234" s="11" t="s">
        <v>202</v>
      </c>
      <c r="D234" s="11"/>
      <c r="E234" s="17" t="s">
        <v>22</v>
      </c>
      <c r="F234" s="42">
        <v>1</v>
      </c>
      <c r="G234" s="7">
        <f t="shared" ref="G234" si="20">F234</f>
        <v>1</v>
      </c>
      <c r="H234" s="14" t="s">
        <v>203</v>
      </c>
      <c r="I234" s="6"/>
    </row>
    <row r="235" spans="1:9" ht="27" outlineLevel="1" thickTop="1" thickBot="1" x14ac:dyDescent="0.3">
      <c r="A235" s="6"/>
      <c r="B235" s="8">
        <v>6</v>
      </c>
      <c r="C235" s="11" t="s">
        <v>204</v>
      </c>
      <c r="D235" s="11" t="s">
        <v>205</v>
      </c>
      <c r="E235" s="8" t="s">
        <v>22</v>
      </c>
      <c r="F235" s="41">
        <v>1</v>
      </c>
      <c r="G235" s="7">
        <f t="shared" ref="G235" si="21">F235</f>
        <v>1</v>
      </c>
      <c r="H235" s="10" t="s">
        <v>206</v>
      </c>
      <c r="I235" s="6"/>
    </row>
    <row r="236" spans="1:9" ht="16.5" outlineLevel="1" thickTop="1" thickBot="1" x14ac:dyDescent="0.3">
      <c r="A236" s="6"/>
      <c r="B236" s="19"/>
      <c r="C236" s="19"/>
      <c r="D236" s="19"/>
      <c r="E236" s="4"/>
      <c r="F236" s="5"/>
      <c r="G236" s="46"/>
      <c r="H236" s="6"/>
      <c r="I236" s="6"/>
    </row>
    <row r="237" spans="1:9" ht="16.5" thickTop="1" thickBot="1" x14ac:dyDescent="0.3">
      <c r="A237" s="36"/>
      <c r="B237" s="37"/>
      <c r="C237" s="37"/>
      <c r="D237" s="37"/>
      <c r="E237" s="38"/>
      <c r="F237" s="43"/>
      <c r="G237" s="50"/>
      <c r="H237" s="39"/>
      <c r="I237" s="40"/>
    </row>
    <row r="238" spans="1:9" ht="16.5" thickTop="1" thickBot="1" x14ac:dyDescent="0.3">
      <c r="A238" s="36"/>
      <c r="B238" s="37"/>
      <c r="C238" s="37"/>
      <c r="D238" s="37"/>
      <c r="E238" s="38"/>
      <c r="F238" s="43"/>
      <c r="G238" s="50"/>
      <c r="H238" s="39"/>
      <c r="I238" s="40"/>
    </row>
    <row r="239" spans="1:9" ht="15.75" thickTop="1" x14ac:dyDescent="0.25">
      <c r="A239" s="23"/>
      <c r="B239" s="24"/>
      <c r="C239" s="24"/>
      <c r="D239" s="24"/>
      <c r="E239" s="24"/>
      <c r="F239" s="25"/>
      <c r="G239" s="51"/>
      <c r="H239" s="24"/>
      <c r="I239" s="26"/>
    </row>
    <row r="240" spans="1:9" x14ac:dyDescent="0.25">
      <c r="A240" s="27"/>
      <c r="B240" s="28"/>
      <c r="C240" s="76" t="s">
        <v>207</v>
      </c>
      <c r="D240" s="76"/>
      <c r="E240" s="76" t="s">
        <v>208</v>
      </c>
      <c r="F240" s="76"/>
      <c r="G240" s="76"/>
      <c r="H240" s="28"/>
      <c r="I240" s="29"/>
    </row>
    <row r="241" spans="1:9" x14ac:dyDescent="0.25">
      <c r="A241" s="27"/>
      <c r="B241" s="28"/>
      <c r="C241" s="82" t="s">
        <v>209</v>
      </c>
      <c r="D241" s="82"/>
      <c r="E241" s="83" t="s">
        <v>210</v>
      </c>
      <c r="F241" s="83"/>
      <c r="G241" s="83"/>
      <c r="H241" s="28"/>
      <c r="I241" s="29"/>
    </row>
    <row r="242" spans="1:9" x14ac:dyDescent="0.25">
      <c r="A242" s="27"/>
      <c r="B242" s="28"/>
      <c r="C242" s="30"/>
      <c r="D242" s="30"/>
      <c r="E242" s="63"/>
      <c r="F242" s="44"/>
      <c r="G242" s="31"/>
      <c r="H242" s="28"/>
      <c r="I242" s="29"/>
    </row>
    <row r="243" spans="1:9" x14ac:dyDescent="0.25">
      <c r="A243" s="27"/>
      <c r="B243" s="28"/>
      <c r="C243" s="76" t="s">
        <v>211</v>
      </c>
      <c r="D243" s="76"/>
      <c r="E243" s="76" t="s">
        <v>208</v>
      </c>
      <c r="F243" s="76"/>
      <c r="G243" s="76"/>
      <c r="H243" s="28"/>
      <c r="I243" s="29"/>
    </row>
    <row r="244" spans="1:9" ht="15" customHeight="1" x14ac:dyDescent="0.25">
      <c r="A244" s="27"/>
      <c r="B244" s="32"/>
      <c r="C244" s="82" t="s">
        <v>209</v>
      </c>
      <c r="D244" s="82"/>
      <c r="E244" s="83" t="s">
        <v>210</v>
      </c>
      <c r="F244" s="83"/>
      <c r="G244" s="83"/>
      <c r="H244" s="32"/>
      <c r="I244" s="29"/>
    </row>
    <row r="245" spans="1:9" ht="15.75" thickBot="1" x14ac:dyDescent="0.3">
      <c r="A245" s="33"/>
      <c r="B245" s="34"/>
      <c r="C245" s="34"/>
      <c r="D245" s="34"/>
      <c r="E245" s="34"/>
      <c r="F245" s="45"/>
      <c r="G245" s="52"/>
      <c r="H245" s="34"/>
      <c r="I245" s="35"/>
    </row>
    <row r="246" spans="1:9" ht="15.75" thickTop="1" x14ac:dyDescent="0.25"/>
  </sheetData>
  <mergeCells count="97">
    <mergeCell ref="D11:H11"/>
    <mergeCell ref="B12:C12"/>
    <mergeCell ref="C169:F169"/>
    <mergeCell ref="G169:H169"/>
    <mergeCell ref="B95:H95"/>
    <mergeCell ref="B67:H67"/>
    <mergeCell ref="B60:H60"/>
    <mergeCell ref="C61:F61"/>
    <mergeCell ref="G61:H61"/>
    <mergeCell ref="B57:H57"/>
    <mergeCell ref="G62:H62"/>
    <mergeCell ref="G63:H63"/>
    <mergeCell ref="B53:H53"/>
    <mergeCell ref="C63:F63"/>
    <mergeCell ref="D13:H13"/>
    <mergeCell ref="B17:H17"/>
    <mergeCell ref="C170:F170"/>
    <mergeCell ref="G170:H170"/>
    <mergeCell ref="C98:F98"/>
    <mergeCell ref="G98:H98"/>
    <mergeCell ref="B124:H124"/>
    <mergeCell ref="C168:F168"/>
    <mergeCell ref="G168:H168"/>
    <mergeCell ref="C125:F125"/>
    <mergeCell ref="G125:H125"/>
    <mergeCell ref="C126:F126"/>
    <mergeCell ref="G126:H126"/>
    <mergeCell ref="B130:H130"/>
    <mergeCell ref="B131:H131"/>
    <mergeCell ref="B163:H163"/>
    <mergeCell ref="B2:C2"/>
    <mergeCell ref="D2:H2"/>
    <mergeCell ref="B3:C3"/>
    <mergeCell ref="D3:H3"/>
    <mergeCell ref="B5:C5"/>
    <mergeCell ref="D5:H5"/>
    <mergeCell ref="B4:C4"/>
    <mergeCell ref="D4:H4"/>
    <mergeCell ref="B6:C6"/>
    <mergeCell ref="D6:H6"/>
    <mergeCell ref="B7:C7"/>
    <mergeCell ref="D7:H7"/>
    <mergeCell ref="B9:C9"/>
    <mergeCell ref="D9:H9"/>
    <mergeCell ref="B8:C8"/>
    <mergeCell ref="D8:H8"/>
    <mergeCell ref="B10:C10"/>
    <mergeCell ref="D10:H10"/>
    <mergeCell ref="B11:C11"/>
    <mergeCell ref="B167:H167"/>
    <mergeCell ref="C62:F62"/>
    <mergeCell ref="B64:H64"/>
    <mergeCell ref="C96:F96"/>
    <mergeCell ref="B68:H68"/>
    <mergeCell ref="B84:H84"/>
    <mergeCell ref="G96:H96"/>
    <mergeCell ref="B87:H87"/>
    <mergeCell ref="B92:H92"/>
    <mergeCell ref="B18:H18"/>
    <mergeCell ref="B50:H50"/>
    <mergeCell ref="D12:H12"/>
    <mergeCell ref="B13:C13"/>
    <mergeCell ref="C97:F97"/>
    <mergeCell ref="G97:H97"/>
    <mergeCell ref="B102:H102"/>
    <mergeCell ref="B103:H103"/>
    <mergeCell ref="B120:H120"/>
    <mergeCell ref="B219:H219"/>
    <mergeCell ref="B174:H174"/>
    <mergeCell ref="B175:H175"/>
    <mergeCell ref="B191:H191"/>
    <mergeCell ref="B195:H195"/>
    <mergeCell ref="C197:F197"/>
    <mergeCell ref="G197:H197"/>
    <mergeCell ref="C198:F198"/>
    <mergeCell ref="C196:F196"/>
    <mergeCell ref="G196:H196"/>
    <mergeCell ref="B214:H214"/>
    <mergeCell ref="G198:H198"/>
    <mergeCell ref="B202:H202"/>
    <mergeCell ref="B203:H203"/>
    <mergeCell ref="C244:D244"/>
    <mergeCell ref="E244:G244"/>
    <mergeCell ref="C240:D240"/>
    <mergeCell ref="E240:G240"/>
    <mergeCell ref="C241:D241"/>
    <mergeCell ref="E241:G241"/>
    <mergeCell ref="C243:D243"/>
    <mergeCell ref="B221:H221"/>
    <mergeCell ref="B228:H228"/>
    <mergeCell ref="C222:F222"/>
    <mergeCell ref="G222:H222"/>
    <mergeCell ref="E243:G243"/>
    <mergeCell ref="G223:H223"/>
    <mergeCell ref="C224:F224"/>
    <mergeCell ref="G224:H224"/>
    <mergeCell ref="C223:F223"/>
  </mergeCells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9CC0C62A491428AB0346AA28EF686" ma:contentTypeVersion="33" ma:contentTypeDescription="Create a new document." ma:contentTypeScope="" ma:versionID="fa32fdd774df6ad4ac670d39a5916240">
  <xsd:schema xmlns:xsd="http://www.w3.org/2001/XMLSchema" xmlns:xs="http://www.w3.org/2001/XMLSchema" xmlns:p="http://schemas.microsoft.com/office/2006/metadata/properties" xmlns:ns3="5163020f-60b5-448b-96f8-072122250901" xmlns:ns4="6f1430d1-d81a-4075-b8bd-1751b7d4e4aa" targetNamespace="http://schemas.microsoft.com/office/2006/metadata/properties" ma:root="true" ma:fieldsID="2646cb7835003d0626f216c74f8f54b0" ns3:_="" ns4:_="">
    <xsd:import namespace="5163020f-60b5-448b-96f8-072122250901"/>
    <xsd:import namespace="6f1430d1-d81a-4075-b8bd-1751b7d4e4a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CultureName" minOccurs="0"/>
                <xsd:element ref="ns4:Has_Teacher_Only_SectionGroup" minOccurs="0"/>
                <xsd:element ref="ns4:Is_Collaboration_Space_Locked" minOccurs="0"/>
                <xsd:element ref="ns3:LastSharedByUser" minOccurs="0"/>
                <xsd:element ref="ns3:LastSharedByTime" minOccurs="0"/>
                <xsd:element ref="ns4:Self_Registration_Enabled0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Templates" minOccurs="0"/>
                <xsd:element ref="ns4:MediaServiceOCR" minOccurs="0"/>
                <xsd:element ref="ns4:TeamsChannelId" minOccurs="0"/>
                <xsd:element ref="ns4:IsNotebookLocked" minOccurs="0"/>
                <xsd:element ref="ns4:Math_Settings" minOccurs="0"/>
                <xsd:element ref="ns4:Distribution_Groups" minOccurs="0"/>
                <xsd:element ref="ns4:LMS_Mappin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3020f-60b5-448b-96f8-0721222509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2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6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430d1-d81a-4075-b8bd-1751b7d4e4aa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CultureName" ma:index="22" nillable="true" ma:displayName="Culture Name" ma:internalName="CultureName">
      <xsd:simpleType>
        <xsd:restriction base="dms:Text"/>
      </xsd:simpleType>
    </xsd:element>
    <xsd:element name="Has_Teacher_Only_SectionGroup" ma:index="23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Self_Registration_Enabled0" ma:index="27" nillable="true" ma:displayName="Self Registration Enabled" ma:internalName="Self_Registration_Enabled0">
      <xsd:simpleType>
        <xsd:restriction base="dms:Boolean"/>
      </xsd:simpleType>
    </xsd:element>
    <xsd:element name="MediaServiceMetadata" ma:index="2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Templates" ma:index="32" nillable="true" ma:displayName="Templates" ma:internalName="Templates">
      <xsd:simpleType>
        <xsd:restriction base="dms:Note">
          <xsd:maxLength value="255"/>
        </xsd:restriction>
      </xsd:simpleType>
    </xsd:element>
    <xsd:element name="MediaServiceOCR" ma:index="3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TeamsChannelId" ma:index="34" nillable="true" ma:displayName="Teams Channel Id" ma:internalName="TeamsChannelId">
      <xsd:simpleType>
        <xsd:restriction base="dms:Text"/>
      </xsd:simpleType>
    </xsd:element>
    <xsd:element name="IsNotebookLocked" ma:index="35" nillable="true" ma:displayName="Is Notebook Locked" ma:internalName="IsNotebookLocked">
      <xsd:simpleType>
        <xsd:restriction base="dms:Boolean"/>
      </xsd:simpleType>
    </xsd:element>
    <xsd:element name="Math_Settings" ma:index="36" nillable="true" ma:displayName="Math Settings" ma:internalName="Math_Settings">
      <xsd:simpleType>
        <xsd:restriction base="dms:Text"/>
      </xsd:simpleType>
    </xsd:element>
    <xsd:element name="Distribution_Groups" ma:index="37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8" nillable="true" ma:displayName="LMS Mappings" ma:internalName="LMS_Mappings">
      <xsd:simpleType>
        <xsd:restriction base="dms:Note">
          <xsd:maxLength value="255"/>
        </xsd:restriction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f1430d1-d81a-4075-b8bd-1751b7d4e4aa">
      <UserInfo>
        <DisplayName/>
        <AccountId xsi:nil="true"/>
        <AccountType/>
      </UserInfo>
    </Owner>
    <Distribution_Groups xmlns="6f1430d1-d81a-4075-b8bd-1751b7d4e4aa" xsi:nil="true"/>
    <Math_Settings xmlns="6f1430d1-d81a-4075-b8bd-1751b7d4e4aa" xsi:nil="true"/>
    <LMS_Mappings xmlns="6f1430d1-d81a-4075-b8bd-1751b7d4e4aa" xsi:nil="true"/>
    <NotebookType xmlns="6f1430d1-d81a-4075-b8bd-1751b7d4e4aa" xsi:nil="true"/>
    <Self_Registration_Enabled0 xmlns="6f1430d1-d81a-4075-b8bd-1751b7d4e4aa" xsi:nil="true"/>
    <IsNotebookLocked xmlns="6f1430d1-d81a-4075-b8bd-1751b7d4e4aa" xsi:nil="true"/>
    <Students xmlns="6f1430d1-d81a-4075-b8bd-1751b7d4e4aa">
      <UserInfo>
        <DisplayName/>
        <AccountId xsi:nil="true"/>
        <AccountType/>
      </UserInfo>
    </Students>
    <Student_Groups xmlns="6f1430d1-d81a-4075-b8bd-1751b7d4e4aa">
      <UserInfo>
        <DisplayName/>
        <AccountId xsi:nil="true"/>
        <AccountType/>
      </UserInfo>
    </Student_Groups>
    <Templates xmlns="6f1430d1-d81a-4075-b8bd-1751b7d4e4aa" xsi:nil="true"/>
    <TeamsChannelId xmlns="6f1430d1-d81a-4075-b8bd-1751b7d4e4aa" xsi:nil="true"/>
    <CultureName xmlns="6f1430d1-d81a-4075-b8bd-1751b7d4e4aa" xsi:nil="true"/>
    <Self_Registration_Enabled xmlns="6f1430d1-d81a-4075-b8bd-1751b7d4e4aa" xsi:nil="true"/>
    <Has_Teacher_Only_SectionGroup xmlns="6f1430d1-d81a-4075-b8bd-1751b7d4e4aa" xsi:nil="true"/>
    <Is_Collaboration_Space_Locked xmlns="6f1430d1-d81a-4075-b8bd-1751b7d4e4aa" xsi:nil="true"/>
    <Invited_Students xmlns="6f1430d1-d81a-4075-b8bd-1751b7d4e4aa" xsi:nil="true"/>
    <FolderType xmlns="6f1430d1-d81a-4075-b8bd-1751b7d4e4aa" xsi:nil="true"/>
    <Teachers xmlns="6f1430d1-d81a-4075-b8bd-1751b7d4e4aa">
      <UserInfo>
        <DisplayName/>
        <AccountId xsi:nil="true"/>
        <AccountType/>
      </UserInfo>
    </Teachers>
    <DefaultSectionNames xmlns="6f1430d1-d81a-4075-b8bd-1751b7d4e4aa" xsi:nil="true"/>
    <AppVersion xmlns="6f1430d1-d81a-4075-b8bd-1751b7d4e4aa" xsi:nil="true"/>
    <Invited_Teachers xmlns="6f1430d1-d81a-4075-b8bd-1751b7d4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A4C6E-26BE-4795-839A-05489D584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63020f-60b5-448b-96f8-072122250901"/>
    <ds:schemaRef ds:uri="6f1430d1-d81a-4075-b8bd-1751b7d4e4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F5452E-DAE7-4C6D-9313-5E43FF020E14}">
  <ds:schemaRefs>
    <ds:schemaRef ds:uri="http://schemas.microsoft.com/office/2006/metadata/properties"/>
    <ds:schemaRef ds:uri="http://schemas.microsoft.com/office/infopath/2007/PartnerControls"/>
    <ds:schemaRef ds:uri="6f1430d1-d81a-4075-b8bd-1751b7d4e4aa"/>
  </ds:schemaRefs>
</ds:datastoreItem>
</file>

<file path=customXml/itemProps3.xml><?xml version="1.0" encoding="utf-8"?>
<ds:datastoreItem xmlns:ds="http://schemas.openxmlformats.org/officeDocument/2006/customXml" ds:itemID="{AEC1DE77-74CC-43CD-8769-556F00F2EF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2019-11-20T07:20:49Z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0x010100CB89CC0C62A491428AB0346AA28EF686</vt:lpwstr>
  </property>
</Properties>
</file>