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19440" windowHeight="15600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оценки'!$H$2:$H$179</definedName>
  </definedNames>
  <calcPr calcId="19102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5" i="1"/>
  <c r="J136"/>
  <c r="I119"/>
  <c r="I56"/>
  <c r="I6"/>
  <c r="I176" l="1"/>
</calcChain>
</file>

<file path=xl/sharedStrings.xml><?xml version="1.0" encoding="utf-8"?>
<sst xmlns="http://schemas.openxmlformats.org/spreadsheetml/2006/main" count="498" uniqueCount="264">
  <si>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</si>
  <si>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</si>
  <si>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</si>
  <si>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</si>
  <si>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</si>
  <si>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</si>
  <si>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</si>
  <si>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</si>
  <si>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</si>
  <si>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</si>
  <si>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</si>
  <si>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</si>
  <si>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</si>
  <si>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</si>
  <si>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</si>
  <si>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</si>
  <si>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</si>
  <si>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</si>
  <si>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 xml:space="preserve">Региональный Чемпионат по профессиональному мастерству "Профессионалы" в 2026 г. </t>
  </si>
  <si>
    <t>Лабораторный химический анализ (основная)</t>
  </si>
  <si>
    <t xml:space="preserve">Организация и безопасность работ 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</si>
  <si>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</si>
  <si>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</si>
  <si>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</si>
  <si>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</si>
  <si>
    <t>Фотометрический метод анализа</t>
  </si>
  <si>
    <t>Использование перчаток, халата, очков,шапочки</t>
  </si>
  <si>
    <t>Вычесть все баллы, если не выполнено хотя бы одно условие</t>
  </si>
  <si>
    <t>4 предмета</t>
  </si>
  <si>
    <t>Отсутствие боя стеклянной посуды</t>
  </si>
  <si>
    <t xml:space="preserve">Вычесть все баллы, если не выполнено </t>
  </si>
  <si>
    <t>Маркировка лабораторной посуды</t>
  </si>
  <si>
    <t>Вычесть все баллы,если не промаркирована хотя бы одна единица</t>
  </si>
  <si>
    <t>Чистота и организация рабочего места, отсутствие розлива  растворов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</si>
  <si>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</si>
  <si>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</si>
  <si>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Утилизация отходов в специальную емкость</t>
  </si>
  <si>
    <t>Вычесть все баллы, если не проведен слив отходов в спец. емкость в отведенное время</t>
  </si>
  <si>
    <t>Необоснованный перерасход реактивов</t>
  </si>
  <si>
    <t/>
  </si>
  <si>
    <t>Вычесть все баллы, если хотя бы один из растворов был переделан</t>
  </si>
  <si>
    <t>Использование промежуточной посуды при взятии аликвот</t>
  </si>
  <si>
    <t xml:space="preserve">Вычесть все баллы, если промежуточная посуда не использовалась </t>
  </si>
  <si>
    <t>Эксплуатация оборудования</t>
  </si>
  <si>
    <t>Вычесть все баллы, если розлив внутри прибора, открыта крышка</t>
  </si>
  <si>
    <t>Проведение операций в соответствии с НД</t>
  </si>
  <si>
    <t>Вычесть все баллы, если раствор не доведен до метки после добавления аммиака и(или) нет перемешивания</t>
  </si>
  <si>
    <t>Техника выполнения задания</t>
  </si>
  <si>
    <t>Выбор оптимальной длины волны</t>
  </si>
  <si>
    <t>Вычесть все баллы, если длина волны выбрана не по максимуму оптической плотности</t>
  </si>
  <si>
    <t xml:space="preserve">Приготовление серии градуировочных растворов </t>
  </si>
  <si>
    <t>Вычесть 1,0 балл для одной серии, если добавление объема стандартного раствора  неверно</t>
  </si>
  <si>
    <t xml:space="preserve">2 операции </t>
  </si>
  <si>
    <t>Приготовление серии градуировочных растворов</t>
  </si>
  <si>
    <t>2 операции</t>
  </si>
  <si>
    <t>Приготовление проб</t>
  </si>
  <si>
    <t>Вычесть 1,0  балл, если проба не перемешана после доведения до метки и перед заполнением кюветы</t>
  </si>
  <si>
    <t xml:space="preserve">Время выдерживания  после доведения до метки градуировочного раствора </t>
  </si>
  <si>
    <t xml:space="preserve">Работа с кюветами </t>
  </si>
  <si>
    <t>Вычесть 0,5 балла для одной серии, если кюветы хотя бы один раз взяты за рабочие грани, фиксация не менее двух экспертов</t>
  </si>
  <si>
    <t xml:space="preserve">Ополаскивание рабочим раствором кюветы </t>
  </si>
  <si>
    <t xml:space="preserve">Заполнение кюветы </t>
  </si>
  <si>
    <t>Работа на приборе</t>
  </si>
  <si>
    <t>Вычесть все баллы, если нет проверки "нуля" и обнуление при необходимости</t>
  </si>
  <si>
    <t>Снятие показаний с прибора в соответствии с НД</t>
  </si>
  <si>
    <t>Вычесть все баллы,если не соблюдается снятие показаний с прибора в соответствии с НД</t>
  </si>
  <si>
    <t>Техника работы с мерной посудой( цилиндры, пипетки, мерные колбы)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</si>
  <si>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</si>
  <si>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Использование по назначению с нарушениями техники применения</t>
  </si>
  <si>
    <t>Использование по назначению без нарушений техники применения</t>
  </si>
  <si>
    <t xml:space="preserve">Совершенный уровень владения </t>
  </si>
  <si>
    <t>Обработка, анализ и оформление полученных результатов</t>
  </si>
  <si>
    <t>Построение градуировочного графика</t>
  </si>
  <si>
    <t>Вычесть все баллы, если график построен не в соотв-и с НД, подписи осей, ур-ние с коэфиц-ом корреляции, единиц измерений</t>
  </si>
  <si>
    <t>Вычесть все баллы, если значение коэффиц-та корреляции менее 0,99 и/или не сделан вывод</t>
  </si>
  <si>
    <t>Определение массовой концентрации ионов- меди по градуировочной характеристике</t>
  </si>
  <si>
    <t xml:space="preserve">Вычесть 1,00 балл за одно определение, если  неверно </t>
  </si>
  <si>
    <t>Определение массовой концентрации с учетом разбавления</t>
  </si>
  <si>
    <t>Проверка приемлемости результатов параллельных измерений</t>
  </si>
  <si>
    <t>Вычесть все баллы, если приемлемость отсутствует или не сделан вывод</t>
  </si>
  <si>
    <t>Расчет среднеарифметического значения двух параллельных определений при соблюдении приемлемости</t>
  </si>
  <si>
    <t xml:space="preserve">Вычесть все баллы, если расчет неверен, нет сходимости </t>
  </si>
  <si>
    <t xml:space="preserve">Расчет границ доверительного интервала </t>
  </si>
  <si>
    <t>Вычесть все баллы за один расчёт, если расчет не проведен, или проведён неверно</t>
  </si>
  <si>
    <t xml:space="preserve">Округление  границ доверительного интервала </t>
  </si>
  <si>
    <t>Вычесть все баллы ,если округление не верно</t>
  </si>
  <si>
    <t xml:space="preserve">Округление результата 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</si>
  <si>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</si>
  <si>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</si>
  <si>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</si>
  <si>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</si>
  <si>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Оформление протокола</t>
  </si>
  <si>
    <t>отчет не содержит данных, необходимых для полного  понимания последовательности действий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</si>
  <si>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</si>
  <si>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</si>
  <si>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То же что 2, содержит дополнительную поясняющую информацию</t>
  </si>
  <si>
    <t>Потенциометрический метод анализа</t>
  </si>
  <si>
    <t xml:space="preserve">Использование перчаток, халата, шапочки,  защитных очков </t>
  </si>
  <si>
    <t>Отсутствие боя посуды и приспособлений</t>
  </si>
  <si>
    <t xml:space="preserve">Вычесть все баллы, если не выполнено. Бой посуды, приспособлений. </t>
  </si>
  <si>
    <t xml:space="preserve"> Хаотичное расположение оборудования на рабочем месте, мешающее работе, пролив/россыпь/осколки</t>
  </si>
  <si>
    <t>Присутствуют элементы разупорядоченности, мешающие работе, не возвращаются на место инструменты, пролив "капли"/россыпь /убраны сразу</t>
  </si>
  <si>
    <t>Элементы упорядоченности на рабочем месте, инструменты не мешают работе, убираются на место.</t>
  </si>
  <si>
    <t>Рабочее место структурировано. Эталонный порядок на рабочем месте с элементами усовершенствования.</t>
  </si>
  <si>
    <t>Маркировка  посуды, приспособлений</t>
  </si>
  <si>
    <t>Использование промежуточной посуды</t>
  </si>
  <si>
    <t>Вычесть все баллы, если промежуточная посуда не использовалась при взятии аликвот</t>
  </si>
  <si>
    <t>Работа с бюреткой</t>
  </si>
  <si>
    <t>Вычесть все баллы, если бюретка закреплена не вертикально,  не промыта рабочим раствором,  воронка не убрана при установке нуля, есть пузыри в носике</t>
  </si>
  <si>
    <t>Техника работы с электродами</t>
  </si>
  <si>
    <t xml:space="preserve"> Погружение электродов  в раствор </t>
  </si>
  <si>
    <t xml:space="preserve">Вычесть все баллы  если электроды и/или термокомпенсатор касаются стенки стакана при измерении; погружены в раствор не в соответствии с РЭ  </t>
  </si>
  <si>
    <t xml:space="preserve">Техника работы с магнитной мешалкой в процессе измерений </t>
  </si>
  <si>
    <t>Вычесть все баллы, если якорь задевает электроды, термокомпенсатор,  при перемешивании явно заметен водоворот (воронка) или без перемешивания</t>
  </si>
  <si>
    <t xml:space="preserve">Утилизации отходов и реактивов </t>
  </si>
  <si>
    <t>Проведен сбор мусора, выполнен слив использованных растворов в специальную емкость до окончания модуля</t>
  </si>
  <si>
    <t>3 операции</t>
  </si>
  <si>
    <t>Титрант не капает на электроды</t>
  </si>
  <si>
    <t>Вычесть все баллы, если титрант капает на электроды</t>
  </si>
  <si>
    <t>Титрование пробы потенциометрическим методом</t>
  </si>
  <si>
    <t xml:space="preserve"> Титрование пробы потенциометрическим методом</t>
  </si>
  <si>
    <t>Техника работы  с мерной посудой (цилиндры, пипетки , мерные колбы)</t>
  </si>
  <si>
    <t>Неверный подбор мерной посуды, использование не по назначению. Доведение колб до метки  не на горизонтальной поверхности. Пипетки без соблюдения вертикальности при заполнении и при сливе, сосуд не наклонен. Капли на внешней стороне пипетки, не убираются (не обтираются) перед контролем мениска, кончик пипетки при сливе не касается стенки сосуда.</t>
  </si>
  <si>
    <t xml:space="preserve">Использует  посуду   в соотвтетствии с НД,  с незначительными нарушениями техники применения </t>
  </si>
  <si>
    <t>Идентификация графиков</t>
  </si>
  <si>
    <t>Вычисление коэффициента поправки гидроксида натрия</t>
  </si>
  <si>
    <t>Вычесть 0,30 балла, если не расчитана хотя бы одна поправка</t>
  </si>
  <si>
    <t>Расчет среднего значения коэффициента поправки гидроксида натрия</t>
  </si>
  <si>
    <t>Обработка графика для определения объема, пошедшего на титрование пробы</t>
  </si>
  <si>
    <t>Протокол не содержит данных, необходимых для полного пониманния последовательности действий</t>
  </si>
  <si>
    <t>Протокол содержит все данные, необходимые для полного пониманния последовательности действий, но записи беспорядочны не    структурированы,   с многочисленными исправлениями (более 3)</t>
  </si>
  <si>
    <t xml:space="preserve"> Протокол содержит все данные , необходимые данные для понимания последовательности действий, записи структурированы, без многочисленных исправлений (1-3)</t>
  </si>
  <si>
    <t>То же что 2, содержит  все данные без исправлений, а также  дополнительную поясняющую информацию</t>
  </si>
  <si>
    <t>Вычесть все баллы если не промаркирована хотя бы одна единица лаб. посуды или промаркирована после использования</t>
  </si>
  <si>
    <t xml:space="preserve">Вычесть все баллы, если электроды  не промыты, не просушены перед использованием,  заливочное отверстие   не открыто, между измерениями не погружены  в дистиллированную воду   </t>
  </si>
  <si>
    <t>Вычесть все баллы, если один из растворов был переделан</t>
  </si>
  <si>
    <t>Отбор  аликвоты  соляной кислоты  в соответствии с методикой 10 см3</t>
  </si>
  <si>
    <t>Вычесть 0,50 балла, если аликвота не соответствует НД</t>
  </si>
  <si>
    <t>Проведение операций в соответствии с НД при определении поправочного коэффициента</t>
  </si>
  <si>
    <t>Вычесть все баллы, если операции проводились не в соответствии с НД</t>
  </si>
  <si>
    <t>Подготовка растворов для титрования при определения коэффициента поправки</t>
  </si>
  <si>
    <t xml:space="preserve">Установка поправочного коэффициента </t>
  </si>
  <si>
    <t>Вычесть 0,40  балла, если  неверная фиксация эквивалентных обьемов</t>
  </si>
  <si>
    <t xml:space="preserve">Установление точки эквивалентности потенциометрического титрования для установки концентрации </t>
  </si>
  <si>
    <t>Вычесть 0,50  балла, если подготовка пробы не  в соответствии с НД (добавление воды)</t>
  </si>
  <si>
    <t xml:space="preserve">Вычесть 0,50 балл, если добавление порций титранта  не соответствует НД   </t>
  </si>
  <si>
    <t>Выполнение операций в соответствии с НД при титровании анализируемой пробы</t>
  </si>
  <si>
    <t>Вычесть  баллы, если титрование пробы в ед рН</t>
  </si>
  <si>
    <t xml:space="preserve">Построение кривых потенциометрического титрования анализируемой пробы </t>
  </si>
  <si>
    <t>Вычесть  0,50 балла, если кривая не построена или построена не верно</t>
  </si>
  <si>
    <t xml:space="preserve">Вычисление точки эквивалентности при  определения коэффициента поправки </t>
  </si>
  <si>
    <t>вычесть 0,60 балла, если неверно определен хотя бы один объем</t>
  </si>
  <si>
    <t>Вычесть все баллы, если значение коэффициента не попадает в предел (1,0000±0,0300) и  не сделан вывод</t>
  </si>
  <si>
    <t>Расчет точной молярной концентрации соляной кислоты с учетом коэффициента поправки</t>
  </si>
  <si>
    <t>вычесть все баллы, если не выполнено по НД</t>
  </si>
  <si>
    <t>4 операции</t>
  </si>
  <si>
    <t xml:space="preserve">Определение точек эквивалентности для каждой пробы смеси  графически </t>
  </si>
  <si>
    <t>Расчёт содержания серной кислоты в анализируемой смеси</t>
  </si>
  <si>
    <t>Вычесть 0,30 балла,  для одного расчета</t>
  </si>
  <si>
    <t xml:space="preserve">Проверка приемлемости результатов параллельных определений серной кислоты </t>
  </si>
  <si>
    <t>Вычесть все баллы, если расхождение между двумя результатами превышает установленное значение</t>
  </si>
  <si>
    <t xml:space="preserve">Расчет среднеарифметического значения серной кислоты </t>
  </si>
  <si>
    <t>Вычесть все баллы, если расчитан без учета приемлемости</t>
  </si>
  <si>
    <t>Расчёт содержания фосфорной кислоты в анализируемой смеси</t>
  </si>
  <si>
    <t>Проверка приемлемости результатов параллельных определений фосфорной кислоты</t>
  </si>
  <si>
    <t>Расчет среднеарифметического значения фосфорной кислоты</t>
  </si>
  <si>
    <t>Округление результата измерений  в соответствии с методикой</t>
  </si>
  <si>
    <t>Вычесть 0,25 балла, если результат не округлен в соответствии с ГОСТ</t>
  </si>
  <si>
    <t>Запись результата</t>
  </si>
  <si>
    <r>
      <t>Вычесть 0,25 балла, если результат не представлен в соответствии с методикой (Х</t>
    </r>
    <r>
      <rPr>
        <sz val="11"/>
        <rFont val="Calibri"/>
        <family val="2"/>
        <charset val="204"/>
      </rPr>
      <t>±Δ</t>
    </r>
    <r>
      <rPr>
        <sz val="11"/>
        <rFont val="Times New Roman"/>
        <family val="1"/>
        <charset val="204"/>
      </rPr>
      <t>) г/дм3</t>
    </r>
  </si>
  <si>
    <t>Единицы измерения</t>
  </si>
  <si>
    <t>Вычесть все баллы если в протоколе отсутствуют единицы измерений</t>
  </si>
  <si>
    <t>Соответствие опорному значению (экспертная оценка)</t>
  </si>
  <si>
    <t>Вычесть 0,30 балла, если полученное значение не соответсвует опорному</t>
  </si>
  <si>
    <t>Титриметрический метод анализа</t>
  </si>
  <si>
    <t>Использование перчаток, очков, головного убора, халата</t>
  </si>
  <si>
    <t>Вычесть все баллы, если не промаркирована хотя бы одна единица</t>
  </si>
  <si>
    <t>Отсутствие боя посуды</t>
  </si>
  <si>
    <t>Использование промежуточной  посуды, приспособлений</t>
  </si>
  <si>
    <t>Вычесть все баллы, если не использовалась промежуточная тара, пипетки</t>
  </si>
  <si>
    <t xml:space="preserve">Работа с азотной кислотой </t>
  </si>
  <si>
    <t>Вычесть все баллы, если работа не проводилась в вытяжном шкафу</t>
  </si>
  <si>
    <t>Приготовление раствора из фиксанала</t>
  </si>
  <si>
    <t>Вычесть все баллы, если ампула не обмыта, не удалена этикетка, нет количественного переноса, перемешивания</t>
  </si>
  <si>
    <t>Чистота и организация рабочего места, отсутствие розлива и россыпи реактивов</t>
  </si>
  <si>
    <t>Выбор весов в соответсвии с НД для приготовления контрольных проб</t>
  </si>
  <si>
    <t>Сборка установки для титрования</t>
  </si>
  <si>
    <t xml:space="preserve">Вычесть все баллы, если бюретка закреплена не двумя лапками, не вертикальна, есть воздух в носике </t>
  </si>
  <si>
    <t>Утилизация  отходов в специально отведенную емкость</t>
  </si>
  <si>
    <t>Вычесть все баллы, если не выполнено</t>
  </si>
  <si>
    <t>Взятие навески пробы в бюкс</t>
  </si>
  <si>
    <t>Вычесть все баллы, если навеска взята не в бюксе</t>
  </si>
  <si>
    <t>Количественный перенос навески анализируемой смеси</t>
  </si>
  <si>
    <t>Расчет навески Трилона Б</t>
  </si>
  <si>
    <t>Вычесть баллы, если навеска не расчитана или расчитана не верно</t>
  </si>
  <si>
    <t>Взятие навески Трилона Б</t>
  </si>
  <si>
    <t>Вычесть баллы, если навеска не соответствует НД, нет фиксации в протоколе</t>
  </si>
  <si>
    <t xml:space="preserve">Приготовление раствора Трилона Б </t>
  </si>
  <si>
    <t>Вычесть баллы, если  не верно приготовлен, нет количесственного перноса, не перемешанр</t>
  </si>
  <si>
    <t>Взятие аликтвоты Цинк сернокислого</t>
  </si>
  <si>
    <t>Вычесть баллы, если не добалены или не в сооьветствии с НД</t>
  </si>
  <si>
    <t xml:space="preserve">Регистрация точки эквивалентности для Трилона Б </t>
  </si>
  <si>
    <t>Фиксация температуры при определении железа</t>
  </si>
  <si>
    <t>Регистрация точки эквивалентности для  железа</t>
  </si>
  <si>
    <t>Охлаждение пробы Алюминия</t>
  </si>
  <si>
    <t xml:space="preserve">Регистрация точки эквивалентности Алюминия </t>
  </si>
  <si>
    <t xml:space="preserve">Вычисление точной молярной концентрации раствора Трилона Б </t>
  </si>
  <si>
    <t>Вычесть 0,6 балла для одного расчета, если концентрация  не расчитана  с точностью до 4-х значащих цифр после запятой</t>
  </si>
  <si>
    <t>Расчет среднего значения точной молярной концентрации Трилона Б, при условии сходимости</t>
  </si>
  <si>
    <t>Вычесть все баллы, если не рассчитано</t>
  </si>
  <si>
    <t>Проверка приемлемости значения точной молярной концентрации раствора Трилона Б</t>
  </si>
  <si>
    <t>Расчет содержания железа  в пробе</t>
  </si>
  <si>
    <t>Расчет среднеарифметического значения содержания железа  в пробе,  при условии сходимости, при условии сходимости</t>
  </si>
  <si>
    <t>Расчет приемлемости результатов определений значения содержания железа  в пробе</t>
  </si>
  <si>
    <t>Расчет погрешности содержания железа в пробе</t>
  </si>
  <si>
    <t>Вычесть все баллы, если не выполнено, неверно округление</t>
  </si>
  <si>
    <t>Расчет содержания алюминия в пробе</t>
  </si>
  <si>
    <t>Расчет среднего содержания алюминия в пробе,  при условии сходимости</t>
  </si>
  <si>
    <t>Расчет приемлемости результатов определений  содержания алюминия в пробе</t>
  </si>
  <si>
    <t>Расчет погрешности содержания алюминия в пробе</t>
  </si>
  <si>
    <t>Представление результата измерений в соотвествии с НД</t>
  </si>
  <si>
    <t>Вычесть 1,00 балл, если полученное значение не входит в опорное значение с учетом погрешности для каждого определения</t>
  </si>
  <si>
    <t>Отчет не содержит данных, необходимых для полного  понимания последовательности действий</t>
  </si>
  <si>
    <t>Вычесть все баллы, если нет расчёта кюветы, не выполнена проверка  кюветы и не сделан вывод</t>
  </si>
  <si>
    <t>Организация рабочего места, подготовка оборудования и реактивов, бережливое производство</t>
  </si>
  <si>
    <t>Элементы разупорядоченности, инструмент не мешает работе, не возвращается на место. Есть излишки лаб. посуды,  реагенты и вспомог материалы</t>
  </si>
  <si>
    <t>Хаотичное расположение оборудования и посуды на рабочем месте. Есть розлив или россыпь.</t>
  </si>
  <si>
    <t>Вычесть 0,25 балла для одной серии, если кюветы не ополаскиваются рабочим раствором</t>
  </si>
  <si>
    <t>Вычесть 0,25 балла для одной серии, если кюветы заполнены менее 2/3 высоты</t>
  </si>
  <si>
    <t>Вычесть 0,25  балл если градуировочный раствор не перемешан перед заполнением кюветы</t>
  </si>
  <si>
    <t>Вычесть 0,25 балла, если не выдержано время не менее 10 минут для одной серии, нет фиксации в протоколе</t>
  </si>
  <si>
    <t>Вычесть 0,5 баллы. если не выполнено или выполнено неверно</t>
  </si>
  <si>
    <t>Вычесть 0,50 балла, если  раствор подготовлен не в соответсвии с НД (добавление воды)</t>
  </si>
  <si>
    <t>вычесть 0,5 балла, если неверно проведены касательные</t>
  </si>
  <si>
    <t>вычесть 0,50 балла, если хотя бы один график не подписан и/или не подписаны оси, либо подписаны неверно</t>
  </si>
  <si>
    <t>вычесть 0,5 балла, если не определен хотя бы один объем</t>
  </si>
  <si>
    <t xml:space="preserve">Вычесть 0,50 баллов, если точка эквивалентности установлена не в соответсвии с НД </t>
  </si>
  <si>
    <t>Вычесть 1,0 балл, если не выполнено</t>
  </si>
  <si>
    <t>Вычесть 1,0 балл, если результат не представлен в виде (Х ± ∆) для каждого определения</t>
  </si>
  <si>
    <t>Вычесть 0,25 балла, если выбраны не аналитические весы, навеска не соответствует НД, нет фиксации в протоколе</t>
  </si>
  <si>
    <t>Вычесть 0,50 баллов, если неколичественный перенос</t>
  </si>
  <si>
    <t>Вычесть 0,30 баллов, если не верно взят объм воды</t>
  </si>
  <si>
    <r>
      <t>Вычесть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0,10 баллов, если не верно взят объм воды, нет фиксации в протоколе</t>
    </r>
  </si>
  <si>
    <t>Вычесть 0,20 баллов, если  не верно взяты объемы</t>
  </si>
  <si>
    <t xml:space="preserve">Вычесть 0,30 баллов, если объемы снимаются не на вертикальной бюретке, не выдержено 30сек. или разность с экспертами более 0,05 см3 </t>
  </si>
  <si>
    <t>Вычесть 0,30 баллов, если цвет не соответствует НД, отсутствие белого фона</t>
  </si>
  <si>
    <t>Вычесть 0,20 баллов, если не выполнено</t>
  </si>
  <si>
    <t>Вычесть 0,20 баллов, если проба не кипела 5 мин</t>
  </si>
  <si>
    <t xml:space="preserve">Вычесть 0,30 баллов, если объемы снимаются не на вертикальной бюретке или разность с экспертами более 0,05 см3 </t>
  </si>
  <si>
    <t>Вычесть 0,30 баллов, если нет перехода окраски в желтый цвет, отсутствие белого фона</t>
  </si>
  <si>
    <t>Вычесть 0,3 балла если проба железа неоттитровалась сразу после нагревания</t>
  </si>
  <si>
    <t>Вычесть0,30 баллов, если объемы снимаются не на вертикальной бюретке или разность с экспертами более 0,05 см3</t>
  </si>
  <si>
    <t xml:space="preserve">Вычесть 0,20 баллов, если нет перехода окраски фиолетовой в синюю, отсутствие белого фона </t>
  </si>
  <si>
    <t>Вычесть 0,15 баллов, если не замерялась и/или не обмывался термометр</t>
  </si>
  <si>
    <t>Вычесть 0,15 баллов, если не выполнено</t>
  </si>
  <si>
    <t>Хаотичное расположение оборудования и посуды на рабочем месте . Есть розлив или россыпь.</t>
  </si>
  <si>
    <t>Бережное отношение к оборудованию и инфраструктуре площадке</t>
  </si>
  <si>
    <t>Расчёт и выбор кюветы</t>
  </si>
  <si>
    <t>Добавление воды в анализиромую пробу</t>
  </si>
  <si>
    <t>Добавление воды для определения концентрации Трилона Б</t>
  </si>
  <si>
    <t>Добавление буферного раствора, индикатора для определения концентрации Триолна Б</t>
  </si>
  <si>
    <t>Добавление Трилона Б 40мл</t>
  </si>
  <si>
    <t>Кипячение пробы Алюминия</t>
  </si>
  <si>
    <t>Бережливое производство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</si>
</sst>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dd&quot;.&quot;mm&quot;.&quot;yyyy"/>
  </numFmts>
  <fonts count="23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0"/>
      </patternFill>
    </fill>
    <fill>
      <patternFill patternType="solid">
        <fgColor indexed="9"/>
        <bgColor indexed="13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5" fillId="0" borderId="0"/>
    <xf numFmtId="164" fontId="10" fillId="0" borderId="0" applyBorder="0" applyProtection="0"/>
    <xf numFmtId="0" fontId="11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0" xfId="1" applyFont="1"/>
    <xf numFmtId="0" fontId="6" fillId="4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8" fillId="0" borderId="4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2" fontId="8" fillId="0" borderId="8" xfId="3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2" fontId="8" fillId="0" borderId="2" xfId="3" applyNumberFormat="1" applyFont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" fontId="8" fillId="7" borderId="1" xfId="3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4" fontId="12" fillId="8" borderId="13" xfId="4" applyFont="1" applyFill="1" applyBorder="1" applyAlignment="1">
      <alignment horizontal="left" vertical="center" wrapText="1"/>
    </xf>
    <xf numFmtId="165" fontId="12" fillId="8" borderId="13" xfId="4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164" fontId="12" fillId="8" borderId="14" xfId="4" applyFont="1" applyFill="1" applyBorder="1" applyAlignment="1">
      <alignment horizontal="left" vertical="center" wrapText="1"/>
    </xf>
    <xf numFmtId="164" fontId="12" fillId="8" borderId="14" xfId="4" applyFont="1" applyFill="1" applyBorder="1" applyAlignment="1">
      <alignment horizontal="center" vertical="center" wrapText="1"/>
    </xf>
    <xf numFmtId="165" fontId="12" fillId="8" borderId="14" xfId="4" applyNumberFormat="1" applyFont="1" applyFill="1" applyBorder="1" applyAlignment="1">
      <alignment horizontal="left" vertical="center" wrapText="1"/>
    </xf>
    <xf numFmtId="2" fontId="12" fillId="7" borderId="7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12" xfId="0" applyFont="1" applyFill="1" applyBorder="1"/>
    <xf numFmtId="0" fontId="19" fillId="4" borderId="12" xfId="0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6" xfId="0" applyFont="1" applyFill="1" applyBorder="1"/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/>
    <xf numFmtId="0" fontId="4" fillId="6" borderId="0" xfId="0" applyFont="1" applyFill="1" applyAlignment="1">
      <alignment horizontal="center" vertical="center" wrapText="1"/>
    </xf>
    <xf numFmtId="0" fontId="0" fillId="6" borderId="0" xfId="0" applyFill="1"/>
    <xf numFmtId="0" fontId="19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/>
    </xf>
    <xf numFmtId="2" fontId="22" fillId="4" borderId="1" xfId="0" applyNumberFormat="1" applyFont="1" applyFill="1" applyBorder="1"/>
    <xf numFmtId="0" fontId="8" fillId="6" borderId="2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/>
    </xf>
    <xf numFmtId="2" fontId="13" fillId="10" borderId="0" xfId="0" applyNumberFormat="1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2" fontId="8" fillId="6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6">
    <cellStyle name="Excel Built-in Normal" xfId="4"/>
    <cellStyle name="Обычный" xfId="0" builtinId="0"/>
    <cellStyle name="Обычный 2" xfId="2"/>
    <cellStyle name="Обычный 2 2" xfId="3"/>
    <cellStyle name="Обычный 3" xfId="5"/>
    <cellStyle name="Обычный 4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9"/>
  <sheetViews>
    <sheetView tabSelected="1" topLeftCell="C4" workbookViewId="0">
      <selection activeCell="J180" sqref="J180"/>
    </sheetView>
  </sheetViews>
  <sheetFormatPr defaultColWidth="11" defaultRowHeight="15.7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2" bestFit="1" customWidth="1"/>
    <col min="9" max="9" width="8.375" style="7" customWidth="1"/>
    <col min="10" max="16384" width="11" style="5"/>
  </cols>
  <sheetData>
    <row r="2" spans="1:10" ht="48.75" customHeight="1">
      <c r="B2" s="22" t="s">
        <v>11</v>
      </c>
      <c r="C2" s="23"/>
      <c r="D2" s="24" t="s">
        <v>18</v>
      </c>
      <c r="E2" s="3"/>
    </row>
    <row r="3" spans="1:10" ht="32.25" customHeight="1">
      <c r="B3" s="22" t="s">
        <v>13</v>
      </c>
      <c r="C3" s="23"/>
      <c r="D3" s="25" t="s">
        <v>19</v>
      </c>
      <c r="E3" s="3"/>
    </row>
    <row r="5" spans="1:10" s="6" customFormat="1" ht="51.75" customHeight="1">
      <c r="A5" s="8" t="s">
        <v>1</v>
      </c>
      <c r="B5" s="8" t="s">
        <v>17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0" s="10" customFormat="1">
      <c r="A6" s="9" t="s">
        <v>0</v>
      </c>
      <c r="B6" s="194" t="s">
        <v>25</v>
      </c>
      <c r="C6" s="194"/>
      <c r="D6" s="194"/>
      <c r="E6" s="194"/>
      <c r="F6" s="194"/>
      <c r="G6" s="194"/>
      <c r="H6" s="194"/>
      <c r="I6" s="13">
        <f>SUM(I7:I55)</f>
        <v>30</v>
      </c>
    </row>
    <row r="7" spans="1:10">
      <c r="A7" s="34">
        <v>1</v>
      </c>
      <c r="B7" s="197" t="s">
        <v>224</v>
      </c>
      <c r="C7" s="197"/>
      <c r="D7" s="197"/>
      <c r="E7" s="197"/>
      <c r="F7" s="197"/>
      <c r="G7" s="32"/>
      <c r="H7" s="33"/>
      <c r="I7" s="33"/>
    </row>
    <row r="8" spans="1:10" customFormat="1" ht="30">
      <c r="A8" s="35"/>
      <c r="B8" s="36"/>
      <c r="C8" s="35" t="s">
        <v>5</v>
      </c>
      <c r="D8" s="37" t="s">
        <v>26</v>
      </c>
      <c r="E8" s="38"/>
      <c r="F8" s="37" t="s">
        <v>27</v>
      </c>
      <c r="G8" s="39" t="s">
        <v>28</v>
      </c>
      <c r="H8" s="178">
        <v>1</v>
      </c>
      <c r="I8" s="81">
        <v>0.75</v>
      </c>
      <c r="J8" s="40"/>
    </row>
    <row r="9" spans="1:10" customFormat="1">
      <c r="A9" s="41"/>
      <c r="B9" s="42"/>
      <c r="C9" s="41" t="s">
        <v>5</v>
      </c>
      <c r="D9" s="43" t="s">
        <v>29</v>
      </c>
      <c r="E9" s="44"/>
      <c r="F9" s="43" t="s">
        <v>30</v>
      </c>
      <c r="G9" s="45"/>
      <c r="H9" s="176">
        <v>3</v>
      </c>
      <c r="I9" s="81">
        <v>0.25</v>
      </c>
      <c r="J9" s="40"/>
    </row>
    <row r="10" spans="1:10" customFormat="1" ht="30">
      <c r="A10" s="41"/>
      <c r="B10" s="42"/>
      <c r="C10" s="41" t="s">
        <v>5</v>
      </c>
      <c r="D10" s="43" t="s">
        <v>31</v>
      </c>
      <c r="E10" s="44"/>
      <c r="F10" s="43" t="s">
        <v>32</v>
      </c>
      <c r="G10" s="45"/>
      <c r="H10" s="176">
        <v>3</v>
      </c>
      <c r="I10" s="81">
        <v>0.25</v>
      </c>
      <c r="J10" s="40"/>
    </row>
    <row r="11" spans="1:10" customFormat="1" ht="30">
      <c r="A11" s="41"/>
      <c r="B11" s="47"/>
      <c r="C11" s="41" t="s">
        <v>6</v>
      </c>
      <c r="D11" s="48" t="s">
        <v>33</v>
      </c>
      <c r="E11" s="49"/>
      <c r="F11" s="48"/>
      <c r="G11" s="41"/>
      <c r="H11" s="179">
        <v>2</v>
      </c>
      <c r="I11" s="84">
        <v>0.25</v>
      </c>
      <c r="J11" s="40"/>
    </row>
    <row r="12" spans="1:10" customFormat="1" ht="45">
      <c r="A12" s="41"/>
      <c r="B12" s="47"/>
      <c r="C12" s="41"/>
      <c r="D12" s="48"/>
      <c r="E12" s="49">
        <v>0</v>
      </c>
      <c r="F12" s="48" t="s">
        <v>255</v>
      </c>
      <c r="G12" s="49"/>
      <c r="H12" s="180"/>
      <c r="I12" s="41"/>
      <c r="J12" s="40"/>
    </row>
    <row r="13" spans="1:10" customFormat="1" ht="75">
      <c r="A13" s="41"/>
      <c r="B13" s="47"/>
      <c r="C13" s="41"/>
      <c r="D13" s="48"/>
      <c r="E13" s="49">
        <v>1</v>
      </c>
      <c r="F13" s="48" t="s">
        <v>225</v>
      </c>
      <c r="G13" s="49"/>
      <c r="H13" s="180"/>
      <c r="I13" s="41"/>
      <c r="J13" s="40"/>
    </row>
    <row r="14" spans="1:10" customFormat="1" ht="30">
      <c r="A14" s="41"/>
      <c r="B14" s="47"/>
      <c r="C14" s="41"/>
      <c r="D14" s="48"/>
      <c r="E14" s="49">
        <v>2</v>
      </c>
      <c r="F14" s="48" t="s">
        <v>34</v>
      </c>
      <c r="G14" s="49"/>
      <c r="H14" s="180"/>
      <c r="I14" s="41"/>
      <c r="J14" s="40"/>
    </row>
    <row r="15" spans="1:10" customFormat="1" ht="30">
      <c r="A15" s="41"/>
      <c r="B15" s="47"/>
      <c r="C15" s="41"/>
      <c r="D15" s="48"/>
      <c r="E15" s="49">
        <v>3</v>
      </c>
      <c r="F15" s="48" t="s">
        <v>35</v>
      </c>
      <c r="G15" s="49"/>
      <c r="H15" s="180"/>
      <c r="I15" s="41"/>
      <c r="J15" s="40"/>
    </row>
    <row r="16" spans="1:10" customFormat="1" ht="30">
      <c r="A16" s="41"/>
      <c r="B16" s="47"/>
      <c r="C16" s="41" t="s">
        <v>5</v>
      </c>
      <c r="D16" s="48" t="s">
        <v>256</v>
      </c>
      <c r="E16" s="49"/>
      <c r="F16" s="43" t="s">
        <v>30</v>
      </c>
      <c r="G16" s="49"/>
      <c r="H16" s="180">
        <v>2</v>
      </c>
      <c r="I16" s="84">
        <v>0.5</v>
      </c>
      <c r="J16" s="40"/>
    </row>
    <row r="17" spans="1:10" customFormat="1" ht="45">
      <c r="A17" s="41"/>
      <c r="B17" s="47"/>
      <c r="C17" s="41" t="s">
        <v>5</v>
      </c>
      <c r="D17" s="43" t="s">
        <v>36</v>
      </c>
      <c r="E17" s="52"/>
      <c r="F17" s="43" t="s">
        <v>37</v>
      </c>
      <c r="G17" s="45"/>
      <c r="H17" s="176">
        <v>1</v>
      </c>
      <c r="I17" s="81">
        <v>0.5</v>
      </c>
      <c r="J17" s="40"/>
    </row>
    <row r="18" spans="1:10" customFormat="1" ht="30">
      <c r="A18" s="41"/>
      <c r="B18" s="47"/>
      <c r="C18" s="41" t="s">
        <v>5</v>
      </c>
      <c r="D18" s="43" t="s">
        <v>38</v>
      </c>
      <c r="E18" s="44" t="s">
        <v>39</v>
      </c>
      <c r="F18" s="43" t="s">
        <v>40</v>
      </c>
      <c r="G18" s="45"/>
      <c r="H18" s="189">
        <v>2</v>
      </c>
      <c r="I18" s="190">
        <v>0.5</v>
      </c>
      <c r="J18" s="40"/>
    </row>
    <row r="19" spans="1:10" customFormat="1" ht="45">
      <c r="A19" s="41"/>
      <c r="B19" s="47"/>
      <c r="C19" s="41" t="s">
        <v>5</v>
      </c>
      <c r="D19" s="43" t="s">
        <v>41</v>
      </c>
      <c r="E19" s="44" t="s">
        <v>39</v>
      </c>
      <c r="F19" s="43" t="s">
        <v>42</v>
      </c>
      <c r="G19" s="45"/>
      <c r="H19" s="176">
        <v>3</v>
      </c>
      <c r="I19" s="81">
        <v>0.5</v>
      </c>
      <c r="J19" s="40"/>
    </row>
    <row r="20" spans="1:10" customFormat="1" ht="30">
      <c r="A20" s="41"/>
      <c r="B20" s="47"/>
      <c r="C20" s="41" t="s">
        <v>5</v>
      </c>
      <c r="D20" s="43" t="s">
        <v>43</v>
      </c>
      <c r="E20" s="44"/>
      <c r="F20" s="43" t="s">
        <v>44</v>
      </c>
      <c r="G20" s="45"/>
      <c r="H20" s="45">
        <v>3</v>
      </c>
      <c r="I20" s="46">
        <v>1</v>
      </c>
      <c r="J20" s="40"/>
    </row>
    <row r="21" spans="1:10" customFormat="1" ht="45">
      <c r="A21" s="41"/>
      <c r="B21" s="47"/>
      <c r="C21" s="53" t="s">
        <v>5</v>
      </c>
      <c r="D21" s="54" t="s">
        <v>45</v>
      </c>
      <c r="E21" s="55"/>
      <c r="F21" s="54" t="s">
        <v>46</v>
      </c>
      <c r="G21" s="56"/>
      <c r="H21" s="56">
        <v>1</v>
      </c>
      <c r="I21" s="57">
        <v>0.5</v>
      </c>
      <c r="J21" s="40"/>
    </row>
    <row r="22" spans="1:10" s="60" customFormat="1" ht="23.25" customHeight="1">
      <c r="A22" s="58">
        <v>2</v>
      </c>
      <c r="B22" s="31" t="s">
        <v>47</v>
      </c>
      <c r="C22" s="58"/>
      <c r="D22" s="31"/>
      <c r="E22" s="58"/>
      <c r="F22" s="31"/>
      <c r="G22" s="58"/>
      <c r="H22" s="58"/>
      <c r="I22" s="58"/>
      <c r="J22" s="59"/>
    </row>
    <row r="23" spans="1:10" customFormat="1" ht="45">
      <c r="A23" s="61"/>
      <c r="B23" s="62"/>
      <c r="C23" s="35" t="s">
        <v>5</v>
      </c>
      <c r="D23" s="63" t="s">
        <v>48</v>
      </c>
      <c r="E23" s="61"/>
      <c r="F23" s="63" t="s">
        <v>49</v>
      </c>
      <c r="G23" s="61"/>
      <c r="H23" s="61">
        <v>5</v>
      </c>
      <c r="I23" s="175">
        <v>1</v>
      </c>
      <c r="J23" s="40"/>
    </row>
    <row r="24" spans="1:10" customFormat="1" ht="49.5" customHeight="1">
      <c r="A24" s="61"/>
      <c r="B24" s="62"/>
      <c r="C24" s="35" t="s">
        <v>5</v>
      </c>
      <c r="D24" s="63" t="s">
        <v>257</v>
      </c>
      <c r="E24" s="61"/>
      <c r="F24" s="174" t="s">
        <v>223</v>
      </c>
      <c r="G24" s="61"/>
      <c r="H24" s="61">
        <v>5</v>
      </c>
      <c r="I24" s="175">
        <v>1.5</v>
      </c>
      <c r="J24" s="40"/>
    </row>
    <row r="25" spans="1:10" customFormat="1" ht="45">
      <c r="A25" s="41"/>
      <c r="B25" s="47"/>
      <c r="C25" s="41" t="s">
        <v>5</v>
      </c>
      <c r="D25" s="43" t="s">
        <v>50</v>
      </c>
      <c r="E25" s="44"/>
      <c r="F25" s="43" t="s">
        <v>51</v>
      </c>
      <c r="G25" s="64" t="s">
        <v>52</v>
      </c>
      <c r="H25" s="45">
        <v>4</v>
      </c>
      <c r="I25" s="81">
        <v>2</v>
      </c>
      <c r="J25" s="40"/>
    </row>
    <row r="26" spans="1:10" customFormat="1" ht="45">
      <c r="A26" s="41"/>
      <c r="B26" s="47"/>
      <c r="C26" s="41" t="s">
        <v>5</v>
      </c>
      <c r="D26" s="43" t="s">
        <v>53</v>
      </c>
      <c r="E26" s="44"/>
      <c r="F26" s="43" t="s">
        <v>229</v>
      </c>
      <c r="G26" s="64" t="s">
        <v>54</v>
      </c>
      <c r="H26" s="45">
        <v>4</v>
      </c>
      <c r="I26" s="81">
        <v>0.5</v>
      </c>
      <c r="J26" s="40"/>
    </row>
    <row r="27" spans="1:10" customFormat="1" ht="45">
      <c r="A27" s="41"/>
      <c r="B27" s="47"/>
      <c r="C27" s="41" t="s">
        <v>5</v>
      </c>
      <c r="D27" s="43" t="s">
        <v>55</v>
      </c>
      <c r="E27" s="44"/>
      <c r="F27" s="43" t="s">
        <v>56</v>
      </c>
      <c r="G27" s="45" t="s">
        <v>54</v>
      </c>
      <c r="H27" s="45">
        <v>4</v>
      </c>
      <c r="I27" s="81">
        <v>2</v>
      </c>
      <c r="J27" s="40"/>
    </row>
    <row r="28" spans="1:10" customFormat="1" ht="45">
      <c r="A28" s="41"/>
      <c r="B28" s="47"/>
      <c r="C28" s="41" t="s">
        <v>5</v>
      </c>
      <c r="D28" s="43" t="s">
        <v>57</v>
      </c>
      <c r="E28" s="44"/>
      <c r="F28" s="65" t="s">
        <v>230</v>
      </c>
      <c r="G28" s="64" t="s">
        <v>52</v>
      </c>
      <c r="H28" s="45">
        <v>5</v>
      </c>
      <c r="I28" s="81">
        <v>0.5</v>
      </c>
      <c r="J28" s="40"/>
    </row>
    <row r="29" spans="1:10" customFormat="1" ht="60">
      <c r="A29" s="41"/>
      <c r="B29" s="47"/>
      <c r="C29" s="41" t="s">
        <v>5</v>
      </c>
      <c r="D29" s="43" t="s">
        <v>58</v>
      </c>
      <c r="E29" s="52"/>
      <c r="F29" s="66" t="s">
        <v>59</v>
      </c>
      <c r="G29" s="64" t="s">
        <v>52</v>
      </c>
      <c r="H29" s="176">
        <v>5</v>
      </c>
      <c r="I29" s="81">
        <v>0.5</v>
      </c>
      <c r="J29" s="40"/>
    </row>
    <row r="30" spans="1:10" customFormat="1" ht="45">
      <c r="A30" s="41"/>
      <c r="B30" s="47"/>
      <c r="C30" s="41" t="s">
        <v>5</v>
      </c>
      <c r="D30" s="43" t="s">
        <v>60</v>
      </c>
      <c r="E30" s="52"/>
      <c r="F30" s="66" t="s">
        <v>227</v>
      </c>
      <c r="G30" s="64" t="s">
        <v>52</v>
      </c>
      <c r="H30" s="176">
        <v>5</v>
      </c>
      <c r="I30" s="81">
        <v>0.5</v>
      </c>
      <c r="J30" s="40"/>
    </row>
    <row r="31" spans="1:10" customFormat="1" ht="45">
      <c r="A31" s="41"/>
      <c r="B31" s="47"/>
      <c r="C31" s="41" t="s">
        <v>5</v>
      </c>
      <c r="D31" s="43" t="s">
        <v>61</v>
      </c>
      <c r="E31" s="52"/>
      <c r="F31" s="66" t="s">
        <v>228</v>
      </c>
      <c r="G31" s="64" t="s">
        <v>52</v>
      </c>
      <c r="H31" s="176">
        <v>5</v>
      </c>
      <c r="I31" s="81">
        <v>0.5</v>
      </c>
      <c r="J31" s="40"/>
    </row>
    <row r="32" spans="1:10" customFormat="1" ht="30">
      <c r="A32" s="41"/>
      <c r="B32" s="47"/>
      <c r="C32" s="41" t="s">
        <v>5</v>
      </c>
      <c r="D32" s="43" t="s">
        <v>62</v>
      </c>
      <c r="E32" s="52"/>
      <c r="F32" s="66" t="s">
        <v>63</v>
      </c>
      <c r="G32" s="45"/>
      <c r="H32" s="176">
        <v>5</v>
      </c>
      <c r="I32" s="81">
        <v>1</v>
      </c>
      <c r="J32" s="40"/>
    </row>
    <row r="33" spans="1:10" customFormat="1" ht="45">
      <c r="A33" s="41"/>
      <c r="B33" s="47"/>
      <c r="C33" s="41" t="s">
        <v>5</v>
      </c>
      <c r="D33" s="65" t="s">
        <v>64</v>
      </c>
      <c r="E33" s="67"/>
      <c r="F33" s="68" t="s">
        <v>65</v>
      </c>
      <c r="G33" s="45"/>
      <c r="H33" s="176">
        <v>5</v>
      </c>
      <c r="I33" s="81">
        <v>0.5</v>
      </c>
      <c r="J33" s="40"/>
    </row>
    <row r="34" spans="1:10" customFormat="1" ht="30">
      <c r="A34" s="41"/>
      <c r="B34" s="47"/>
      <c r="C34" s="69" t="s">
        <v>6</v>
      </c>
      <c r="D34" s="70" t="s">
        <v>66</v>
      </c>
      <c r="E34" s="71"/>
      <c r="F34" s="70"/>
      <c r="G34" s="72"/>
      <c r="H34" s="177">
        <v>3</v>
      </c>
      <c r="I34" s="84">
        <v>1</v>
      </c>
      <c r="J34" s="40"/>
    </row>
    <row r="35" spans="1:10" customFormat="1" ht="75">
      <c r="A35" s="41"/>
      <c r="B35" s="47"/>
      <c r="C35" s="41"/>
      <c r="D35" s="47"/>
      <c r="E35" s="41">
        <v>0</v>
      </c>
      <c r="F35" s="70" t="s">
        <v>67</v>
      </c>
      <c r="G35" s="41"/>
      <c r="H35" s="51"/>
      <c r="I35" s="41"/>
      <c r="J35" s="40"/>
    </row>
    <row r="36" spans="1:10" customFormat="1" ht="30">
      <c r="A36" s="41"/>
      <c r="B36" s="47"/>
      <c r="C36" s="41"/>
      <c r="D36" s="47"/>
      <c r="E36" s="41">
        <v>1</v>
      </c>
      <c r="F36" s="70" t="s">
        <v>68</v>
      </c>
      <c r="G36" s="41"/>
      <c r="H36" s="51"/>
      <c r="I36" s="41"/>
      <c r="J36" s="40"/>
    </row>
    <row r="37" spans="1:10" customFormat="1" ht="30">
      <c r="A37" s="41"/>
      <c r="B37" s="47"/>
      <c r="C37" s="41"/>
      <c r="D37" s="47"/>
      <c r="E37" s="41">
        <v>2</v>
      </c>
      <c r="F37" s="70" t="s">
        <v>69</v>
      </c>
      <c r="G37" s="41"/>
      <c r="H37" s="51"/>
      <c r="I37" s="41"/>
      <c r="J37" s="40"/>
    </row>
    <row r="38" spans="1:10" customFormat="1">
      <c r="A38" s="41"/>
      <c r="B38" s="47"/>
      <c r="C38" s="53"/>
      <c r="D38" s="73"/>
      <c r="E38" s="53">
        <v>3</v>
      </c>
      <c r="F38" s="74" t="s">
        <v>70</v>
      </c>
      <c r="G38" s="53"/>
      <c r="H38" s="53"/>
      <c r="I38" s="75"/>
      <c r="J38" s="40"/>
    </row>
    <row r="39" spans="1:10" s="60" customFormat="1" ht="28.5">
      <c r="A39" s="76">
        <v>3</v>
      </c>
      <c r="B39" s="31" t="s">
        <v>71</v>
      </c>
      <c r="C39" s="76"/>
      <c r="D39" s="77"/>
      <c r="E39" s="76"/>
      <c r="F39" s="77"/>
      <c r="G39" s="76"/>
      <c r="H39" s="76"/>
      <c r="I39" s="76"/>
      <c r="J39" s="59"/>
    </row>
    <row r="40" spans="1:10" customFormat="1" ht="60">
      <c r="A40" s="35"/>
      <c r="B40" s="36"/>
      <c r="C40" s="35" t="s">
        <v>5</v>
      </c>
      <c r="D40" s="37" t="s">
        <v>72</v>
      </c>
      <c r="E40" s="78"/>
      <c r="F40" s="79" t="s">
        <v>73</v>
      </c>
      <c r="G40" s="39"/>
      <c r="H40" s="39">
        <v>6</v>
      </c>
      <c r="I40" s="80">
        <v>1</v>
      </c>
      <c r="J40" s="40"/>
    </row>
    <row r="41" spans="1:10" customFormat="1" ht="45">
      <c r="A41" s="41"/>
      <c r="B41" s="42"/>
      <c r="C41" s="41" t="s">
        <v>5</v>
      </c>
      <c r="D41" s="43" t="s">
        <v>72</v>
      </c>
      <c r="E41" s="52"/>
      <c r="F41" s="66" t="s">
        <v>74</v>
      </c>
      <c r="G41" s="45"/>
      <c r="H41" s="45">
        <v>6</v>
      </c>
      <c r="I41" s="81">
        <v>1</v>
      </c>
      <c r="J41" s="40"/>
    </row>
    <row r="42" spans="1:10" customFormat="1" ht="30">
      <c r="A42" s="41"/>
      <c r="B42" s="42"/>
      <c r="C42" s="41" t="s">
        <v>5</v>
      </c>
      <c r="D42" s="43" t="s">
        <v>75</v>
      </c>
      <c r="E42" s="52"/>
      <c r="F42" s="66" t="s">
        <v>76</v>
      </c>
      <c r="G42" s="64" t="s">
        <v>54</v>
      </c>
      <c r="H42" s="45">
        <v>6</v>
      </c>
      <c r="I42" s="81">
        <v>2</v>
      </c>
      <c r="J42" s="40"/>
    </row>
    <row r="43" spans="1:10" customFormat="1" ht="30">
      <c r="A43" s="41"/>
      <c r="B43" s="42"/>
      <c r="C43" s="41" t="s">
        <v>5</v>
      </c>
      <c r="D43" s="43" t="s">
        <v>77</v>
      </c>
      <c r="E43" s="52"/>
      <c r="F43" s="66" t="s">
        <v>231</v>
      </c>
      <c r="G43" s="64" t="s">
        <v>54</v>
      </c>
      <c r="H43" s="45">
        <v>6</v>
      </c>
      <c r="I43" s="81">
        <v>1</v>
      </c>
      <c r="J43" s="40"/>
    </row>
    <row r="44" spans="1:10" customFormat="1" ht="30">
      <c r="A44" s="41"/>
      <c r="B44" s="42"/>
      <c r="C44" s="41" t="s">
        <v>5</v>
      </c>
      <c r="D44" s="43" t="s">
        <v>78</v>
      </c>
      <c r="E44" s="52"/>
      <c r="F44" s="43" t="s">
        <v>79</v>
      </c>
      <c r="G44" s="45"/>
      <c r="H44" s="45">
        <v>6</v>
      </c>
      <c r="I44" s="81">
        <v>1.5</v>
      </c>
      <c r="J44" s="40"/>
    </row>
    <row r="45" spans="1:10" customFormat="1" ht="45">
      <c r="A45" s="41"/>
      <c r="B45" s="42"/>
      <c r="C45" s="41" t="s">
        <v>5</v>
      </c>
      <c r="D45" s="43" t="s">
        <v>80</v>
      </c>
      <c r="E45" s="52"/>
      <c r="F45" s="66" t="s">
        <v>81</v>
      </c>
      <c r="G45" s="64"/>
      <c r="H45" s="45">
        <v>6</v>
      </c>
      <c r="I45" s="81">
        <v>1</v>
      </c>
      <c r="J45" s="40"/>
    </row>
    <row r="46" spans="1:10" customFormat="1" ht="45">
      <c r="A46" s="41"/>
      <c r="B46" s="42"/>
      <c r="C46" s="41" t="s">
        <v>5</v>
      </c>
      <c r="D46" s="65" t="s">
        <v>82</v>
      </c>
      <c r="E46" s="82"/>
      <c r="F46" s="68" t="s">
        <v>83</v>
      </c>
      <c r="G46" s="64"/>
      <c r="H46" s="45">
        <v>6</v>
      </c>
      <c r="I46" s="81">
        <v>1</v>
      </c>
      <c r="J46" s="40"/>
    </row>
    <row r="47" spans="1:10" customFormat="1" ht="30">
      <c r="A47" s="41"/>
      <c r="B47" s="42"/>
      <c r="C47" s="41" t="s">
        <v>5</v>
      </c>
      <c r="D47" s="65" t="s">
        <v>84</v>
      </c>
      <c r="E47" s="67"/>
      <c r="F47" s="65" t="s">
        <v>85</v>
      </c>
      <c r="G47" s="64"/>
      <c r="H47" s="45">
        <v>6</v>
      </c>
      <c r="I47" s="81">
        <v>1</v>
      </c>
      <c r="J47" s="40"/>
    </row>
    <row r="48" spans="1:10" customFormat="1" ht="30">
      <c r="A48" s="41"/>
      <c r="B48" s="42"/>
      <c r="C48" s="41" t="s">
        <v>5</v>
      </c>
      <c r="D48" s="65" t="s">
        <v>86</v>
      </c>
      <c r="E48" s="82"/>
      <c r="F48" s="65" t="s">
        <v>85</v>
      </c>
      <c r="G48" s="64"/>
      <c r="H48" s="45">
        <v>6</v>
      </c>
      <c r="I48" s="81">
        <v>1</v>
      </c>
      <c r="J48" s="40"/>
    </row>
    <row r="49" spans="1:10" customFormat="1" ht="45">
      <c r="A49" s="41"/>
      <c r="B49" s="42"/>
      <c r="C49" s="41" t="s">
        <v>5</v>
      </c>
      <c r="D49" s="65" t="s">
        <v>87</v>
      </c>
      <c r="E49" s="67"/>
      <c r="F49" s="65" t="s">
        <v>88</v>
      </c>
      <c r="G49" s="45"/>
      <c r="H49" s="45">
        <v>6</v>
      </c>
      <c r="I49" s="81">
        <v>1</v>
      </c>
      <c r="J49" s="40"/>
    </row>
    <row r="50" spans="1:10" customFormat="1" ht="45">
      <c r="A50" s="41"/>
      <c r="B50" s="42"/>
      <c r="C50" s="41" t="s">
        <v>5</v>
      </c>
      <c r="D50" s="65" t="s">
        <v>89</v>
      </c>
      <c r="E50" s="67"/>
      <c r="F50" s="65" t="s">
        <v>90</v>
      </c>
      <c r="G50" s="45"/>
      <c r="H50" s="45">
        <v>6</v>
      </c>
      <c r="I50" s="81">
        <v>1</v>
      </c>
      <c r="J50" s="40"/>
    </row>
    <row r="51" spans="1:10" customFormat="1">
      <c r="A51" s="41"/>
      <c r="B51" s="42"/>
      <c r="C51" s="41" t="s">
        <v>6</v>
      </c>
      <c r="D51" s="70" t="s">
        <v>91</v>
      </c>
      <c r="E51" s="72"/>
      <c r="F51" s="83"/>
      <c r="G51" s="45"/>
      <c r="H51" s="45">
        <v>6</v>
      </c>
      <c r="I51" s="81">
        <v>1</v>
      </c>
      <c r="J51" s="40"/>
    </row>
    <row r="52" spans="1:10" customFormat="1" ht="45">
      <c r="A52" s="41"/>
      <c r="B52" s="42"/>
      <c r="C52" s="41"/>
      <c r="D52" s="70"/>
      <c r="E52" s="71">
        <v>0</v>
      </c>
      <c r="F52" s="70" t="s">
        <v>92</v>
      </c>
      <c r="G52" s="45"/>
      <c r="H52" s="45"/>
      <c r="I52" s="81"/>
      <c r="J52" s="40"/>
    </row>
    <row r="53" spans="1:10" customFormat="1" ht="75">
      <c r="A53" s="41"/>
      <c r="B53" s="42"/>
      <c r="C53" s="41"/>
      <c r="D53" s="70"/>
      <c r="E53" s="71">
        <v>1</v>
      </c>
      <c r="F53" s="70" t="s">
        <v>93</v>
      </c>
      <c r="G53" s="45"/>
      <c r="H53" s="45"/>
      <c r="I53" s="81"/>
      <c r="J53" s="40"/>
    </row>
    <row r="54" spans="1:10" customFormat="1" ht="75">
      <c r="A54" s="41"/>
      <c r="B54" s="42"/>
      <c r="C54" s="41"/>
      <c r="D54" s="70"/>
      <c r="E54" s="71">
        <v>2</v>
      </c>
      <c r="F54" s="70" t="s">
        <v>94</v>
      </c>
      <c r="G54" s="45"/>
      <c r="H54" s="45"/>
      <c r="I54" s="81"/>
      <c r="J54" s="40"/>
    </row>
    <row r="55" spans="1:10" customFormat="1" ht="30">
      <c r="A55" s="41"/>
      <c r="B55" s="42"/>
      <c r="C55" s="41"/>
      <c r="D55" s="70"/>
      <c r="E55" s="71">
        <v>3</v>
      </c>
      <c r="F55" s="70" t="s">
        <v>95</v>
      </c>
      <c r="G55" s="45"/>
      <c r="H55" s="45"/>
      <c r="I55" s="81"/>
      <c r="J55" s="40"/>
    </row>
    <row r="56" spans="1:10" s="10" customFormat="1">
      <c r="A56" s="11" t="s">
        <v>9</v>
      </c>
      <c r="B56" s="195" t="s">
        <v>174</v>
      </c>
      <c r="C56" s="195"/>
      <c r="D56" s="195"/>
      <c r="E56" s="195"/>
      <c r="F56" s="195"/>
      <c r="G56" s="195"/>
      <c r="H56" s="195"/>
      <c r="I56" s="16">
        <f>SUM(I57:I118)</f>
        <v>35</v>
      </c>
    </row>
    <row r="57" spans="1:10">
      <c r="A57" s="85">
        <v>1</v>
      </c>
      <c r="B57" s="86" t="s">
        <v>224</v>
      </c>
      <c r="C57" s="85"/>
      <c r="D57" s="87"/>
      <c r="E57" s="85"/>
      <c r="F57" s="87"/>
      <c r="G57" s="87"/>
      <c r="H57" s="88"/>
      <c r="I57" s="88"/>
    </row>
    <row r="58" spans="1:10" customFormat="1" ht="31.5">
      <c r="A58" s="41"/>
      <c r="B58" s="35"/>
      <c r="C58" s="140" t="s">
        <v>5</v>
      </c>
      <c r="D58" s="141" t="s">
        <v>175</v>
      </c>
      <c r="E58" s="142" t="s">
        <v>39</v>
      </c>
      <c r="F58" s="141" t="s">
        <v>27</v>
      </c>
      <c r="G58" s="142" t="s">
        <v>28</v>
      </c>
      <c r="H58" s="143">
        <v>1</v>
      </c>
      <c r="I58" s="144">
        <v>0.5</v>
      </c>
      <c r="J58" s="40"/>
    </row>
    <row r="59" spans="1:10" customFormat="1" ht="47.25">
      <c r="A59" s="41"/>
      <c r="B59" s="41"/>
      <c r="C59" s="145" t="s">
        <v>5</v>
      </c>
      <c r="D59" s="146" t="s">
        <v>31</v>
      </c>
      <c r="E59" s="147" t="s">
        <v>39</v>
      </c>
      <c r="F59" s="146" t="s">
        <v>176</v>
      </c>
      <c r="G59" s="147"/>
      <c r="H59" s="148">
        <v>3</v>
      </c>
      <c r="I59" s="149">
        <v>0.5</v>
      </c>
      <c r="J59" s="40"/>
    </row>
    <row r="60" spans="1:10" customFormat="1" ht="31.5">
      <c r="A60" s="41"/>
      <c r="B60" s="41"/>
      <c r="C60" s="145" t="s">
        <v>5</v>
      </c>
      <c r="D60" s="146" t="s">
        <v>177</v>
      </c>
      <c r="E60" s="147" t="s">
        <v>39</v>
      </c>
      <c r="F60" s="146" t="s">
        <v>30</v>
      </c>
      <c r="G60" s="147"/>
      <c r="H60" s="148">
        <v>3</v>
      </c>
      <c r="I60" s="149">
        <v>0.25</v>
      </c>
      <c r="J60" s="40"/>
    </row>
    <row r="61" spans="1:10" customFormat="1" ht="47.25">
      <c r="A61" s="41"/>
      <c r="B61" s="41"/>
      <c r="C61" s="145" t="s">
        <v>5</v>
      </c>
      <c r="D61" s="150" t="s">
        <v>178</v>
      </c>
      <c r="E61" s="14" t="s">
        <v>39</v>
      </c>
      <c r="F61" s="151" t="s">
        <v>179</v>
      </c>
      <c r="G61" s="152"/>
      <c r="H61" s="14">
        <v>3</v>
      </c>
      <c r="I61" s="15">
        <v>0.25</v>
      </c>
      <c r="J61" s="40"/>
    </row>
    <row r="62" spans="1:10" customFormat="1" ht="31.5">
      <c r="A62" s="41"/>
      <c r="B62" s="41"/>
      <c r="C62" s="145" t="s">
        <v>5</v>
      </c>
      <c r="D62" s="150" t="s">
        <v>180</v>
      </c>
      <c r="E62" s="14"/>
      <c r="F62" s="151" t="s">
        <v>181</v>
      </c>
      <c r="G62" s="152"/>
      <c r="H62" s="153">
        <v>1</v>
      </c>
      <c r="I62" s="154">
        <v>0.75</v>
      </c>
      <c r="J62" s="40"/>
    </row>
    <row r="63" spans="1:10" customFormat="1" ht="63">
      <c r="A63" s="41"/>
      <c r="B63" s="41"/>
      <c r="C63" s="145" t="s">
        <v>5</v>
      </c>
      <c r="D63" s="150" t="s">
        <v>182</v>
      </c>
      <c r="E63" s="14"/>
      <c r="F63" s="151" t="s">
        <v>183</v>
      </c>
      <c r="G63" s="152"/>
      <c r="H63" s="14">
        <v>4</v>
      </c>
      <c r="I63" s="155">
        <v>1</v>
      </c>
      <c r="J63" s="40"/>
    </row>
    <row r="64" spans="1:10" customFormat="1" ht="31.5">
      <c r="A64" s="41"/>
      <c r="B64" s="41"/>
      <c r="C64" s="145" t="s">
        <v>6</v>
      </c>
      <c r="D64" s="146" t="s">
        <v>184</v>
      </c>
      <c r="E64" s="147" t="s">
        <v>39</v>
      </c>
      <c r="F64" s="146"/>
      <c r="G64" s="147"/>
      <c r="H64" s="187">
        <v>2</v>
      </c>
      <c r="I64" s="188">
        <v>1</v>
      </c>
      <c r="J64" s="40"/>
    </row>
    <row r="65" spans="1:10" customFormat="1" ht="45">
      <c r="A65" s="41"/>
      <c r="B65" s="41"/>
      <c r="C65" s="41"/>
      <c r="D65" s="49"/>
      <c r="E65" s="49">
        <v>0</v>
      </c>
      <c r="F65" s="49" t="s">
        <v>226</v>
      </c>
      <c r="G65" s="45"/>
      <c r="H65" s="176"/>
      <c r="I65" s="81"/>
      <c r="J65" s="40"/>
    </row>
    <row r="66" spans="1:10" customFormat="1" ht="75">
      <c r="A66" s="41"/>
      <c r="B66" s="41"/>
      <c r="C66" s="41"/>
      <c r="D66" s="49"/>
      <c r="E66" s="49">
        <v>1</v>
      </c>
      <c r="F66" s="49" t="s">
        <v>225</v>
      </c>
      <c r="G66" s="45"/>
      <c r="H66" s="176"/>
      <c r="I66" s="81"/>
      <c r="J66" s="40"/>
    </row>
    <row r="67" spans="1:10" customFormat="1" ht="30">
      <c r="A67" s="41"/>
      <c r="B67" s="41"/>
      <c r="C67" s="41"/>
      <c r="D67" s="49"/>
      <c r="E67" s="49">
        <v>2</v>
      </c>
      <c r="F67" s="49" t="s">
        <v>34</v>
      </c>
      <c r="G67" s="45"/>
      <c r="H67" s="176"/>
      <c r="I67" s="81"/>
      <c r="J67" s="40"/>
    </row>
    <row r="68" spans="1:10" customFormat="1" ht="30">
      <c r="A68" s="41"/>
      <c r="B68" s="41"/>
      <c r="C68" s="41"/>
      <c r="D68" s="49"/>
      <c r="E68" s="49">
        <v>3</v>
      </c>
      <c r="F68" s="49" t="s">
        <v>35</v>
      </c>
      <c r="G68" s="45"/>
      <c r="H68" s="176"/>
      <c r="I68" s="81"/>
      <c r="J68" s="40"/>
    </row>
    <row r="69" spans="1:10" customFormat="1" ht="30">
      <c r="A69" s="41"/>
      <c r="B69" s="47"/>
      <c r="C69" s="41" t="s">
        <v>5</v>
      </c>
      <c r="D69" s="48" t="s">
        <v>256</v>
      </c>
      <c r="E69" s="49"/>
      <c r="F69" s="43" t="s">
        <v>30</v>
      </c>
      <c r="G69" s="49"/>
      <c r="H69" s="180">
        <v>2</v>
      </c>
      <c r="I69" s="84">
        <v>0.5</v>
      </c>
      <c r="J69" s="40"/>
    </row>
    <row r="70" spans="1:10" customFormat="1" ht="60">
      <c r="A70" s="41"/>
      <c r="B70" s="41"/>
      <c r="C70" s="41" t="s">
        <v>5</v>
      </c>
      <c r="D70" s="49" t="s">
        <v>185</v>
      </c>
      <c r="E70" s="49" t="s">
        <v>39</v>
      </c>
      <c r="F70" s="49" t="s">
        <v>239</v>
      </c>
      <c r="G70" s="45" t="s">
        <v>54</v>
      </c>
      <c r="H70" s="176">
        <v>3</v>
      </c>
      <c r="I70" s="81">
        <v>0.5</v>
      </c>
      <c r="J70" s="40"/>
    </row>
    <row r="71" spans="1:10" customFormat="1" ht="45">
      <c r="A71" s="41"/>
      <c r="B71" s="41"/>
      <c r="C71" s="41" t="s">
        <v>5</v>
      </c>
      <c r="D71" s="49" t="s">
        <v>186</v>
      </c>
      <c r="E71" s="49" t="s">
        <v>39</v>
      </c>
      <c r="F71" s="49" t="s">
        <v>187</v>
      </c>
      <c r="G71" s="45"/>
      <c r="H71" s="45">
        <v>3</v>
      </c>
      <c r="I71" s="81">
        <v>0.5</v>
      </c>
      <c r="J71" s="40"/>
    </row>
    <row r="72" spans="1:10" customFormat="1" ht="30">
      <c r="A72" s="41"/>
      <c r="B72" s="41"/>
      <c r="C72" s="41" t="s">
        <v>5</v>
      </c>
      <c r="D72" s="49" t="s">
        <v>38</v>
      </c>
      <c r="E72" s="49" t="s">
        <v>39</v>
      </c>
      <c r="F72" s="49" t="s">
        <v>40</v>
      </c>
      <c r="G72" s="45"/>
      <c r="H72" s="45">
        <v>2</v>
      </c>
      <c r="I72" s="81">
        <v>0.5</v>
      </c>
      <c r="J72" s="40"/>
    </row>
    <row r="73" spans="1:10" customFormat="1" ht="30">
      <c r="A73" s="41"/>
      <c r="B73" s="41"/>
      <c r="C73" s="41" t="s">
        <v>5</v>
      </c>
      <c r="D73" s="49" t="s">
        <v>188</v>
      </c>
      <c r="E73" s="49" t="s">
        <v>39</v>
      </c>
      <c r="F73" s="49" t="s">
        <v>189</v>
      </c>
      <c r="G73" s="45"/>
      <c r="H73" s="45">
        <v>1</v>
      </c>
      <c r="I73" s="81">
        <v>0.25</v>
      </c>
      <c r="J73" s="40"/>
    </row>
    <row r="74" spans="1:10" customFormat="1" ht="30">
      <c r="A74" s="41"/>
      <c r="B74" s="41"/>
      <c r="C74" s="41" t="s">
        <v>5</v>
      </c>
      <c r="D74" s="49" t="s">
        <v>190</v>
      </c>
      <c r="E74" s="49" t="s">
        <v>39</v>
      </c>
      <c r="F74" s="49" t="s">
        <v>191</v>
      </c>
      <c r="G74" s="45"/>
      <c r="H74" s="45">
        <v>3</v>
      </c>
      <c r="I74" s="81">
        <v>0.5</v>
      </c>
      <c r="J74" s="40"/>
    </row>
    <row r="75" spans="1:10" customFormat="1" ht="30">
      <c r="A75" s="41"/>
      <c r="B75" s="41"/>
      <c r="C75" s="41" t="s">
        <v>5</v>
      </c>
      <c r="D75" s="41" t="s">
        <v>192</v>
      </c>
      <c r="E75" s="41"/>
      <c r="F75" s="49" t="s">
        <v>240</v>
      </c>
      <c r="G75" s="45" t="s">
        <v>54</v>
      </c>
      <c r="H75" s="45">
        <v>4</v>
      </c>
      <c r="I75" s="81">
        <v>1</v>
      </c>
      <c r="J75" s="40"/>
    </row>
    <row r="76" spans="1:10" customFormat="1" ht="30">
      <c r="A76" s="41"/>
      <c r="B76" s="41"/>
      <c r="C76" s="41" t="s">
        <v>5</v>
      </c>
      <c r="D76" s="49" t="s">
        <v>258</v>
      </c>
      <c r="E76" s="40"/>
      <c r="F76" s="49" t="s">
        <v>241</v>
      </c>
      <c r="G76" s="45" t="s">
        <v>54</v>
      </c>
      <c r="H76" s="41">
        <v>4</v>
      </c>
      <c r="I76" s="84">
        <v>0.6</v>
      </c>
      <c r="J76" s="40"/>
    </row>
    <row r="77" spans="1:10" customFormat="1" ht="18.75">
      <c r="A77" s="156">
        <v>2</v>
      </c>
      <c r="B77" s="157" t="s">
        <v>47</v>
      </c>
      <c r="C77" s="158"/>
      <c r="D77" s="159"/>
      <c r="E77" s="159"/>
      <c r="F77" s="159"/>
      <c r="G77" s="159"/>
      <c r="H77" s="160"/>
      <c r="I77" s="161"/>
      <c r="J77" s="40"/>
    </row>
    <row r="78" spans="1:10" s="165" customFormat="1" ht="30">
      <c r="A78" s="162"/>
      <c r="B78" s="163"/>
      <c r="C78" s="41" t="s">
        <v>5</v>
      </c>
      <c r="D78" s="49" t="s">
        <v>193</v>
      </c>
      <c r="E78" s="49"/>
      <c r="F78" s="49" t="s">
        <v>194</v>
      </c>
      <c r="G78" s="49"/>
      <c r="H78" s="49">
        <v>4</v>
      </c>
      <c r="I78" s="119">
        <v>1.1000000000000001</v>
      </c>
      <c r="J78" s="164"/>
    </row>
    <row r="79" spans="1:10" s="165" customFormat="1" ht="45">
      <c r="A79" s="162"/>
      <c r="B79" s="163"/>
      <c r="C79" s="41" t="s">
        <v>5</v>
      </c>
      <c r="D79" s="49" t="s">
        <v>195</v>
      </c>
      <c r="E79" s="49"/>
      <c r="F79" s="49" t="s">
        <v>196</v>
      </c>
      <c r="G79" s="49"/>
      <c r="H79" s="49">
        <v>4</v>
      </c>
      <c r="I79" s="119">
        <v>1</v>
      </c>
      <c r="J79" s="164"/>
    </row>
    <row r="80" spans="1:10" customFormat="1" ht="45">
      <c r="A80" s="41"/>
      <c r="B80" s="41"/>
      <c r="C80" s="41" t="s">
        <v>5</v>
      </c>
      <c r="D80" s="49" t="s">
        <v>197</v>
      </c>
      <c r="E80" s="49" t="s">
        <v>39</v>
      </c>
      <c r="F80" s="49" t="s">
        <v>198</v>
      </c>
      <c r="G80" s="45"/>
      <c r="H80" s="45">
        <v>5</v>
      </c>
      <c r="I80" s="81">
        <v>0.5</v>
      </c>
      <c r="J80" s="40"/>
    </row>
    <row r="81" spans="1:10" customFormat="1" ht="30">
      <c r="A81" s="41"/>
      <c r="B81" s="41"/>
      <c r="C81" s="41" t="s">
        <v>5</v>
      </c>
      <c r="D81" s="49" t="s">
        <v>199</v>
      </c>
      <c r="E81" s="49"/>
      <c r="F81" s="49" t="s">
        <v>243</v>
      </c>
      <c r="G81" s="45" t="s">
        <v>116</v>
      </c>
      <c r="H81" s="45">
        <v>5</v>
      </c>
      <c r="I81" s="81">
        <v>0.6</v>
      </c>
      <c r="J81" s="40"/>
    </row>
    <row r="82" spans="1:10" customFormat="1" ht="30">
      <c r="A82" s="41"/>
      <c r="B82" s="41"/>
      <c r="C82" s="41" t="s">
        <v>5</v>
      </c>
      <c r="D82" s="49" t="s">
        <v>259</v>
      </c>
      <c r="E82" s="49"/>
      <c r="F82" s="49" t="s">
        <v>242</v>
      </c>
      <c r="G82" s="45" t="s">
        <v>116</v>
      </c>
      <c r="H82" s="45">
        <v>5</v>
      </c>
      <c r="I82" s="81">
        <v>0.3</v>
      </c>
      <c r="J82" s="40"/>
    </row>
    <row r="83" spans="1:10" customFormat="1" ht="30">
      <c r="A83" s="41"/>
      <c r="B83" s="41"/>
      <c r="C83" s="41" t="s">
        <v>5</v>
      </c>
      <c r="D83" s="49" t="s">
        <v>260</v>
      </c>
      <c r="E83" s="49"/>
      <c r="F83" s="49" t="s">
        <v>200</v>
      </c>
      <c r="G83" s="45"/>
      <c r="H83" s="45">
        <v>4</v>
      </c>
      <c r="I83" s="81">
        <v>0.55000000000000004</v>
      </c>
      <c r="J83" s="40"/>
    </row>
    <row r="84" spans="1:10" customFormat="1" ht="45">
      <c r="A84" s="41"/>
      <c r="B84" s="41"/>
      <c r="C84" s="41" t="s">
        <v>5</v>
      </c>
      <c r="D84" s="49" t="s">
        <v>201</v>
      </c>
      <c r="E84" s="49"/>
      <c r="F84" s="49" t="s">
        <v>252</v>
      </c>
      <c r="G84" s="45" t="s">
        <v>116</v>
      </c>
      <c r="H84" s="45">
        <v>5</v>
      </c>
      <c r="I84" s="81">
        <v>0.6</v>
      </c>
      <c r="J84" s="40"/>
    </row>
    <row r="85" spans="1:10" customFormat="1" ht="60">
      <c r="A85" s="41"/>
      <c r="B85" s="41"/>
      <c r="C85" s="41" t="s">
        <v>5</v>
      </c>
      <c r="D85" s="49" t="s">
        <v>201</v>
      </c>
      <c r="E85" s="49"/>
      <c r="F85" s="49" t="s">
        <v>251</v>
      </c>
      <c r="G85" s="45" t="s">
        <v>54</v>
      </c>
      <c r="H85" s="45">
        <v>5</v>
      </c>
      <c r="I85" s="81">
        <v>0.6</v>
      </c>
      <c r="J85" s="40"/>
    </row>
    <row r="86" spans="1:10" customFormat="1" ht="45">
      <c r="A86" s="41"/>
      <c r="B86" s="41"/>
      <c r="C86" s="41" t="s">
        <v>5</v>
      </c>
      <c r="D86" s="49" t="s">
        <v>202</v>
      </c>
      <c r="E86" s="49"/>
      <c r="F86" s="49" t="s">
        <v>253</v>
      </c>
      <c r="G86" s="45" t="s">
        <v>54</v>
      </c>
      <c r="H86" s="45">
        <v>5</v>
      </c>
      <c r="I86" s="81">
        <v>0.3</v>
      </c>
      <c r="J86" s="40"/>
    </row>
    <row r="87" spans="1:10" customFormat="1" ht="30">
      <c r="A87" s="41"/>
      <c r="B87" s="41"/>
      <c r="C87" s="41"/>
      <c r="D87" s="49" t="s">
        <v>203</v>
      </c>
      <c r="E87" s="49"/>
      <c r="F87" s="49" t="s">
        <v>250</v>
      </c>
      <c r="G87" s="45" t="s">
        <v>54</v>
      </c>
      <c r="H87" s="45">
        <v>5</v>
      </c>
      <c r="I87" s="81">
        <v>0.6</v>
      </c>
      <c r="J87" s="40"/>
    </row>
    <row r="88" spans="1:10" customFormat="1" ht="45">
      <c r="A88" s="41"/>
      <c r="B88" s="41"/>
      <c r="C88" s="41"/>
      <c r="D88" s="49" t="s">
        <v>203</v>
      </c>
      <c r="E88" s="49"/>
      <c r="F88" s="49" t="s">
        <v>249</v>
      </c>
      <c r="G88" s="45" t="s">
        <v>54</v>
      </c>
      <c r="H88" s="45">
        <v>5</v>
      </c>
      <c r="I88" s="81">
        <v>0.6</v>
      </c>
      <c r="J88" s="40"/>
    </row>
    <row r="89" spans="1:10" customFormat="1" ht="60">
      <c r="A89" s="41"/>
      <c r="B89" s="41"/>
      <c r="C89" s="41"/>
      <c r="D89" s="49" t="s">
        <v>203</v>
      </c>
      <c r="E89" s="49"/>
      <c r="F89" s="49" t="s">
        <v>248</v>
      </c>
      <c r="G89" s="45" t="s">
        <v>54</v>
      </c>
      <c r="H89" s="45">
        <v>5</v>
      </c>
      <c r="I89" s="81">
        <v>0.6</v>
      </c>
      <c r="J89" s="40"/>
    </row>
    <row r="90" spans="1:10" customFormat="1">
      <c r="A90" s="41"/>
      <c r="B90" s="41"/>
      <c r="C90" s="41"/>
      <c r="D90" s="49" t="s">
        <v>261</v>
      </c>
      <c r="E90" s="49"/>
      <c r="F90" s="49" t="s">
        <v>254</v>
      </c>
      <c r="G90" s="45" t="s">
        <v>54</v>
      </c>
      <c r="H90" s="45">
        <v>5</v>
      </c>
      <c r="I90" s="81">
        <v>0.3</v>
      </c>
      <c r="J90" s="40"/>
    </row>
    <row r="91" spans="1:10" customFormat="1" ht="30">
      <c r="A91" s="41"/>
      <c r="B91" s="41"/>
      <c r="C91" s="41"/>
      <c r="D91" s="49" t="s">
        <v>262</v>
      </c>
      <c r="E91" s="49"/>
      <c r="F91" s="49" t="s">
        <v>247</v>
      </c>
      <c r="G91" s="45" t="s">
        <v>54</v>
      </c>
      <c r="H91" s="45">
        <v>5</v>
      </c>
      <c r="I91" s="81">
        <v>0.4</v>
      </c>
      <c r="J91" s="40"/>
    </row>
    <row r="92" spans="1:10" customFormat="1">
      <c r="A92" s="41"/>
      <c r="B92" s="41"/>
      <c r="C92" s="41"/>
      <c r="D92" s="49" t="s">
        <v>204</v>
      </c>
      <c r="E92" s="49"/>
      <c r="F92" s="49" t="s">
        <v>246</v>
      </c>
      <c r="G92" s="45" t="s">
        <v>54</v>
      </c>
      <c r="H92" s="45">
        <v>5</v>
      </c>
      <c r="I92" s="81">
        <v>0.4</v>
      </c>
      <c r="J92" s="40"/>
    </row>
    <row r="93" spans="1:10" customFormat="1" ht="45">
      <c r="A93" s="41"/>
      <c r="B93" s="41"/>
      <c r="C93" s="41"/>
      <c r="D93" s="49" t="s">
        <v>205</v>
      </c>
      <c r="E93" s="49"/>
      <c r="F93" s="49" t="s">
        <v>245</v>
      </c>
      <c r="G93" s="45" t="s">
        <v>54</v>
      </c>
      <c r="H93" s="45">
        <v>5</v>
      </c>
      <c r="I93" s="81">
        <v>0.6</v>
      </c>
      <c r="J93" s="40"/>
    </row>
    <row r="94" spans="1:10" customFormat="1" ht="60">
      <c r="A94" s="41"/>
      <c r="B94" s="41"/>
      <c r="C94" s="41"/>
      <c r="D94" s="49" t="s">
        <v>205</v>
      </c>
      <c r="E94" s="49"/>
      <c r="F94" s="49" t="s">
        <v>244</v>
      </c>
      <c r="G94" s="45" t="s">
        <v>54</v>
      </c>
      <c r="H94" s="45">
        <v>5</v>
      </c>
      <c r="I94" s="81">
        <v>0.6</v>
      </c>
      <c r="J94" s="40"/>
    </row>
    <row r="95" spans="1:10" customFormat="1" ht="30">
      <c r="A95" s="41"/>
      <c r="B95" s="41"/>
      <c r="C95" s="41" t="s">
        <v>6</v>
      </c>
      <c r="D95" s="49" t="s">
        <v>66</v>
      </c>
      <c r="E95" s="49"/>
      <c r="F95" s="49"/>
      <c r="G95" s="45"/>
      <c r="H95" s="45">
        <v>3</v>
      </c>
      <c r="I95" s="81">
        <v>1</v>
      </c>
      <c r="J95" s="40"/>
    </row>
    <row r="96" spans="1:10" customFormat="1" ht="75">
      <c r="A96" s="41"/>
      <c r="B96" s="41"/>
      <c r="C96" s="41"/>
      <c r="D96" s="49"/>
      <c r="E96" s="49">
        <v>0</v>
      </c>
      <c r="F96" s="49" t="s">
        <v>67</v>
      </c>
      <c r="G96" s="45"/>
      <c r="H96" s="45"/>
      <c r="I96" s="81"/>
      <c r="J96" s="40"/>
    </row>
    <row r="97" spans="1:10" customFormat="1" ht="30">
      <c r="A97" s="41"/>
      <c r="B97" s="41"/>
      <c r="C97" s="41"/>
      <c r="D97" s="49"/>
      <c r="E97" s="49">
        <v>1</v>
      </c>
      <c r="F97" s="49" t="s">
        <v>68</v>
      </c>
      <c r="G97" s="45"/>
      <c r="H97" s="45"/>
      <c r="I97" s="81"/>
      <c r="J97" s="40"/>
    </row>
    <row r="98" spans="1:10" customFormat="1" ht="30">
      <c r="A98" s="41"/>
      <c r="B98" s="41"/>
      <c r="C98" s="41"/>
      <c r="D98" s="49"/>
      <c r="E98" s="49">
        <v>2</v>
      </c>
      <c r="F98" s="49" t="s">
        <v>69</v>
      </c>
      <c r="G98" s="45"/>
      <c r="H98" s="45"/>
      <c r="I98" s="81"/>
      <c r="J98" s="40"/>
    </row>
    <row r="99" spans="1:10" customFormat="1">
      <c r="A99" s="41"/>
      <c r="B99" s="41"/>
      <c r="C99" s="41"/>
      <c r="D99" s="49"/>
      <c r="E99" s="49">
        <v>3</v>
      </c>
      <c r="F99" s="49" t="s">
        <v>70</v>
      </c>
      <c r="G99" s="45"/>
      <c r="H99" s="45"/>
      <c r="I99" s="81"/>
      <c r="J99" s="40"/>
    </row>
    <row r="100" spans="1:10" customFormat="1" ht="18.75">
      <c r="A100" s="166">
        <v>3</v>
      </c>
      <c r="B100" s="167" t="s">
        <v>71</v>
      </c>
      <c r="C100" s="168"/>
      <c r="D100" s="169"/>
      <c r="E100" s="170"/>
      <c r="F100" s="171"/>
      <c r="G100" s="171"/>
      <c r="H100" s="172"/>
      <c r="I100" s="173"/>
      <c r="J100" s="40"/>
    </row>
    <row r="101" spans="1:10" customFormat="1" ht="60">
      <c r="A101" s="41"/>
      <c r="B101" s="41"/>
      <c r="C101" s="41" t="s">
        <v>5</v>
      </c>
      <c r="D101" s="49" t="s">
        <v>206</v>
      </c>
      <c r="E101" s="49" t="s">
        <v>39</v>
      </c>
      <c r="F101" s="49" t="s">
        <v>207</v>
      </c>
      <c r="G101" s="45" t="s">
        <v>116</v>
      </c>
      <c r="H101" s="45">
        <v>6</v>
      </c>
      <c r="I101" s="81">
        <v>1.8</v>
      </c>
      <c r="J101" s="40"/>
    </row>
    <row r="102" spans="1:10" customFormat="1" ht="45">
      <c r="A102" s="41"/>
      <c r="B102" s="41"/>
      <c r="C102" s="41" t="s">
        <v>5</v>
      </c>
      <c r="D102" s="49" t="s">
        <v>208</v>
      </c>
      <c r="E102" s="49" t="s">
        <v>39</v>
      </c>
      <c r="F102" s="49" t="s">
        <v>209</v>
      </c>
      <c r="G102" s="45"/>
      <c r="H102" s="45">
        <v>6</v>
      </c>
      <c r="I102" s="81">
        <v>0.6</v>
      </c>
      <c r="J102" s="40"/>
    </row>
    <row r="103" spans="1:10" customFormat="1" ht="45">
      <c r="A103" s="41"/>
      <c r="B103" s="41"/>
      <c r="C103" s="41" t="s">
        <v>5</v>
      </c>
      <c r="D103" s="49" t="s">
        <v>210</v>
      </c>
      <c r="E103" s="49" t="s">
        <v>39</v>
      </c>
      <c r="F103" s="49" t="s">
        <v>160</v>
      </c>
      <c r="G103" s="45"/>
      <c r="H103" s="45">
        <v>6</v>
      </c>
      <c r="I103" s="81">
        <v>1</v>
      </c>
      <c r="J103" s="40"/>
    </row>
    <row r="104" spans="1:10" customFormat="1">
      <c r="A104" s="41"/>
      <c r="B104" s="41"/>
      <c r="C104" s="41" t="s">
        <v>5</v>
      </c>
      <c r="D104" s="49" t="s">
        <v>211</v>
      </c>
      <c r="E104" s="49"/>
      <c r="F104" s="49" t="s">
        <v>237</v>
      </c>
      <c r="G104" s="45" t="s">
        <v>54</v>
      </c>
      <c r="H104" s="45">
        <v>6</v>
      </c>
      <c r="I104" s="81">
        <v>2</v>
      </c>
      <c r="J104" s="40"/>
    </row>
    <row r="105" spans="1:10" customFormat="1" ht="45">
      <c r="A105" s="41"/>
      <c r="B105" s="41"/>
      <c r="C105" s="41" t="s">
        <v>5</v>
      </c>
      <c r="D105" s="49" t="s">
        <v>212</v>
      </c>
      <c r="E105" s="49"/>
      <c r="F105" s="49" t="s">
        <v>189</v>
      </c>
      <c r="G105" s="45"/>
      <c r="H105" s="45">
        <v>6</v>
      </c>
      <c r="I105" s="81">
        <v>0.5</v>
      </c>
      <c r="J105" s="40"/>
    </row>
    <row r="106" spans="1:10" customFormat="1" ht="45">
      <c r="A106" s="41"/>
      <c r="B106" s="41"/>
      <c r="C106" s="41" t="s">
        <v>5</v>
      </c>
      <c r="D106" s="49" t="s">
        <v>213</v>
      </c>
      <c r="E106" s="49"/>
      <c r="F106" s="49" t="s">
        <v>189</v>
      </c>
      <c r="G106" s="45"/>
      <c r="H106" s="45">
        <v>6</v>
      </c>
      <c r="I106" s="81">
        <v>1</v>
      </c>
      <c r="J106" s="40"/>
    </row>
    <row r="107" spans="1:10" customFormat="1" ht="30">
      <c r="A107" s="41"/>
      <c r="B107" s="41"/>
      <c r="C107" s="41" t="s">
        <v>5</v>
      </c>
      <c r="D107" s="49" t="s">
        <v>214</v>
      </c>
      <c r="E107" s="49"/>
      <c r="F107" s="49" t="s">
        <v>215</v>
      </c>
      <c r="G107" s="45"/>
      <c r="H107" s="45">
        <v>6</v>
      </c>
      <c r="I107" s="81">
        <v>1</v>
      </c>
      <c r="J107" s="40"/>
    </row>
    <row r="108" spans="1:10" customFormat="1">
      <c r="A108" s="41"/>
      <c r="B108" s="41"/>
      <c r="C108" s="41" t="s">
        <v>5</v>
      </c>
      <c r="D108" s="49" t="s">
        <v>216</v>
      </c>
      <c r="E108" s="49"/>
      <c r="F108" s="49" t="s">
        <v>237</v>
      </c>
      <c r="G108" s="45" t="s">
        <v>54</v>
      </c>
      <c r="H108" s="45">
        <v>6</v>
      </c>
      <c r="I108" s="81">
        <v>2</v>
      </c>
      <c r="J108" s="40"/>
    </row>
    <row r="109" spans="1:10" customFormat="1" ht="30">
      <c r="A109" s="41"/>
      <c r="B109" s="41"/>
      <c r="C109" s="41" t="s">
        <v>5</v>
      </c>
      <c r="D109" s="49" t="s">
        <v>217</v>
      </c>
      <c r="E109" s="49"/>
      <c r="F109" s="49" t="s">
        <v>189</v>
      </c>
      <c r="G109" s="45"/>
      <c r="H109" s="45">
        <v>6</v>
      </c>
      <c r="I109" s="81">
        <v>0.6</v>
      </c>
      <c r="J109" s="40"/>
    </row>
    <row r="110" spans="1:10" customFormat="1" ht="30">
      <c r="A110" s="41"/>
      <c r="B110" s="41"/>
      <c r="C110" s="41" t="s">
        <v>5</v>
      </c>
      <c r="D110" s="49" t="s">
        <v>218</v>
      </c>
      <c r="E110" s="49"/>
      <c r="F110" s="49" t="s">
        <v>189</v>
      </c>
      <c r="G110" s="45"/>
      <c r="H110" s="45">
        <v>6</v>
      </c>
      <c r="I110" s="81">
        <v>1</v>
      </c>
      <c r="J110" s="40"/>
    </row>
    <row r="111" spans="1:10" customFormat="1" ht="30">
      <c r="A111" s="41"/>
      <c r="B111" s="41"/>
      <c r="C111" s="41" t="s">
        <v>5</v>
      </c>
      <c r="D111" s="49" t="s">
        <v>219</v>
      </c>
      <c r="E111" s="49"/>
      <c r="F111" s="49" t="s">
        <v>215</v>
      </c>
      <c r="G111" s="45"/>
      <c r="H111" s="45">
        <v>6</v>
      </c>
      <c r="I111" s="81">
        <v>1</v>
      </c>
      <c r="J111" s="40"/>
    </row>
    <row r="112" spans="1:10" customFormat="1" ht="45">
      <c r="A112" s="41"/>
      <c r="B112" s="41"/>
      <c r="C112" s="41" t="s">
        <v>5</v>
      </c>
      <c r="D112" s="49" t="s">
        <v>220</v>
      </c>
      <c r="E112" s="49" t="s">
        <v>39</v>
      </c>
      <c r="F112" s="49" t="s">
        <v>238</v>
      </c>
      <c r="G112" s="45" t="s">
        <v>54</v>
      </c>
      <c r="H112" s="45">
        <v>6</v>
      </c>
      <c r="I112" s="81">
        <v>1.25</v>
      </c>
      <c r="J112" s="40"/>
    </row>
    <row r="113" spans="1:10" customFormat="1" ht="60">
      <c r="A113" s="41"/>
      <c r="B113" s="41"/>
      <c r="C113" s="41" t="s">
        <v>5</v>
      </c>
      <c r="D113" s="49" t="s">
        <v>172</v>
      </c>
      <c r="E113" s="49"/>
      <c r="F113" s="49" t="s">
        <v>221</v>
      </c>
      <c r="G113" s="45" t="s">
        <v>54</v>
      </c>
      <c r="H113" s="45">
        <v>6</v>
      </c>
      <c r="I113" s="81">
        <v>1</v>
      </c>
      <c r="J113" s="40"/>
    </row>
    <row r="114" spans="1:10" customFormat="1">
      <c r="A114" s="41"/>
      <c r="B114" s="41"/>
      <c r="C114" s="41" t="s">
        <v>6</v>
      </c>
      <c r="D114" s="49" t="s">
        <v>91</v>
      </c>
      <c r="E114" s="49"/>
      <c r="F114" s="49"/>
      <c r="G114" s="45"/>
      <c r="H114" s="45">
        <v>6</v>
      </c>
      <c r="I114" s="81">
        <v>1</v>
      </c>
      <c r="J114" s="40"/>
    </row>
    <row r="115" spans="1:10" customFormat="1" ht="45">
      <c r="A115" s="41"/>
      <c r="B115" s="41"/>
      <c r="C115" s="41"/>
      <c r="D115" s="49"/>
      <c r="E115" s="49">
        <v>0</v>
      </c>
      <c r="F115" s="49" t="s">
        <v>222</v>
      </c>
      <c r="G115" s="45"/>
      <c r="H115" s="45"/>
      <c r="I115" s="81"/>
      <c r="J115" s="40"/>
    </row>
    <row r="116" spans="1:10" customFormat="1" ht="75">
      <c r="A116" s="41"/>
      <c r="B116" s="41"/>
      <c r="C116" s="41"/>
      <c r="D116" s="49"/>
      <c r="E116" s="49">
        <v>1</v>
      </c>
      <c r="F116" s="49" t="s">
        <v>93</v>
      </c>
      <c r="G116" s="45"/>
      <c r="H116" s="45"/>
      <c r="I116" s="81"/>
      <c r="J116" s="40"/>
    </row>
    <row r="117" spans="1:10" customFormat="1" ht="75">
      <c r="A117" s="41"/>
      <c r="B117" s="41"/>
      <c r="C117" s="41"/>
      <c r="D117" s="49"/>
      <c r="E117" s="49">
        <v>2</v>
      </c>
      <c r="F117" s="49" t="s">
        <v>94</v>
      </c>
      <c r="G117" s="45"/>
      <c r="H117" s="45"/>
      <c r="I117" s="81"/>
      <c r="J117" s="40"/>
    </row>
    <row r="118" spans="1:10" customFormat="1" ht="28.5" customHeight="1">
      <c r="A118" s="41"/>
      <c r="B118" s="41"/>
      <c r="C118" s="41"/>
      <c r="D118" s="49"/>
      <c r="E118" s="49">
        <v>3</v>
      </c>
      <c r="F118" s="49" t="s">
        <v>95</v>
      </c>
      <c r="G118" s="45"/>
      <c r="H118" s="45"/>
      <c r="I118" s="81"/>
      <c r="J118" s="40"/>
    </row>
    <row r="119" spans="1:10" s="10" customFormat="1">
      <c r="A119" s="11" t="s">
        <v>10</v>
      </c>
      <c r="B119" s="196" t="s">
        <v>96</v>
      </c>
      <c r="C119" s="196"/>
      <c r="D119" s="196"/>
      <c r="E119" s="196"/>
      <c r="F119" s="196"/>
      <c r="G119" s="196"/>
      <c r="H119" s="196"/>
      <c r="I119" s="16">
        <f>SUM(I120:I175)</f>
        <v>35.000000000000007</v>
      </c>
    </row>
    <row r="120" spans="1:10">
      <c r="A120" s="182">
        <v>1</v>
      </c>
      <c r="B120" s="183" t="s">
        <v>224</v>
      </c>
      <c r="C120" s="182"/>
      <c r="D120" s="183"/>
      <c r="E120" s="182"/>
      <c r="F120" s="183"/>
      <c r="G120" s="184"/>
      <c r="H120" s="185"/>
      <c r="I120" s="185"/>
    </row>
    <row r="121" spans="1:10" customFormat="1" ht="30">
      <c r="A121" s="89"/>
      <c r="B121" s="89"/>
      <c r="C121" s="90" t="s">
        <v>5</v>
      </c>
      <c r="D121" s="91" t="s">
        <v>97</v>
      </c>
      <c r="E121" s="90" t="s">
        <v>39</v>
      </c>
      <c r="F121" s="91" t="s">
        <v>27</v>
      </c>
      <c r="G121" s="90" t="s">
        <v>28</v>
      </c>
      <c r="H121" s="90">
        <v>1</v>
      </c>
      <c r="I121" s="92">
        <v>0.5</v>
      </c>
      <c r="J121" s="93"/>
    </row>
    <row r="122" spans="1:10" customFormat="1" ht="30">
      <c r="A122" s="94"/>
      <c r="B122" s="94"/>
      <c r="C122" s="95" t="s">
        <v>5</v>
      </c>
      <c r="D122" s="96" t="s">
        <v>98</v>
      </c>
      <c r="E122" s="97"/>
      <c r="F122" s="96" t="s">
        <v>99</v>
      </c>
      <c r="G122" s="97"/>
      <c r="H122" s="95">
        <v>1</v>
      </c>
      <c r="I122" s="98">
        <v>0.75</v>
      </c>
      <c r="J122" s="93"/>
    </row>
    <row r="123" spans="1:10" customFormat="1" ht="30">
      <c r="A123" s="94"/>
      <c r="B123" s="94"/>
      <c r="C123" s="95" t="s">
        <v>6</v>
      </c>
      <c r="D123" s="99" t="s">
        <v>33</v>
      </c>
      <c r="E123" s="95"/>
      <c r="F123" s="99"/>
      <c r="G123" s="95"/>
      <c r="H123" s="95">
        <v>2</v>
      </c>
      <c r="I123" s="100">
        <v>1</v>
      </c>
      <c r="J123" s="93"/>
    </row>
    <row r="124" spans="1:10" customFormat="1" ht="60.75" customHeight="1">
      <c r="A124" s="94"/>
      <c r="B124" s="94"/>
      <c r="C124" s="95"/>
      <c r="D124" s="95"/>
      <c r="E124" s="95">
        <v>0</v>
      </c>
      <c r="F124" s="99" t="s">
        <v>100</v>
      </c>
      <c r="G124" s="95"/>
      <c r="H124" s="95"/>
      <c r="I124" s="95"/>
      <c r="J124" s="93"/>
    </row>
    <row r="125" spans="1:10" customFormat="1" ht="75">
      <c r="A125" s="94"/>
      <c r="B125" s="94"/>
      <c r="C125" s="95"/>
      <c r="D125" s="95"/>
      <c r="E125" s="95">
        <v>1</v>
      </c>
      <c r="F125" s="99" t="s">
        <v>101</v>
      </c>
      <c r="G125" s="95"/>
      <c r="H125" s="95"/>
      <c r="I125" s="95"/>
      <c r="J125" s="93"/>
    </row>
    <row r="126" spans="1:10" customFormat="1" ht="45">
      <c r="A126" s="94"/>
      <c r="B126" s="94"/>
      <c r="C126" s="95"/>
      <c r="D126" s="95"/>
      <c r="E126" s="95">
        <v>2</v>
      </c>
      <c r="F126" s="99" t="s">
        <v>102</v>
      </c>
      <c r="G126" s="95"/>
      <c r="H126" s="95"/>
      <c r="I126" s="95"/>
      <c r="J126" s="93"/>
    </row>
    <row r="127" spans="1:10" customFormat="1" ht="45">
      <c r="A127" s="94"/>
      <c r="B127" s="94"/>
      <c r="C127" s="95"/>
      <c r="D127" s="95"/>
      <c r="E127" s="95">
        <v>3</v>
      </c>
      <c r="F127" s="99" t="s">
        <v>103</v>
      </c>
      <c r="G127" s="95"/>
      <c r="H127" s="95"/>
      <c r="I127" s="95"/>
      <c r="J127" s="93"/>
    </row>
    <row r="128" spans="1:10" customFormat="1" ht="30">
      <c r="A128" s="41"/>
      <c r="B128" s="47"/>
      <c r="C128" s="41" t="s">
        <v>5</v>
      </c>
      <c r="D128" s="48" t="s">
        <v>256</v>
      </c>
      <c r="E128" s="49"/>
      <c r="F128" s="43" t="s">
        <v>30</v>
      </c>
      <c r="G128" s="49"/>
      <c r="H128" s="50">
        <v>2</v>
      </c>
      <c r="I128" s="84">
        <v>0.25</v>
      </c>
      <c r="J128" s="40"/>
    </row>
    <row r="129" spans="1:10" customFormat="1" ht="60">
      <c r="A129" s="94"/>
      <c r="B129" s="94"/>
      <c r="C129" s="95" t="s">
        <v>5</v>
      </c>
      <c r="D129" s="101" t="s">
        <v>104</v>
      </c>
      <c r="E129" s="97"/>
      <c r="F129" s="102" t="s">
        <v>133</v>
      </c>
      <c r="G129" s="97"/>
      <c r="H129" s="95">
        <v>3</v>
      </c>
      <c r="I129" s="98">
        <v>0.5</v>
      </c>
      <c r="J129" s="93"/>
    </row>
    <row r="130" spans="1:10" customFormat="1" ht="45">
      <c r="A130" s="94"/>
      <c r="B130" s="94"/>
      <c r="C130" s="95" t="s">
        <v>5</v>
      </c>
      <c r="D130" s="96" t="s">
        <v>105</v>
      </c>
      <c r="E130" s="97" t="s">
        <v>39</v>
      </c>
      <c r="F130" s="96" t="s">
        <v>106</v>
      </c>
      <c r="G130" s="95"/>
      <c r="H130" s="95">
        <v>3</v>
      </c>
      <c r="I130" s="98">
        <v>0.25</v>
      </c>
      <c r="J130" s="93"/>
    </row>
    <row r="131" spans="1:10" customFormat="1" ht="75">
      <c r="A131" s="94"/>
      <c r="B131" s="94"/>
      <c r="C131" s="95" t="s">
        <v>5</v>
      </c>
      <c r="D131" s="96" t="s">
        <v>107</v>
      </c>
      <c r="E131" s="97"/>
      <c r="F131" s="96" t="s">
        <v>108</v>
      </c>
      <c r="G131" s="97"/>
      <c r="H131" s="103">
        <v>3</v>
      </c>
      <c r="I131" s="98">
        <v>0.5</v>
      </c>
      <c r="J131" s="93"/>
    </row>
    <row r="132" spans="1:10" customFormat="1" ht="75">
      <c r="A132" s="94"/>
      <c r="B132" s="94"/>
      <c r="C132" s="95" t="s">
        <v>5</v>
      </c>
      <c r="D132" s="96" t="s">
        <v>109</v>
      </c>
      <c r="E132" s="97"/>
      <c r="F132" s="104" t="s">
        <v>134</v>
      </c>
      <c r="G132" s="97"/>
      <c r="H132" s="97">
        <v>3</v>
      </c>
      <c r="I132" s="98">
        <v>0.5</v>
      </c>
      <c r="J132" s="93"/>
    </row>
    <row r="133" spans="1:10" customFormat="1" ht="75">
      <c r="A133" s="94"/>
      <c r="B133" s="94"/>
      <c r="C133" s="95" t="s">
        <v>5</v>
      </c>
      <c r="D133" s="96" t="s">
        <v>110</v>
      </c>
      <c r="E133" s="97"/>
      <c r="F133" s="104" t="s">
        <v>111</v>
      </c>
      <c r="G133" s="97"/>
      <c r="H133" s="97">
        <v>3</v>
      </c>
      <c r="I133" s="98">
        <v>0.25</v>
      </c>
      <c r="J133" s="93"/>
    </row>
    <row r="134" spans="1:10" customFormat="1" ht="60" customHeight="1">
      <c r="A134" s="94"/>
      <c r="B134" s="94"/>
      <c r="C134" s="95" t="s">
        <v>5</v>
      </c>
      <c r="D134" s="96" t="s">
        <v>112</v>
      </c>
      <c r="E134" s="97"/>
      <c r="F134" s="104" t="s">
        <v>113</v>
      </c>
      <c r="G134" s="97"/>
      <c r="H134" s="97">
        <v>3</v>
      </c>
      <c r="I134" s="105">
        <v>0.5</v>
      </c>
      <c r="J134" s="93"/>
    </row>
    <row r="135" spans="1:10" customFormat="1" ht="30">
      <c r="A135" s="94"/>
      <c r="B135" s="94"/>
      <c r="C135" s="95" t="s">
        <v>5</v>
      </c>
      <c r="D135" s="96" t="s">
        <v>38</v>
      </c>
      <c r="E135" s="97" t="s">
        <v>39</v>
      </c>
      <c r="F135" s="96" t="s">
        <v>135</v>
      </c>
      <c r="G135" s="97"/>
      <c r="H135" s="95">
        <v>2</v>
      </c>
      <c r="I135" s="100">
        <v>0.5</v>
      </c>
      <c r="J135" s="93">
        <f>SUBTOTAL(9,I11:I135)</f>
        <v>139.24999999999994</v>
      </c>
    </row>
    <row r="136" spans="1:10" customFormat="1" ht="60">
      <c r="A136" s="106"/>
      <c r="B136" s="106"/>
      <c r="C136" s="107" t="s">
        <v>5</v>
      </c>
      <c r="D136" s="108" t="s">
        <v>114</v>
      </c>
      <c r="E136" s="109"/>
      <c r="F136" s="110" t="s">
        <v>115</v>
      </c>
      <c r="G136" s="107"/>
      <c r="H136" s="107">
        <v>1</v>
      </c>
      <c r="I136" s="111">
        <v>0.5</v>
      </c>
      <c r="J136" s="93">
        <f>SUBTOTAL(9,I8:I136)</f>
        <v>140.99999999999994</v>
      </c>
    </row>
    <row r="137" spans="1:10" customFormat="1">
      <c r="A137" s="181">
        <v>2</v>
      </c>
      <c r="B137" s="181" t="s">
        <v>47</v>
      </c>
      <c r="C137" s="181"/>
      <c r="D137" s="181"/>
      <c r="E137" s="181"/>
      <c r="F137" s="181"/>
      <c r="G137" s="181"/>
      <c r="H137" s="181"/>
      <c r="I137" s="181"/>
      <c r="J137" s="93"/>
    </row>
    <row r="138" spans="1:10" customFormat="1" ht="36" customHeight="1">
      <c r="A138" s="89"/>
      <c r="B138" s="89"/>
      <c r="C138" s="112" t="s">
        <v>5</v>
      </c>
      <c r="D138" s="113" t="s">
        <v>136</v>
      </c>
      <c r="E138" s="112"/>
      <c r="F138" s="113" t="s">
        <v>137</v>
      </c>
      <c r="G138" s="112" t="s">
        <v>116</v>
      </c>
      <c r="H138" s="112">
        <v>4</v>
      </c>
      <c r="I138" s="114">
        <v>1.8</v>
      </c>
      <c r="J138" s="93"/>
    </row>
    <row r="139" spans="1:10" customFormat="1" ht="30">
      <c r="A139" s="94"/>
      <c r="B139" s="94"/>
      <c r="C139" s="95" t="s">
        <v>5</v>
      </c>
      <c r="D139" s="48" t="s">
        <v>138</v>
      </c>
      <c r="E139" s="115"/>
      <c r="F139" s="48" t="s">
        <v>139</v>
      </c>
      <c r="G139" s="97"/>
      <c r="H139" s="97">
        <v>4</v>
      </c>
      <c r="I139" s="105">
        <v>1.95</v>
      </c>
      <c r="J139" s="93"/>
    </row>
    <row r="140" spans="1:10" customFormat="1" ht="45">
      <c r="A140" s="94"/>
      <c r="B140" s="94"/>
      <c r="C140" s="95" t="s">
        <v>5</v>
      </c>
      <c r="D140" s="96" t="s">
        <v>140</v>
      </c>
      <c r="E140" s="97"/>
      <c r="F140" s="96" t="s">
        <v>232</v>
      </c>
      <c r="G140" s="97" t="s">
        <v>116</v>
      </c>
      <c r="H140" s="95">
        <v>4</v>
      </c>
      <c r="I140" s="98">
        <v>1.5</v>
      </c>
      <c r="J140" s="93"/>
    </row>
    <row r="141" spans="1:10" customFormat="1" ht="30">
      <c r="A141" s="94"/>
      <c r="B141" s="94"/>
      <c r="C141" s="97" t="s">
        <v>5</v>
      </c>
      <c r="D141" s="96" t="s">
        <v>141</v>
      </c>
      <c r="E141" s="97"/>
      <c r="F141" s="96" t="s">
        <v>142</v>
      </c>
      <c r="G141" s="97" t="s">
        <v>116</v>
      </c>
      <c r="H141" s="95">
        <v>5</v>
      </c>
      <c r="I141" s="98">
        <v>1.2</v>
      </c>
      <c r="J141" s="93"/>
    </row>
    <row r="142" spans="1:10" customFormat="1" ht="30">
      <c r="A142" s="94"/>
      <c r="B142" s="94"/>
      <c r="C142" s="97" t="s">
        <v>5</v>
      </c>
      <c r="D142" s="116" t="s">
        <v>117</v>
      </c>
      <c r="E142" s="97"/>
      <c r="F142" s="116" t="s">
        <v>118</v>
      </c>
      <c r="G142" s="97"/>
      <c r="H142" s="95">
        <v>5</v>
      </c>
      <c r="I142" s="98">
        <v>0.5</v>
      </c>
      <c r="J142" s="93"/>
    </row>
    <row r="143" spans="1:10" customFormat="1" ht="45">
      <c r="A143" s="49"/>
      <c r="B143" s="49"/>
      <c r="C143" s="49" t="s">
        <v>5</v>
      </c>
      <c r="D143" s="117" t="s">
        <v>143</v>
      </c>
      <c r="E143" s="118"/>
      <c r="F143" s="117" t="s">
        <v>236</v>
      </c>
      <c r="G143" s="118" t="s">
        <v>116</v>
      </c>
      <c r="H143" s="49">
        <v>5</v>
      </c>
      <c r="I143" s="119">
        <v>1.5</v>
      </c>
      <c r="J143" s="93"/>
    </row>
    <row r="144" spans="1:10" customFormat="1" ht="45">
      <c r="A144" s="94"/>
      <c r="B144" s="94"/>
      <c r="C144" s="95" t="s">
        <v>5</v>
      </c>
      <c r="D144" s="96" t="s">
        <v>119</v>
      </c>
      <c r="E144" s="97"/>
      <c r="F144" s="96" t="s">
        <v>144</v>
      </c>
      <c r="G144" s="97" t="s">
        <v>54</v>
      </c>
      <c r="H144" s="95">
        <v>5</v>
      </c>
      <c r="I144" s="98">
        <v>1</v>
      </c>
      <c r="J144" s="93"/>
    </row>
    <row r="145" spans="1:10" customFormat="1" ht="30">
      <c r="A145" s="94"/>
      <c r="B145" s="94"/>
      <c r="C145" s="95" t="s">
        <v>5</v>
      </c>
      <c r="D145" s="96" t="s">
        <v>120</v>
      </c>
      <c r="E145" s="97"/>
      <c r="F145" s="96" t="s">
        <v>145</v>
      </c>
      <c r="G145" s="97" t="s">
        <v>54</v>
      </c>
      <c r="H145" s="95">
        <v>5</v>
      </c>
      <c r="I145" s="98">
        <v>1</v>
      </c>
      <c r="J145" s="93"/>
    </row>
    <row r="146" spans="1:10" customFormat="1" ht="30">
      <c r="A146" s="94"/>
      <c r="B146" s="94"/>
      <c r="C146" s="95" t="s">
        <v>5</v>
      </c>
      <c r="D146" s="96" t="s">
        <v>146</v>
      </c>
      <c r="E146" s="97"/>
      <c r="F146" s="120" t="s">
        <v>147</v>
      </c>
      <c r="G146" s="97"/>
      <c r="H146" s="95">
        <v>5</v>
      </c>
      <c r="I146" s="98">
        <v>0.8</v>
      </c>
      <c r="J146" s="93"/>
    </row>
    <row r="147" spans="1:10" customFormat="1" ht="30">
      <c r="A147" s="94"/>
      <c r="B147" s="94"/>
      <c r="C147" s="94" t="s">
        <v>5</v>
      </c>
      <c r="D147" s="96" t="s">
        <v>148</v>
      </c>
      <c r="E147" s="121"/>
      <c r="F147" s="120" t="s">
        <v>149</v>
      </c>
      <c r="G147" s="122" t="s">
        <v>54</v>
      </c>
      <c r="H147" s="49">
        <v>5</v>
      </c>
      <c r="I147" s="81">
        <v>1</v>
      </c>
      <c r="J147" s="93"/>
    </row>
    <row r="148" spans="1:10" customFormat="1" ht="30">
      <c r="A148" s="94"/>
      <c r="B148" s="94"/>
      <c r="C148" s="95" t="s">
        <v>6</v>
      </c>
      <c r="D148" s="99" t="s">
        <v>121</v>
      </c>
      <c r="E148" s="95"/>
      <c r="F148" s="95"/>
      <c r="G148" s="97"/>
      <c r="H148" s="95">
        <v>3</v>
      </c>
      <c r="I148" s="100">
        <v>1</v>
      </c>
      <c r="J148" s="93"/>
    </row>
    <row r="149" spans="1:10" customFormat="1" ht="165">
      <c r="A149" s="94"/>
      <c r="B149" s="94"/>
      <c r="C149" s="95"/>
      <c r="D149" s="95"/>
      <c r="E149" s="95">
        <v>0</v>
      </c>
      <c r="F149" s="123" t="s">
        <v>122</v>
      </c>
      <c r="G149" s="95"/>
      <c r="H149" s="95"/>
      <c r="I149" s="95"/>
      <c r="J149" s="93"/>
    </row>
    <row r="150" spans="1:10" customFormat="1" ht="45">
      <c r="A150" s="94"/>
      <c r="B150" s="94"/>
      <c r="C150" s="95"/>
      <c r="D150" s="95"/>
      <c r="E150" s="95">
        <v>1</v>
      </c>
      <c r="F150" s="123" t="s">
        <v>123</v>
      </c>
      <c r="G150" s="95"/>
      <c r="H150" s="95"/>
      <c r="I150" s="100"/>
      <c r="J150" s="93"/>
    </row>
    <row r="151" spans="1:10" customFormat="1" ht="30">
      <c r="A151" s="94"/>
      <c r="B151" s="94"/>
      <c r="C151" s="95"/>
      <c r="D151" s="95"/>
      <c r="E151" s="95">
        <v>2</v>
      </c>
      <c r="F151" s="123" t="s">
        <v>69</v>
      </c>
      <c r="G151" s="95"/>
      <c r="H151" s="95"/>
      <c r="I151" s="100"/>
      <c r="J151" s="93"/>
    </row>
    <row r="152" spans="1:10" customFormat="1">
      <c r="A152" s="106"/>
      <c r="B152" s="106"/>
      <c r="C152" s="107"/>
      <c r="D152" s="107"/>
      <c r="E152" s="107">
        <v>3</v>
      </c>
      <c r="F152" s="124" t="s">
        <v>70</v>
      </c>
      <c r="G152" s="107"/>
      <c r="H152" s="107"/>
      <c r="I152" s="107"/>
      <c r="J152" s="93"/>
    </row>
    <row r="153" spans="1:10" s="126" customFormat="1" ht="22.5" customHeight="1">
      <c r="A153" s="181">
        <v>3</v>
      </c>
      <c r="B153" s="198" t="s">
        <v>71</v>
      </c>
      <c r="C153" s="198"/>
      <c r="D153" s="198"/>
      <c r="E153" s="198"/>
      <c r="F153" s="198"/>
      <c r="G153" s="181"/>
      <c r="H153" s="181"/>
      <c r="I153" s="186"/>
      <c r="J153" s="125"/>
    </row>
    <row r="154" spans="1:10" customFormat="1" ht="45">
      <c r="A154" s="94"/>
      <c r="B154" s="94"/>
      <c r="C154" s="95" t="s">
        <v>5</v>
      </c>
      <c r="D154" s="127" t="s">
        <v>124</v>
      </c>
      <c r="E154" s="128"/>
      <c r="F154" s="127" t="s">
        <v>234</v>
      </c>
      <c r="G154" s="128" t="s">
        <v>54</v>
      </c>
      <c r="H154" s="128">
        <v>6</v>
      </c>
      <c r="I154" s="129">
        <v>1</v>
      </c>
      <c r="J154" s="93"/>
    </row>
    <row r="155" spans="1:10" customFormat="1" ht="30">
      <c r="A155" s="94"/>
      <c r="B155" s="94"/>
      <c r="C155" s="130" t="s">
        <v>5</v>
      </c>
      <c r="D155" s="131" t="s">
        <v>150</v>
      </c>
      <c r="E155" s="94"/>
      <c r="F155" s="132" t="s">
        <v>151</v>
      </c>
      <c r="G155" s="94" t="s">
        <v>116</v>
      </c>
      <c r="H155" s="94">
        <v>6</v>
      </c>
      <c r="I155" s="133">
        <v>1.8</v>
      </c>
      <c r="J155" s="93"/>
    </row>
    <row r="156" spans="1:10" customFormat="1" ht="30">
      <c r="A156" s="94"/>
      <c r="B156" s="94"/>
      <c r="C156" s="130" t="s">
        <v>5</v>
      </c>
      <c r="D156" s="131" t="s">
        <v>125</v>
      </c>
      <c r="E156" s="94" t="s">
        <v>39</v>
      </c>
      <c r="F156" s="131" t="s">
        <v>126</v>
      </c>
      <c r="G156" s="94" t="s">
        <v>116</v>
      </c>
      <c r="H156" s="94">
        <v>6</v>
      </c>
      <c r="I156" s="133">
        <v>0.9</v>
      </c>
      <c r="J156" s="93"/>
    </row>
    <row r="157" spans="1:10" customFormat="1" ht="45">
      <c r="A157" s="94"/>
      <c r="B157" s="94"/>
      <c r="C157" s="130" t="s">
        <v>5</v>
      </c>
      <c r="D157" s="131" t="s">
        <v>127</v>
      </c>
      <c r="E157" s="94" t="s">
        <v>39</v>
      </c>
      <c r="F157" s="131" t="s">
        <v>152</v>
      </c>
      <c r="G157" s="94"/>
      <c r="H157" s="94">
        <v>6</v>
      </c>
      <c r="I157" s="133">
        <v>0.4</v>
      </c>
      <c r="J157" s="93"/>
    </row>
    <row r="158" spans="1:10" customFormat="1" ht="45">
      <c r="A158" s="94"/>
      <c r="B158" s="94"/>
      <c r="C158" s="130" t="s">
        <v>5</v>
      </c>
      <c r="D158" s="48" t="s">
        <v>153</v>
      </c>
      <c r="E158" s="134"/>
      <c r="F158" s="48" t="s">
        <v>154</v>
      </c>
      <c r="G158" s="94"/>
      <c r="H158" s="94">
        <v>6</v>
      </c>
      <c r="I158" s="133">
        <v>0.6</v>
      </c>
      <c r="J158" s="93"/>
    </row>
    <row r="159" spans="1:10" customFormat="1" ht="30">
      <c r="A159" s="94"/>
      <c r="B159" s="94"/>
      <c r="C159" s="130" t="s">
        <v>5</v>
      </c>
      <c r="D159" s="131" t="s">
        <v>128</v>
      </c>
      <c r="E159" s="94"/>
      <c r="F159" s="132" t="s">
        <v>233</v>
      </c>
      <c r="G159" s="94" t="s">
        <v>155</v>
      </c>
      <c r="H159" s="94">
        <v>6</v>
      </c>
      <c r="I159" s="133">
        <v>2</v>
      </c>
      <c r="J159" s="93"/>
    </row>
    <row r="160" spans="1:10" customFormat="1" ht="30">
      <c r="A160" s="94"/>
      <c r="B160" s="94"/>
      <c r="C160" s="130" t="s">
        <v>5</v>
      </c>
      <c r="D160" s="131" t="s">
        <v>156</v>
      </c>
      <c r="E160" s="94"/>
      <c r="F160" s="132" t="s">
        <v>235</v>
      </c>
      <c r="G160" s="94" t="s">
        <v>155</v>
      </c>
      <c r="H160" s="94">
        <v>6</v>
      </c>
      <c r="I160" s="133">
        <v>2</v>
      </c>
      <c r="J160" s="93"/>
    </row>
    <row r="161" spans="1:10" customFormat="1" ht="30">
      <c r="A161" s="97"/>
      <c r="B161" s="97"/>
      <c r="C161" s="135" t="s">
        <v>5</v>
      </c>
      <c r="D161" s="136" t="s">
        <v>157</v>
      </c>
      <c r="E161" s="135" t="s">
        <v>39</v>
      </c>
      <c r="F161" s="136" t="s">
        <v>158</v>
      </c>
      <c r="G161" s="135" t="s">
        <v>54</v>
      </c>
      <c r="H161" s="135">
        <v>6</v>
      </c>
      <c r="I161" s="105">
        <v>1</v>
      </c>
      <c r="J161" s="93"/>
    </row>
    <row r="162" spans="1:10" customFormat="1" ht="45">
      <c r="A162" s="97"/>
      <c r="B162" s="97"/>
      <c r="C162" s="135" t="s">
        <v>5</v>
      </c>
      <c r="D162" s="96" t="s">
        <v>159</v>
      </c>
      <c r="E162" s="135" t="s">
        <v>39</v>
      </c>
      <c r="F162" s="136" t="s">
        <v>160</v>
      </c>
      <c r="G162" s="135"/>
      <c r="H162" s="135">
        <v>6</v>
      </c>
      <c r="I162" s="105">
        <v>1</v>
      </c>
      <c r="J162" s="93"/>
    </row>
    <row r="163" spans="1:10" customFormat="1" ht="30">
      <c r="A163" s="97"/>
      <c r="B163" s="97"/>
      <c r="C163" s="97" t="s">
        <v>5</v>
      </c>
      <c r="D163" s="96" t="s">
        <v>161</v>
      </c>
      <c r="E163" s="97"/>
      <c r="F163" s="96" t="s">
        <v>162</v>
      </c>
      <c r="G163" s="97"/>
      <c r="H163" s="97">
        <v>6</v>
      </c>
      <c r="I163" s="105">
        <v>0.3</v>
      </c>
      <c r="J163" s="93"/>
    </row>
    <row r="164" spans="1:10" customFormat="1" ht="30">
      <c r="A164" s="97"/>
      <c r="B164" s="97"/>
      <c r="C164" s="135" t="s">
        <v>5</v>
      </c>
      <c r="D164" s="136" t="s">
        <v>163</v>
      </c>
      <c r="E164" s="135" t="s">
        <v>39</v>
      </c>
      <c r="F164" s="136" t="s">
        <v>158</v>
      </c>
      <c r="G164" s="135" t="s">
        <v>54</v>
      </c>
      <c r="H164" s="135">
        <v>6</v>
      </c>
      <c r="I164" s="105">
        <v>1</v>
      </c>
      <c r="J164" s="93"/>
    </row>
    <row r="165" spans="1:10" customFormat="1" ht="45">
      <c r="A165" s="97"/>
      <c r="B165" s="97"/>
      <c r="C165" s="135" t="s">
        <v>5</v>
      </c>
      <c r="D165" s="96" t="s">
        <v>164</v>
      </c>
      <c r="E165" s="135" t="s">
        <v>39</v>
      </c>
      <c r="F165" s="136" t="s">
        <v>160</v>
      </c>
      <c r="G165" s="135"/>
      <c r="H165" s="135">
        <v>6</v>
      </c>
      <c r="I165" s="105">
        <v>0.55000000000000004</v>
      </c>
      <c r="J165" s="93"/>
    </row>
    <row r="166" spans="1:10" customFormat="1" ht="30">
      <c r="A166" s="97"/>
      <c r="B166" s="97"/>
      <c r="C166" s="97" t="s">
        <v>5</v>
      </c>
      <c r="D166" s="96" t="s">
        <v>165</v>
      </c>
      <c r="E166" s="97"/>
      <c r="F166" s="96" t="s">
        <v>162</v>
      </c>
      <c r="G166" s="97"/>
      <c r="H166" s="97">
        <v>6</v>
      </c>
      <c r="I166" s="105">
        <v>0.3</v>
      </c>
      <c r="J166" s="93"/>
    </row>
    <row r="167" spans="1:10" customFormat="1" ht="30">
      <c r="A167" s="97"/>
      <c r="B167" s="97"/>
      <c r="C167" s="97" t="s">
        <v>5</v>
      </c>
      <c r="D167" s="96" t="s">
        <v>166</v>
      </c>
      <c r="E167" s="97" t="s">
        <v>39</v>
      </c>
      <c r="F167" s="96" t="s">
        <v>167</v>
      </c>
      <c r="G167" s="97" t="s">
        <v>54</v>
      </c>
      <c r="H167" s="97">
        <v>6</v>
      </c>
      <c r="I167" s="105">
        <v>0.5</v>
      </c>
      <c r="J167" s="93"/>
    </row>
    <row r="168" spans="1:10" customFormat="1" ht="45">
      <c r="A168" s="97"/>
      <c r="B168" s="97"/>
      <c r="C168" s="97" t="s">
        <v>5</v>
      </c>
      <c r="D168" s="96" t="s">
        <v>168</v>
      </c>
      <c r="E168" s="97"/>
      <c r="F168" s="96" t="s">
        <v>169</v>
      </c>
      <c r="G168" s="97" t="s">
        <v>54</v>
      </c>
      <c r="H168" s="97">
        <v>6</v>
      </c>
      <c r="I168" s="105">
        <v>0.6</v>
      </c>
      <c r="J168" s="93"/>
    </row>
    <row r="169" spans="1:10" customFormat="1" ht="30">
      <c r="A169" s="97"/>
      <c r="B169" s="97"/>
      <c r="C169" s="97" t="s">
        <v>5</v>
      </c>
      <c r="D169" s="96" t="s">
        <v>170</v>
      </c>
      <c r="E169" s="97"/>
      <c r="F169" s="96" t="s">
        <v>171</v>
      </c>
      <c r="G169" s="97"/>
      <c r="H169" s="97">
        <v>6</v>
      </c>
      <c r="I169" s="105">
        <v>0.2</v>
      </c>
      <c r="J169" s="93"/>
    </row>
    <row r="170" spans="1:10" customFormat="1" ht="30">
      <c r="A170" s="97"/>
      <c r="B170" s="97"/>
      <c r="C170" s="97" t="s">
        <v>5</v>
      </c>
      <c r="D170" s="96" t="s">
        <v>172</v>
      </c>
      <c r="E170" s="97"/>
      <c r="F170" s="96" t="s">
        <v>173</v>
      </c>
      <c r="G170" s="97" t="s">
        <v>54</v>
      </c>
      <c r="H170" s="97">
        <v>6</v>
      </c>
      <c r="I170" s="105">
        <v>0.6</v>
      </c>
      <c r="J170" s="93"/>
    </row>
    <row r="171" spans="1:10" customFormat="1">
      <c r="A171" s="94"/>
      <c r="B171" s="94"/>
      <c r="C171" s="137" t="s">
        <v>6</v>
      </c>
      <c r="D171" s="99" t="s">
        <v>91</v>
      </c>
      <c r="E171" s="95"/>
      <c r="F171" s="99"/>
      <c r="G171" s="95"/>
      <c r="H171" s="95">
        <v>6</v>
      </c>
      <c r="I171" s="100">
        <v>1</v>
      </c>
      <c r="J171" s="93"/>
    </row>
    <row r="172" spans="1:10" customFormat="1" ht="45">
      <c r="A172" s="94"/>
      <c r="B172" s="94"/>
      <c r="C172" s="137"/>
      <c r="D172" s="95"/>
      <c r="E172" s="95">
        <v>0</v>
      </c>
      <c r="F172" s="99" t="s">
        <v>129</v>
      </c>
      <c r="G172" s="95"/>
      <c r="H172" s="95"/>
      <c r="I172" s="95"/>
      <c r="J172" s="93"/>
    </row>
    <row r="173" spans="1:10" customFormat="1" ht="90">
      <c r="A173" s="94"/>
      <c r="B173" s="94"/>
      <c r="C173" s="137"/>
      <c r="D173" s="95"/>
      <c r="E173" s="95">
        <v>1</v>
      </c>
      <c r="F173" s="99" t="s">
        <v>130</v>
      </c>
      <c r="G173" s="95"/>
      <c r="H173" s="95"/>
      <c r="I173" s="95"/>
      <c r="J173" s="93"/>
    </row>
    <row r="174" spans="1:10" customFormat="1" ht="75">
      <c r="A174" s="94"/>
      <c r="B174" s="94"/>
      <c r="C174" s="137"/>
      <c r="D174" s="95"/>
      <c r="E174" s="95">
        <v>2</v>
      </c>
      <c r="F174" s="99" t="s">
        <v>131</v>
      </c>
      <c r="G174" s="95"/>
      <c r="H174" s="95"/>
      <c r="I174" s="95"/>
      <c r="J174" s="93"/>
    </row>
    <row r="175" spans="1:10" customFormat="1" ht="45">
      <c r="A175" s="106"/>
      <c r="B175" s="106"/>
      <c r="C175" s="138"/>
      <c r="D175" s="107"/>
      <c r="E175" s="107">
        <v>3</v>
      </c>
      <c r="F175" s="139" t="s">
        <v>132</v>
      </c>
      <c r="G175" s="107"/>
      <c r="H175" s="107"/>
      <c r="I175" s="107"/>
      <c r="J175" s="93"/>
    </row>
    <row r="176" spans="1:10" ht="30.75" customHeight="1">
      <c r="A176" s="17"/>
      <c r="B176" s="18"/>
      <c r="C176" s="19"/>
      <c r="D176" s="20"/>
      <c r="E176" s="19"/>
      <c r="F176" s="20"/>
      <c r="G176" s="8" t="s">
        <v>16</v>
      </c>
      <c r="H176" s="8"/>
      <c r="I176" s="21">
        <f>(I6+I56+I119)</f>
        <v>100</v>
      </c>
    </row>
    <row r="179" spans="3:7" ht="31.5" customHeight="1">
      <c r="C179" s="193"/>
      <c r="D179" s="193"/>
      <c r="E179" s="193"/>
      <c r="F179" s="193"/>
      <c r="G179" s="193"/>
    </row>
  </sheetData>
  <autoFilter ref="H2:H179"/>
  <mergeCells count="6">
    <mergeCell ref="C179:G179"/>
    <mergeCell ref="B6:H6"/>
    <mergeCell ref="B56:H56"/>
    <mergeCell ref="B119:H119"/>
    <mergeCell ref="B7:F7"/>
    <mergeCell ref="B153:F153"/>
  </mergeCells>
  <conditionalFormatting sqref="H11:I11 H34:I34 H58:I64 C161:C162 H161:H162 C164:C165 H164:H165">
    <cfRule type="containsBlanks" dxfId="0" priority="6">
      <formula>LEN(TRIM(C11))=0</formula>
    </cfRule>
  </conditionalFormatting>
  <dataValidations count="1">
    <dataValidation type="decimal" allowBlank="1" showInputMessage="1" showErrorMessage="1" prompt="Укажите балл (вес аспекта), не более 2,00&#10;Ячейка будет желтой, пока балл не указан&#10;Убедитесь, что Вы указали Раздел ВССС в Столбце H" sqref="I58:I64 I34 I11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12" sqref="A12"/>
    </sheetView>
  </sheetViews>
  <sheetFormatPr defaultColWidth="11" defaultRowHeight="15.75"/>
  <cols>
    <col min="1" max="1" width="11" style="5"/>
    <col min="2" max="2" width="56.875" style="4" customWidth="1"/>
    <col min="3" max="16384" width="11" style="5"/>
  </cols>
  <sheetData>
    <row r="1" spans="1:3" ht="27.95" customHeight="1">
      <c r="A1" s="199" t="s">
        <v>14</v>
      </c>
      <c r="B1" s="199"/>
    </row>
    <row r="2" spans="1:3" customFormat="1" ht="18" customHeight="1">
      <c r="A2" s="26">
        <v>1</v>
      </c>
      <c r="B2" s="27" t="s">
        <v>20</v>
      </c>
      <c r="C2" s="30"/>
    </row>
    <row r="3" spans="1:3" customFormat="1" ht="18" customHeight="1">
      <c r="A3" s="26">
        <v>2</v>
      </c>
      <c r="B3" s="27" t="s">
        <v>263</v>
      </c>
      <c r="C3" s="30"/>
    </row>
    <row r="4" spans="1:3" customFormat="1" ht="18" customHeight="1">
      <c r="A4" s="26">
        <v>3</v>
      </c>
      <c r="B4" s="28" t="s">
        <v>21</v>
      </c>
      <c r="C4" s="30"/>
    </row>
    <row r="5" spans="1:3" customFormat="1" ht="32.25" customHeight="1">
      <c r="A5" s="26">
        <v>4</v>
      </c>
      <c r="B5" s="29" t="s">
        <v>22</v>
      </c>
      <c r="C5" s="30"/>
    </row>
    <row r="6" spans="1:3" customFormat="1" ht="32.25" customHeight="1">
      <c r="A6" s="26">
        <v>5</v>
      </c>
      <c r="B6" s="29" t="s">
        <v>23</v>
      </c>
      <c r="C6" s="30"/>
    </row>
    <row r="7" spans="1:3" customFormat="1" ht="19.5" customHeight="1">
      <c r="A7" s="26">
        <v>6</v>
      </c>
      <c r="B7" s="28" t="s">
        <v>24</v>
      </c>
      <c r="C7" s="30"/>
    </row>
    <row r="8" spans="1:3">
      <c r="A8" s="191"/>
      <c r="B8" s="19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data</cp:lastModifiedBy>
  <dcterms:created xsi:type="dcterms:W3CDTF">2022-11-09T22:53:43Z</dcterms:created>
  <dcterms:modified xsi:type="dcterms:W3CDTF">2026-01-13T11:15:54Z</dcterms:modified>
</cp:coreProperties>
</file>