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8" yWindow="-108" windowWidth="23256" windowHeight="12576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2" i="1"/>
  <c r="E21" i="1"/>
  <c r="E19" i="1"/>
  <c r="E17" i="1"/>
  <c r="E16" i="1"/>
  <c r="E15" i="1"/>
  <c r="E14" i="1"/>
  <c r="E13" i="1"/>
  <c r="E10" i="1"/>
  <c r="E8" i="1"/>
  <c r="E7" i="1"/>
  <c r="E6" i="1"/>
  <c r="E5" i="1"/>
  <c r="E4" i="1"/>
  <c r="E32" i="1" l="1"/>
</calcChain>
</file>

<file path=xl/sharedStrings.xml><?xml version="1.0" encoding="utf-8"?>
<sst xmlns="http://schemas.openxmlformats.org/spreadsheetml/2006/main" count="59" uniqueCount="49">
  <si>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</si>
  <si>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</si>
  <si>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</si>
  <si>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</si>
  <si>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</si>
  <si>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</si>
  <si>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</si>
  <si>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</si>
  <si>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</si>
  <si>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</si>
  <si>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</si>
  <si>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</si>
  <si>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</si>
  <si>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</si>
  <si>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</si>
  <si>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</si>
  <si>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</si>
  <si>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</si>
  <si>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</si>
  <si>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</si>
  <si>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 xml:space="preserve">Фрукты свежие 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</si>
  <si>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</si>
  <si>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</si>
  <si>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</si>
  <si>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</si>
  <si>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</si>
  <si>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</si>
  <si>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</si>
  <si>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</si>
  <si>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Полдник</t>
  </si>
  <si>
    <t>Сок фруктовый</t>
  </si>
  <si>
    <t>Ужин</t>
  </si>
  <si>
    <t>Ужин 2</t>
  </si>
  <si>
    <t>гарнир</t>
  </si>
  <si>
    <t>Масло сливочное</t>
  </si>
  <si>
    <t>Вафли</t>
  </si>
  <si>
    <t>Чай с сахаром</t>
  </si>
  <si>
    <t>Йогурт</t>
  </si>
  <si>
    <t>Каша манная молочная жидкая</t>
  </si>
  <si>
    <t>Какао с молоком</t>
  </si>
  <si>
    <t>Компот из плодов или ягод сушеных</t>
  </si>
  <si>
    <t>Икра свекольная</t>
  </si>
  <si>
    <t>Суп крестьянский с крупой</t>
  </si>
  <si>
    <t>Биточки рубленные из птицы (паровые)</t>
  </si>
  <si>
    <t>Макароны отварные с овощами</t>
  </si>
  <si>
    <t>Сырники из творога (1 вариант)</t>
  </si>
  <si>
    <t>Сыр</t>
  </si>
  <si>
    <t>7-11</t>
  </si>
  <si>
    <t>Школа интернат номер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</si>
</sst>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4" xfId="0" applyFill="1" applyBorder="1"/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11" xfId="0" applyFill="1" applyBorder="1"/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2" xfId="0" applyFill="1" applyBorder="1"/>
    <xf numFmtId="0" fontId="0" fillId="2" borderId="10" xfId="0" applyFill="1" applyBorder="1"/>
    <xf numFmtId="0" fontId="0" fillId="0" borderId="18" xfId="0" applyBorder="1"/>
    <xf numFmtId="2" fontId="0" fillId="2" borderId="4" xfId="0" applyNumberFormat="1" applyFill="1" applyBorder="1"/>
    <xf numFmtId="2" fontId="0" fillId="2" borderId="10" xfId="0" applyNumberFormat="1" applyFill="1" applyBorder="1"/>
    <xf numFmtId="2" fontId="0" fillId="2" borderId="13" xfId="0" applyNumberFormat="1" applyFill="1" applyBorder="1"/>
    <xf numFmtId="2" fontId="0" fillId="2" borderId="14" xfId="0" applyNumberFormat="1" applyFill="1" applyBorder="1"/>
    <xf numFmtId="2" fontId="0" fillId="2" borderId="11" xfId="0" applyNumberFormat="1" applyFill="1" applyBorder="1" applyAlignment="1">
      <alignment horizontal="center"/>
    </xf>
    <xf numFmtId="2" fontId="0" fillId="0" borderId="0" xfId="0" applyNumberFormat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0" borderId="19" xfId="0" applyBorder="1"/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0" fillId="2" borderId="8" xfId="0" applyFill="1" applyBorder="1" applyAlignment="1" applyProtection="1">
      <alignment vertical="center"/>
      <protection locked="0"/>
    </xf>
    <xf numFmtId="2" fontId="0" fillId="2" borderId="8" xfId="0" applyNumberFormat="1" applyFill="1" applyBorder="1"/>
    <xf numFmtId="2" fontId="0" fillId="2" borderId="9" xfId="0" applyNumberFormat="1" applyFill="1" applyBorder="1"/>
    <xf numFmtId="0" fontId="0" fillId="2" borderId="11" xfId="0" applyFill="1" applyBorder="1" applyAlignment="1">
      <alignment horizontal="center" vertical="center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/>
    <xf numFmtId="2" fontId="0" fillId="2" borderId="21" xfId="0" applyNumberFormat="1" applyFill="1" applyBorder="1"/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2" fontId="0" fillId="2" borderId="11" xfId="0" applyNumberFormat="1" applyFill="1" applyBorder="1" applyAlignment="1" applyProtection="1">
      <alignment vertical="center"/>
      <protection locked="0"/>
    </xf>
    <xf numFmtId="0" fontId="1" fillId="2" borderId="11" xfId="0" applyFont="1" applyFill="1" applyBorder="1" applyProtection="1">
      <protection locked="0"/>
    </xf>
    <xf numFmtId="1" fontId="0" fillId="2" borderId="4" xfId="0" applyNumberForma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="83" zoomScaleNormal="83" workbookViewId="0">
      <selection activeCell="J33" sqref="J33"/>
    </sheetView>
  </sheetViews>
  <sheetFormatPr defaultRowHeight="14.4" x14ac:dyDescent="0.3"/>
  <cols>
    <col min="1" max="1" width="12.6640625" customWidth="1"/>
    <col min="2" max="2" width="11.44140625" customWidth="1"/>
    <col min="4" max="4" width="40.5546875" customWidth="1"/>
    <col min="5" max="5" width="10.109375" customWidth="1"/>
    <col min="6" max="6" width="8.6640625" customWidth="1"/>
    <col min="7" max="7" width="13.5546875" customWidth="1"/>
    <col min="10" max="10" width="9.88671875" customWidth="1"/>
  </cols>
  <sheetData>
    <row r="1" spans="1:11" x14ac:dyDescent="0.3">
      <c r="A1" t="s">
        <v>0</v>
      </c>
      <c r="B1" s="63" t="s">
        <v>48</v>
      </c>
      <c r="C1" s="64"/>
      <c r="D1" s="65"/>
      <c r="E1" t="s">
        <v>1</v>
      </c>
      <c r="F1" s="1" t="s">
        <v>47</v>
      </c>
      <c r="I1" t="s">
        <v>2</v>
      </c>
      <c r="J1" s="2">
        <v>12</v>
      </c>
    </row>
    <row r="2" spans="1:11" ht="5.25" customHeight="1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3.5" customHeight="1" x14ac:dyDescent="0.3">
      <c r="A4" s="26" t="s">
        <v>13</v>
      </c>
      <c r="B4" s="6" t="s">
        <v>14</v>
      </c>
      <c r="C4" s="7">
        <v>6031</v>
      </c>
      <c r="D4" s="8" t="s">
        <v>38</v>
      </c>
      <c r="E4" s="38" t="str">
        <f>"180/5"</f>
        <v>180/5</v>
      </c>
      <c r="F4" s="9">
        <v>68</v>
      </c>
      <c r="G4" s="9">
        <v>237.72621009599942</v>
      </c>
      <c r="H4" s="9">
        <v>7.34</v>
      </c>
      <c r="I4" s="9">
        <v>9.3800000000000008</v>
      </c>
      <c r="J4" s="24">
        <v>30.7</v>
      </c>
    </row>
    <row r="5" spans="1:11" ht="14.25" customHeight="1" x14ac:dyDescent="0.3">
      <c r="A5" s="27"/>
      <c r="B5" s="21"/>
      <c r="C5" s="2"/>
      <c r="D5" s="11" t="s">
        <v>34</v>
      </c>
      <c r="E5" s="39" t="str">
        <f>"15"</f>
        <v>15</v>
      </c>
      <c r="F5" s="12">
        <v>14</v>
      </c>
      <c r="G5" s="22">
        <v>112.131</v>
      </c>
      <c r="H5" s="22">
        <v>0.08</v>
      </c>
      <c r="I5" s="22">
        <v>12.38</v>
      </c>
      <c r="J5" s="25">
        <v>0.12</v>
      </c>
    </row>
    <row r="6" spans="1:11" ht="14.25" customHeight="1" x14ac:dyDescent="0.3">
      <c r="A6" s="27"/>
      <c r="B6" s="21"/>
      <c r="C6" s="2"/>
      <c r="D6" s="11" t="s">
        <v>46</v>
      </c>
      <c r="E6" s="39" t="str">
        <f>"10"</f>
        <v>10</v>
      </c>
      <c r="F6" s="12">
        <v>18</v>
      </c>
      <c r="G6" s="22">
        <v>35.06</v>
      </c>
      <c r="H6" s="22">
        <v>2.63</v>
      </c>
      <c r="I6" s="22">
        <v>2.66</v>
      </c>
      <c r="J6" s="25">
        <v>0</v>
      </c>
    </row>
    <row r="7" spans="1:11" ht="14.25" customHeight="1" x14ac:dyDescent="0.3">
      <c r="A7" s="27"/>
      <c r="B7" s="10" t="s">
        <v>15</v>
      </c>
      <c r="C7" s="2"/>
      <c r="D7" s="11" t="s">
        <v>39</v>
      </c>
      <c r="E7" s="39" t="str">
        <f>"200"</f>
        <v>200</v>
      </c>
      <c r="F7" s="12">
        <v>20</v>
      </c>
      <c r="G7" s="22">
        <v>121.47872079999999</v>
      </c>
      <c r="H7" s="22">
        <v>4.6399999999999997</v>
      </c>
      <c r="I7" s="22">
        <v>4.54</v>
      </c>
      <c r="J7" s="25">
        <v>15.72</v>
      </c>
    </row>
    <row r="8" spans="1:11" x14ac:dyDescent="0.3">
      <c r="A8" s="27"/>
      <c r="B8" s="10" t="s">
        <v>16</v>
      </c>
      <c r="C8" s="2"/>
      <c r="D8" s="11" t="s">
        <v>17</v>
      </c>
      <c r="E8" s="39" t="str">
        <f>"50"</f>
        <v>50</v>
      </c>
      <c r="F8" s="12">
        <v>8</v>
      </c>
      <c r="G8" s="22">
        <v>122.74999999999999</v>
      </c>
      <c r="H8" s="22">
        <v>3.95</v>
      </c>
      <c r="I8" s="22">
        <v>0.5</v>
      </c>
      <c r="J8" s="25">
        <v>24.15</v>
      </c>
      <c r="K8" s="37"/>
    </row>
    <row r="9" spans="1:11" ht="12.75" customHeight="1" thickBot="1" x14ac:dyDescent="0.35">
      <c r="A9" s="44"/>
      <c r="B9" s="45"/>
      <c r="C9" s="46"/>
      <c r="D9" s="47"/>
      <c r="E9" s="55"/>
      <c r="F9" s="48"/>
      <c r="G9" s="56"/>
      <c r="H9" s="56"/>
      <c r="I9" s="56"/>
      <c r="J9" s="57"/>
      <c r="K9" s="37"/>
    </row>
    <row r="10" spans="1:11" ht="14.25" customHeight="1" x14ac:dyDescent="0.3">
      <c r="A10" s="26" t="s">
        <v>18</v>
      </c>
      <c r="B10" s="59" t="s">
        <v>19</v>
      </c>
      <c r="C10" s="7"/>
      <c r="D10" s="8" t="s">
        <v>20</v>
      </c>
      <c r="E10" s="50" t="str">
        <f>"180"</f>
        <v>180</v>
      </c>
      <c r="F10" s="51">
        <v>28</v>
      </c>
      <c r="G10" s="52">
        <v>168.79500000000002</v>
      </c>
      <c r="H10" s="52">
        <v>2.4300000000000002</v>
      </c>
      <c r="I10" s="52">
        <v>0.68</v>
      </c>
      <c r="J10" s="53">
        <v>37.799999999999997</v>
      </c>
    </row>
    <row r="11" spans="1:11" x14ac:dyDescent="0.3">
      <c r="A11" s="27"/>
      <c r="B11" s="2"/>
      <c r="C11" s="2"/>
      <c r="D11" s="11"/>
      <c r="E11" s="49"/>
      <c r="F11" s="12"/>
      <c r="G11" s="32"/>
      <c r="H11" s="32"/>
      <c r="I11" s="32"/>
      <c r="J11" s="33"/>
    </row>
    <row r="12" spans="1:11" ht="15" thickBot="1" x14ac:dyDescent="0.35">
      <c r="A12" s="28"/>
      <c r="B12" s="13"/>
      <c r="C12" s="13"/>
      <c r="D12" s="14"/>
      <c r="E12" s="41"/>
      <c r="F12" s="15"/>
      <c r="G12" s="23"/>
      <c r="H12" s="23"/>
      <c r="I12" s="23"/>
      <c r="J12" s="29"/>
    </row>
    <row r="13" spans="1:11" ht="13.5" customHeight="1" x14ac:dyDescent="0.3">
      <c r="A13" s="31" t="s">
        <v>21</v>
      </c>
      <c r="B13" s="17" t="s">
        <v>22</v>
      </c>
      <c r="C13" s="18">
        <v>48</v>
      </c>
      <c r="D13" s="19" t="s">
        <v>41</v>
      </c>
      <c r="E13" s="58" t="str">
        <f>"80"</f>
        <v>80</v>
      </c>
      <c r="F13" s="20">
        <v>22</v>
      </c>
      <c r="G13" s="34">
        <v>95.059214400000016</v>
      </c>
      <c r="H13" s="34">
        <v>1.62</v>
      </c>
      <c r="I13" s="34">
        <v>5.72</v>
      </c>
      <c r="J13" s="35">
        <v>8.42</v>
      </c>
    </row>
    <row r="14" spans="1:11" ht="15" customHeight="1" x14ac:dyDescent="0.3">
      <c r="A14" s="27"/>
      <c r="B14" s="10" t="s">
        <v>23</v>
      </c>
      <c r="C14" s="2">
        <v>67</v>
      </c>
      <c r="D14" s="11" t="s">
        <v>42</v>
      </c>
      <c r="E14" s="39" t="str">
        <f>"250/10"</f>
        <v>250/10</v>
      </c>
      <c r="F14" s="12">
        <v>44</v>
      </c>
      <c r="G14" s="32">
        <v>115.15897</v>
      </c>
      <c r="H14" s="32">
        <v>2.34</v>
      </c>
      <c r="I14" s="32">
        <v>5.51</v>
      </c>
      <c r="J14" s="33">
        <v>12.74</v>
      </c>
    </row>
    <row r="15" spans="1:11" x14ac:dyDescent="0.3">
      <c r="A15" s="27"/>
      <c r="B15" s="10" t="s">
        <v>24</v>
      </c>
      <c r="C15" s="2">
        <v>135</v>
      </c>
      <c r="D15" s="11" t="s">
        <v>43</v>
      </c>
      <c r="E15" s="39" t="str">
        <f>"80/30"</f>
        <v>80/30</v>
      </c>
      <c r="F15" s="12">
        <v>77</v>
      </c>
      <c r="G15" s="32">
        <v>207.38780102399997</v>
      </c>
      <c r="H15" s="32">
        <v>11.53</v>
      </c>
      <c r="I15" s="32">
        <v>13.39</v>
      </c>
      <c r="J15" s="33">
        <v>9.75</v>
      </c>
    </row>
    <row r="16" spans="1:11" ht="14.25" customHeight="1" x14ac:dyDescent="0.3">
      <c r="A16" s="27"/>
      <c r="B16" s="10" t="s">
        <v>33</v>
      </c>
      <c r="C16" s="2">
        <v>218</v>
      </c>
      <c r="D16" s="11" t="s">
        <v>44</v>
      </c>
      <c r="E16" s="39" t="str">
        <f>"150"</f>
        <v>150</v>
      </c>
      <c r="F16" s="12">
        <v>24</v>
      </c>
      <c r="G16" s="32">
        <v>173.57674478000001</v>
      </c>
      <c r="H16" s="32">
        <v>4.32</v>
      </c>
      <c r="I16" s="32">
        <v>6.31</v>
      </c>
      <c r="J16" s="33">
        <v>23.38</v>
      </c>
    </row>
    <row r="17" spans="1:11" ht="14.25" customHeight="1" x14ac:dyDescent="0.3">
      <c r="A17" s="27"/>
      <c r="B17" s="10" t="s">
        <v>25</v>
      </c>
      <c r="C17" s="2"/>
      <c r="D17" s="11" t="s">
        <v>40</v>
      </c>
      <c r="E17" s="39" t="str">
        <f>"200"</f>
        <v>200</v>
      </c>
      <c r="F17" s="12">
        <v>15</v>
      </c>
      <c r="G17" s="32">
        <v>126.6239575</v>
      </c>
      <c r="H17" s="32">
        <v>1.2</v>
      </c>
      <c r="I17" s="32">
        <v>0.06</v>
      </c>
      <c r="J17" s="33">
        <v>29.51</v>
      </c>
    </row>
    <row r="18" spans="1:11" ht="14.25" customHeight="1" x14ac:dyDescent="0.3">
      <c r="A18" s="27"/>
      <c r="B18" s="10" t="s">
        <v>26</v>
      </c>
      <c r="C18" s="2"/>
      <c r="D18" s="11" t="s">
        <v>17</v>
      </c>
      <c r="E18" s="62">
        <v>30</v>
      </c>
      <c r="F18" s="12">
        <v>5</v>
      </c>
      <c r="G18" s="22">
        <v>49.1</v>
      </c>
      <c r="H18" s="22">
        <v>1.58</v>
      </c>
      <c r="I18" s="22">
        <v>0.2</v>
      </c>
      <c r="J18" s="25">
        <v>9.66</v>
      </c>
    </row>
    <row r="19" spans="1:11" ht="12.75" customHeight="1" x14ac:dyDescent="0.3">
      <c r="A19" s="27"/>
      <c r="B19" s="10" t="s">
        <v>27</v>
      </c>
      <c r="C19" s="2"/>
      <c r="D19" s="11" t="s">
        <v>28</v>
      </c>
      <c r="E19" s="40" t="str">
        <f>"30"</f>
        <v>30</v>
      </c>
      <c r="F19" s="12">
        <v>7</v>
      </c>
      <c r="G19" s="32">
        <v>58.013999999999996</v>
      </c>
      <c r="H19" s="32">
        <v>1.98</v>
      </c>
      <c r="I19" s="32">
        <v>0.36</v>
      </c>
      <c r="J19" s="33">
        <v>10.02</v>
      </c>
    </row>
    <row r="20" spans="1:11" ht="15" thickBot="1" x14ac:dyDescent="0.35">
      <c r="A20" s="28"/>
      <c r="B20" s="13"/>
      <c r="C20" s="13"/>
      <c r="D20" s="14"/>
      <c r="E20" s="54"/>
      <c r="F20" s="15"/>
      <c r="G20" s="23"/>
      <c r="H20" s="23"/>
      <c r="I20" s="23"/>
      <c r="J20" s="29"/>
    </row>
    <row r="21" spans="1:11" x14ac:dyDescent="0.3">
      <c r="A21" s="31" t="s">
        <v>29</v>
      </c>
      <c r="B21" s="17" t="s">
        <v>25</v>
      </c>
      <c r="C21" s="18"/>
      <c r="D21" s="19" t="s">
        <v>30</v>
      </c>
      <c r="E21" s="42" t="str">
        <f>"200"</f>
        <v>200</v>
      </c>
      <c r="F21" s="20">
        <v>18</v>
      </c>
      <c r="G21" s="34">
        <v>86.47999999999999</v>
      </c>
      <c r="H21" s="34">
        <v>1</v>
      </c>
      <c r="I21" s="34">
        <v>0.2</v>
      </c>
      <c r="J21" s="35">
        <v>20.2</v>
      </c>
    </row>
    <row r="22" spans="1:11" x14ac:dyDescent="0.3">
      <c r="A22" s="27"/>
      <c r="B22" s="10" t="s">
        <v>22</v>
      </c>
      <c r="C22" s="2"/>
      <c r="D22" s="11" t="s">
        <v>35</v>
      </c>
      <c r="E22" s="40" t="str">
        <f>"15"</f>
        <v>15</v>
      </c>
      <c r="F22" s="12">
        <v>14</v>
      </c>
      <c r="G22" s="22">
        <v>51.665999999999997</v>
      </c>
      <c r="H22" s="22">
        <v>0.42</v>
      </c>
      <c r="I22" s="22">
        <v>0.5</v>
      </c>
      <c r="J22" s="25">
        <v>11.6</v>
      </c>
    </row>
    <row r="23" spans="1:11" ht="15" thickBot="1" x14ac:dyDescent="0.35">
      <c r="A23" s="28"/>
      <c r="B23" s="23"/>
      <c r="C23" s="13"/>
      <c r="D23" s="14"/>
      <c r="E23" s="54"/>
      <c r="F23" s="15"/>
      <c r="G23" s="23"/>
      <c r="H23" s="23"/>
      <c r="I23" s="23"/>
      <c r="J23" s="29"/>
    </row>
    <row r="24" spans="1:11" ht="16.5" customHeight="1" x14ac:dyDescent="0.3">
      <c r="A24" s="31" t="s">
        <v>31</v>
      </c>
      <c r="B24" s="17" t="s">
        <v>23</v>
      </c>
      <c r="C24" s="18"/>
      <c r="D24" s="19" t="s">
        <v>45</v>
      </c>
      <c r="E24" s="42" t="str">
        <f>"150/50"</f>
        <v>150/50</v>
      </c>
      <c r="F24" s="20">
        <v>79</v>
      </c>
      <c r="G24" s="34">
        <v>372.27667875999998</v>
      </c>
      <c r="H24" s="34">
        <v>25.51</v>
      </c>
      <c r="I24" s="34">
        <v>15.56</v>
      </c>
      <c r="J24" s="35">
        <v>31.13</v>
      </c>
    </row>
    <row r="25" spans="1:11" x14ac:dyDescent="0.3">
      <c r="A25" s="27"/>
      <c r="B25" s="10" t="s">
        <v>15</v>
      </c>
      <c r="C25" s="2">
        <v>283</v>
      </c>
      <c r="D25" s="11" t="s">
        <v>36</v>
      </c>
      <c r="E25" s="40" t="str">
        <f>"200"</f>
        <v>200</v>
      </c>
      <c r="F25" s="12">
        <v>10</v>
      </c>
      <c r="G25" s="32">
        <v>35.108615999999998</v>
      </c>
      <c r="H25" s="32">
        <v>0.08</v>
      </c>
      <c r="I25" s="32">
        <v>0.02</v>
      </c>
      <c r="J25" s="33">
        <v>9.1</v>
      </c>
    </row>
    <row r="26" spans="1:11" x14ac:dyDescent="0.3">
      <c r="A26" s="27"/>
      <c r="B26" s="10" t="s">
        <v>26</v>
      </c>
      <c r="C26" s="2"/>
      <c r="D26" s="11" t="s">
        <v>17</v>
      </c>
      <c r="E26" s="40" t="str">
        <f>"70"</f>
        <v>70</v>
      </c>
      <c r="F26" s="12">
        <v>10</v>
      </c>
      <c r="G26" s="32">
        <v>171.85</v>
      </c>
      <c r="H26" s="32">
        <v>5.53</v>
      </c>
      <c r="I26" s="32">
        <v>0.7</v>
      </c>
      <c r="J26" s="33">
        <v>33.81</v>
      </c>
    </row>
    <row r="27" spans="1:11" x14ac:dyDescent="0.3">
      <c r="A27" s="27"/>
      <c r="B27" s="10" t="s">
        <v>27</v>
      </c>
      <c r="C27" s="2"/>
      <c r="D27" s="11" t="s">
        <v>28</v>
      </c>
      <c r="E27" s="40" t="str">
        <f>"50"</f>
        <v>50</v>
      </c>
      <c r="F27" s="12">
        <v>8</v>
      </c>
      <c r="G27" s="32">
        <v>96.69</v>
      </c>
      <c r="H27" s="32">
        <v>3.3</v>
      </c>
      <c r="I27" s="32">
        <v>0.6</v>
      </c>
      <c r="J27" s="33">
        <v>16.7</v>
      </c>
    </row>
    <row r="28" spans="1:11" x14ac:dyDescent="0.3">
      <c r="A28" s="27"/>
      <c r="B28" s="21"/>
      <c r="C28" s="2"/>
      <c r="D28" s="11"/>
      <c r="E28" s="49"/>
      <c r="F28" s="12"/>
      <c r="G28" s="32"/>
      <c r="H28" s="32"/>
      <c r="I28" s="32"/>
      <c r="J28" s="33"/>
    </row>
    <row r="29" spans="1:11" x14ac:dyDescent="0.3">
      <c r="A29" s="27"/>
      <c r="B29" s="21"/>
      <c r="C29" s="2"/>
      <c r="D29" s="11"/>
      <c r="E29" s="49"/>
      <c r="F29" s="12"/>
      <c r="G29" s="32"/>
      <c r="H29" s="32"/>
      <c r="I29" s="32"/>
      <c r="J29" s="33"/>
    </row>
    <row r="30" spans="1:11" x14ac:dyDescent="0.3">
      <c r="A30" s="27"/>
      <c r="B30" s="21"/>
      <c r="C30" s="2"/>
      <c r="D30" s="11"/>
      <c r="E30" s="49"/>
      <c r="F30" s="12"/>
      <c r="G30" s="21"/>
      <c r="H30" s="21"/>
      <c r="I30" s="21"/>
      <c r="J30" s="30"/>
    </row>
    <row r="31" spans="1:11" ht="15" thickBot="1" x14ac:dyDescent="0.35">
      <c r="A31" s="28"/>
      <c r="B31" s="23"/>
      <c r="C31" s="13"/>
      <c r="D31" s="14"/>
      <c r="E31" s="41"/>
      <c r="F31" s="15"/>
      <c r="G31" s="15"/>
      <c r="H31" s="15"/>
      <c r="I31" s="15"/>
      <c r="J31" s="16"/>
    </row>
    <row r="32" spans="1:11" x14ac:dyDescent="0.3">
      <c r="A32" s="31" t="s">
        <v>32</v>
      </c>
      <c r="B32" s="17" t="s">
        <v>25</v>
      </c>
      <c r="C32" s="18"/>
      <c r="D32" s="19" t="s">
        <v>37</v>
      </c>
      <c r="E32" s="43" t="str">
        <f>"100"</f>
        <v>100</v>
      </c>
      <c r="F32" s="20">
        <v>25</v>
      </c>
      <c r="G32" s="34">
        <v>50.998199999999997</v>
      </c>
      <c r="H32" s="34">
        <v>3.85</v>
      </c>
      <c r="I32" s="34">
        <v>1.32</v>
      </c>
      <c r="J32" s="35">
        <v>5.37</v>
      </c>
      <c r="K32" s="37"/>
    </row>
    <row r="33" spans="1:10" ht="15" thickBot="1" x14ac:dyDescent="0.35">
      <c r="A33" s="28"/>
      <c r="B33" s="61"/>
      <c r="C33" s="13"/>
      <c r="D33" s="14"/>
      <c r="E33" s="36"/>
      <c r="F33" s="60"/>
      <c r="G33" s="60"/>
      <c r="H33" s="60"/>
      <c r="I33" s="60"/>
      <c r="J33" s="60"/>
    </row>
    <row r="34" spans="1:10" x14ac:dyDescent="0.3">
      <c r="E34" s="37"/>
    </row>
  </sheetData>
  <mergeCells count="1">
    <mergeCell ref="B1:D1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2023-03-28T13:01:08Z</dcterms:modified>
</cp:coreProperties>
</file>