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228" i="1"/>
  <c r="F256"/>
  <c r="F13"/>
  <c r="G273" l="1"/>
  <c r="H273"/>
  <c r="I273"/>
  <c r="J273"/>
  <c r="L273"/>
  <c r="F273"/>
  <c r="G245"/>
  <c r="H245"/>
  <c r="I245"/>
  <c r="J245"/>
  <c r="K256"/>
  <c r="L245"/>
  <c r="F245"/>
  <c r="K228"/>
  <c r="G217"/>
  <c r="H217"/>
  <c r="I217"/>
  <c r="J217"/>
  <c r="L217"/>
  <c r="F217"/>
  <c r="G189"/>
  <c r="H189"/>
  <c r="I189"/>
  <c r="J189"/>
  <c r="K200"/>
  <c r="L189"/>
  <c r="F189"/>
  <c r="G161"/>
  <c r="H161"/>
  <c r="I161"/>
  <c r="J161"/>
  <c r="L161"/>
  <c r="F161"/>
  <c r="G133"/>
  <c r="H133"/>
  <c r="I133"/>
  <c r="J133"/>
  <c r="L133"/>
  <c r="F133"/>
  <c r="G105"/>
  <c r="H105"/>
  <c r="I105"/>
  <c r="J105"/>
  <c r="L105"/>
  <c r="F105"/>
  <c r="G78"/>
  <c r="H78"/>
  <c r="I78"/>
  <c r="J78"/>
  <c r="L78"/>
  <c r="F78"/>
  <c r="G50"/>
  <c r="H50"/>
  <c r="I50"/>
  <c r="J50"/>
  <c r="L50"/>
  <c r="F50"/>
  <c r="F22"/>
  <c r="G22"/>
  <c r="H22"/>
  <c r="I22"/>
  <c r="J22"/>
  <c r="L22"/>
  <c r="F32"/>
  <c r="B284" l="1"/>
  <c r="A284"/>
  <c r="L283"/>
  <c r="J283"/>
  <c r="I283"/>
  <c r="H283"/>
  <c r="G283"/>
  <c r="F283"/>
  <c r="B274"/>
  <c r="A274"/>
  <c r="L264"/>
  <c r="J264"/>
  <c r="I264"/>
  <c r="I284" s="1"/>
  <c r="H264"/>
  <c r="G264"/>
  <c r="G284" s="1"/>
  <c r="F264"/>
  <c r="B256"/>
  <c r="A256"/>
  <c r="L255"/>
  <c r="J255"/>
  <c r="I255"/>
  <c r="H255"/>
  <c r="G255"/>
  <c r="F255"/>
  <c r="B246"/>
  <c r="A246"/>
  <c r="L236"/>
  <c r="L256" s="1"/>
  <c r="J236"/>
  <c r="I236"/>
  <c r="H236"/>
  <c r="G236"/>
  <c r="F236"/>
  <c r="B228"/>
  <c r="A228"/>
  <c r="L227"/>
  <c r="J227"/>
  <c r="I227"/>
  <c r="H227"/>
  <c r="G227"/>
  <c r="F227"/>
  <c r="B218"/>
  <c r="A218"/>
  <c r="L208"/>
  <c r="L228" s="1"/>
  <c r="J208"/>
  <c r="J228" s="1"/>
  <c r="I208"/>
  <c r="H208"/>
  <c r="G208"/>
  <c r="F208"/>
  <c r="B200"/>
  <c r="A200"/>
  <c r="L199"/>
  <c r="J199"/>
  <c r="I199"/>
  <c r="H199"/>
  <c r="G199"/>
  <c r="F199"/>
  <c r="B190"/>
  <c r="A190"/>
  <c r="L180"/>
  <c r="J180"/>
  <c r="I180"/>
  <c r="I200" s="1"/>
  <c r="H180"/>
  <c r="H200" s="1"/>
  <c r="G180"/>
  <c r="G200" s="1"/>
  <c r="F180"/>
  <c r="B172"/>
  <c r="A172"/>
  <c r="L171"/>
  <c r="J171"/>
  <c r="I171"/>
  <c r="H171"/>
  <c r="G171"/>
  <c r="F171"/>
  <c r="B162"/>
  <c r="A162"/>
  <c r="L152"/>
  <c r="L172" s="1"/>
  <c r="J152"/>
  <c r="I152"/>
  <c r="H152"/>
  <c r="G152"/>
  <c r="G172" s="1"/>
  <c r="F152"/>
  <c r="F172" s="1"/>
  <c r="B144"/>
  <c r="A144"/>
  <c r="L143"/>
  <c r="J143"/>
  <c r="I143"/>
  <c r="H143"/>
  <c r="G143"/>
  <c r="F143"/>
  <c r="B134"/>
  <c r="A134"/>
  <c r="L124"/>
  <c r="L144" s="1"/>
  <c r="J124"/>
  <c r="J144" s="1"/>
  <c r="I124"/>
  <c r="H124"/>
  <c r="G124"/>
  <c r="F124"/>
  <c r="B116"/>
  <c r="A116"/>
  <c r="L115"/>
  <c r="J115"/>
  <c r="I115"/>
  <c r="H115"/>
  <c r="G115"/>
  <c r="F115"/>
  <c r="B106"/>
  <c r="A106"/>
  <c r="L96"/>
  <c r="J96"/>
  <c r="I96"/>
  <c r="I116" s="1"/>
  <c r="H96"/>
  <c r="H116" s="1"/>
  <c r="G96"/>
  <c r="G116" s="1"/>
  <c r="F96"/>
  <c r="B89"/>
  <c r="A89"/>
  <c r="L88"/>
  <c r="J88"/>
  <c r="I88"/>
  <c r="H88"/>
  <c r="G88"/>
  <c r="F88"/>
  <c r="B79"/>
  <c r="A79"/>
  <c r="L69"/>
  <c r="L89" s="1"/>
  <c r="J69"/>
  <c r="I69"/>
  <c r="H69"/>
  <c r="G69"/>
  <c r="G89" s="1"/>
  <c r="F69"/>
  <c r="F89" s="1"/>
  <c r="B61"/>
  <c r="A61"/>
  <c r="L60"/>
  <c r="J60"/>
  <c r="I60"/>
  <c r="H60"/>
  <c r="G60"/>
  <c r="F60"/>
  <c r="B51"/>
  <c r="A51"/>
  <c r="L41"/>
  <c r="L61" s="1"/>
  <c r="J41"/>
  <c r="I41"/>
  <c r="H41"/>
  <c r="G41"/>
  <c r="F41"/>
  <c r="B33"/>
  <c r="A33"/>
  <c r="L32"/>
  <c r="J32"/>
  <c r="I32"/>
  <c r="H32"/>
  <c r="G32"/>
  <c r="B23"/>
  <c r="A23"/>
  <c r="L13"/>
  <c r="J13"/>
  <c r="I13"/>
  <c r="H13"/>
  <c r="G13"/>
  <c r="G33" s="1"/>
  <c r="F33"/>
  <c r="J172" l="1"/>
  <c r="F284"/>
  <c r="J89"/>
  <c r="F116"/>
  <c r="F200"/>
  <c r="J256"/>
  <c r="I89"/>
  <c r="I172"/>
  <c r="I256"/>
  <c r="H89"/>
  <c r="H172"/>
  <c r="H256"/>
  <c r="G256"/>
  <c r="J61"/>
  <c r="I228"/>
  <c r="H61"/>
  <c r="H144"/>
  <c r="G61"/>
  <c r="L116"/>
  <c r="G144"/>
  <c r="L200"/>
  <c r="G228"/>
  <c r="L284"/>
  <c r="I61"/>
  <c r="I144"/>
  <c r="L33"/>
  <c r="H228"/>
  <c r="I33"/>
  <c r="F61"/>
  <c r="J116"/>
  <c r="F144"/>
  <c r="J200"/>
  <c r="H33"/>
  <c r="J33"/>
  <c r="J284"/>
  <c r="H284"/>
  <c r="F285" l="1"/>
  <c r="G285"/>
  <c r="I285"/>
  <c r="J285"/>
  <c r="H285"/>
</calcChain>
</file>

<file path=xl/sharedStrings.xml><?xml version="1.0" encoding="utf-8"?>
<sst xmlns="http://schemas.openxmlformats.org/spreadsheetml/2006/main" count="430" uniqueCount="128">
  <si>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</si>
  <si>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</si>
  <si>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</si>
  <si>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</si>
  <si>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</si>
  <si>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</si>
  <si>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</si>
  <si>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</si>
  <si>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</si>
  <si>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</si>
  <si>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</si>
  <si>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</si>
  <si>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</si>
  <si>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</si>
  <si>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</si>
  <si>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</si>
  <si>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</si>
  <si>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</si>
  <si>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</si>
  <si>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</si>
  <si>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</si>
  <si>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</si>
  <si>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</si>
  <si>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</si>
  <si>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</si>
  <si>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</si>
  <si>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</si>
  <si>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</si>
  <si>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</si>
  <si>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</si>
  <si>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</si>
  <si>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</si>
  <si>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</si>
  <si>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</si>
  <si>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</si>
  <si>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</si>
  <si>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</si>
  <si>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г. Астрахани "НШДС 106"</t>
  </si>
  <si>
    <t>директор</t>
  </si>
  <si>
    <t>Е.А. Соловьева</t>
  </si>
  <si>
    <t>сладкое</t>
  </si>
  <si>
    <t>доп напиток</t>
  </si>
  <si>
    <t>Уплотненный полдник</t>
  </si>
  <si>
    <t>3-7 лет</t>
  </si>
  <si>
    <t>КАША "ДРУЖБА" (ячка+пшеничка)</t>
  </si>
  <si>
    <t>КОФЕЙНЫЙ НАПИТОК С МОЛОКОМ</t>
  </si>
  <si>
    <t>БУТЕРБРОДЫ С  ПОВИДЛОМ</t>
  </si>
  <si>
    <t>2 Завтрак</t>
  </si>
  <si>
    <t>СОК</t>
  </si>
  <si>
    <t>ОГУРЕЦ СОЛЕНЫЙ</t>
  </si>
  <si>
    <t>СУП С РИСОМ</t>
  </si>
  <si>
    <t>ГУЛЯШ ИЗ ОТВАРНОЙ ГОВЯДИНЫ</t>
  </si>
  <si>
    <t>ПЮРЕ  ГОРОХОВОЕ  С МАСЛОМ</t>
  </si>
  <si>
    <t>ХЛЕБ РЖАНОЙ</t>
  </si>
  <si>
    <t>ХЛЕБ ПШЕНИЧНЫЙ</t>
  </si>
  <si>
    <t>КОМПОТ ИЗ СМЕСИ СУХОФРУКТОВ</t>
  </si>
  <si>
    <t>КРЕНДЕЛЬ САХАРНЫЙ</t>
  </si>
  <si>
    <t>КМСЛОМОЛОЧНЫЙ  НАПИТОК</t>
  </si>
  <si>
    <t>КАША ПШЕННАЯ ВЯЗКАЯ</t>
  </si>
  <si>
    <t>ЧАЙ С МОЛОКОМ</t>
  </si>
  <si>
    <t>БУТЕРБРОД С МАСЛОМ</t>
  </si>
  <si>
    <t>КОМПОТ ИЗ СВЕЖИХ ПЛОДОВ</t>
  </si>
  <si>
    <t>САЛАТ "СВЕКОЛКА"</t>
  </si>
  <si>
    <t>ЩИ</t>
  </si>
  <si>
    <t>МЯСО ГОВЯДИНЫ ТУШЕННАЯ С</t>
  </si>
  <si>
    <t>ОВОЩАМИ</t>
  </si>
  <si>
    <t>НАПИТОК ИЗ ПЛОДОВ ШИПОВНИКА</t>
  </si>
  <si>
    <t>КИСЕЛЬ</t>
  </si>
  <si>
    <t>ФРУКТ</t>
  </si>
  <si>
    <t>ВАТРУШКА С ТВОРОГОМ СО СГУЩЕННЫМ МОЛОКОМ</t>
  </si>
  <si>
    <t>КАША МАННАЯ ЖИДКАЯ</t>
  </si>
  <si>
    <t>ЧАЙ С САХАРОМ</t>
  </si>
  <si>
    <t>185/15</t>
  </si>
  <si>
    <t>БУТЕРБРОД С СЫРОМ</t>
  </si>
  <si>
    <t>КИСЛОМОЛОЧНЫЙ  НАПИТОК</t>
  </si>
  <si>
    <t>САЛАТ ИЗ КВАШЕНОЙ КАПУСТЫ</t>
  </si>
  <si>
    <t>СУП С МАКАРОННЫМИ ИЗДЕЛИЯМИ</t>
  </si>
  <si>
    <t>ПЛОВ С ГРЕЧКОЙ  И КУРИЦЕЙ</t>
  </si>
  <si>
    <t>ХЛЕБ ПОРЦИОННЫЙ</t>
  </si>
  <si>
    <t>НАПИТОК ЛИМОННЫЙ</t>
  </si>
  <si>
    <t>КОТЛЕТЫ ИЛИ БИТОЧКИ РЫБНЫЕ</t>
  </si>
  <si>
    <t>КАРТОФЕЛЬНОЕ ПЮРЕ</t>
  </si>
  <si>
    <t>КАША РИСОВАЯ ВЯЗКАЯ</t>
  </si>
  <si>
    <t>КАКАО С МОЛОКОМ</t>
  </si>
  <si>
    <t>СОК ЯБЛОЧНЫЙ</t>
  </si>
  <si>
    <t>СУП КАРТОФЕЛЬНЫЙ ГОРОХОВЫЙ</t>
  </si>
  <si>
    <t>ТЕФТЕЛИ ИЗ ГОВЯДИНЫ С РИСОМ</t>
  </si>
  <si>
    <t>50/25</t>
  </si>
  <si>
    <t>КАША ГРЕЧНЕВАЯ РАССЫПЧАТАЯ</t>
  </si>
  <si>
    <t>БУТЕРБРОД С ИКРОЙ БАКЛАЖАНОВОЙ</t>
  </si>
  <si>
    <t>ПЕЧЕНЬЕ</t>
  </si>
  <si>
    <t>КАША ГРЕЧНЕВАЯ ВЯЗКАЯ</t>
  </si>
  <si>
    <t>СУП СВЕКОЛЬНЫЙ СО СМЕТАННОЙ</t>
  </si>
  <si>
    <t>ПЛОВ ИЗ ПТИЦЫ</t>
  </si>
  <si>
    <t>БУЛОЧКА МОЛОЧНАЯ</t>
  </si>
  <si>
    <t>КОНДИТЕРСКОЕ ИЗДЕЛИЕ</t>
  </si>
  <si>
    <t>КАША ОВСЯНАЯ "ГЕРКУЛЕС" ВЯЗКАЯ</t>
  </si>
  <si>
    <t xml:space="preserve">САЛАТ ИЗ СОЛЕНЫХ ОГУРЦОВ С
ЛУКОМ
</t>
  </si>
  <si>
    <t>СУП КРЕСТЬЯНСКИЙ С ПШЕНОМ</t>
  </si>
  <si>
    <t>ГОЛУБЦЫ ЛЕНИВЫЕ</t>
  </si>
  <si>
    <t>ОМЛЕТ НАТУРАЛЬНЫЙ</t>
  </si>
  <si>
    <t>КИСЛОМОЛОЧНЫЙ НАПИТОК</t>
  </si>
  <si>
    <t>КАША "ДРУЖБА" (рис+пшено)</t>
  </si>
  <si>
    <t>доп нпиток</t>
  </si>
  <si>
    <t>САЛАТ ОВОЩНОЙ</t>
  </si>
  <si>
    <t>БОРЩ С КАПУСТОЙ И КАРТОФЕЛЕМ</t>
  </si>
  <si>
    <t>ГУЛЯШ ИЗ ОТВАРНОЙ  ГОВЯДИНЫ</t>
  </si>
  <si>
    <t>МАКАРОННЫЕ ИЗДЕЛИЯ ОТВАРНЫЕ</t>
  </si>
  <si>
    <t xml:space="preserve">ЗАПЕКАНКА ИЗ ТВОРОГА  СО
СГУЩЕННЫМ МОЛОКОМ
</t>
  </si>
  <si>
    <t>КАША ПШЕНИЧНАЯ ЖИДКАЯ</t>
  </si>
  <si>
    <t xml:space="preserve">БУТЕРБРОДЫ С ПОВИДЛОМ
</t>
  </si>
  <si>
    <t xml:space="preserve">САЛАТ ИЗ ГОРОШКА ЗЕЛЕНОГО
КОНСЕРВИРОВАННОГО
</t>
  </si>
  <si>
    <t xml:space="preserve">СУП КАРТОФЕЛЬНЫЙ С РИСОМ НА
КУРИНОМ БУЛЬОНЕ
</t>
  </si>
  <si>
    <t>ПТИЦА , ТУШЕННЫЕ В СОУСЕ</t>
  </si>
  <si>
    <t xml:space="preserve">РЫБА (ФИЛЕ) ЗАПЕЧЕННАЯ В
ТОМАТНОМ  СОУСЕ
</t>
  </si>
  <si>
    <t>70/30</t>
  </si>
  <si>
    <t>СУП КАРТОФЕЛЬНЫЙ ПЕРЛОВЫЙ</t>
  </si>
  <si>
    <t>БЕФСТРОГАНОВ</t>
  </si>
  <si>
    <t>КАША РИСОВАЯ РАССЫПЧАТАЯ</t>
  </si>
  <si>
    <t xml:space="preserve">САЛАТ ИЗ КУКУРУЗЫ
(КОНСЕРВИРОВАННОЙ)
</t>
  </si>
  <si>
    <t>МАКАРОНЫ С СЫРОМ</t>
  </si>
  <si>
    <t xml:space="preserve">СУП МОЛОЧНЫЙ С МАКАРОННЫМИ
ИЗДЕЛИЯМИ
</t>
  </si>
  <si>
    <t>БУТЕРБРОДЫ С МАСЛОМ</t>
  </si>
  <si>
    <t>СУП КАРТОФЕЛЬНЫЙ С БОБОВЫМИ</t>
  </si>
  <si>
    <t xml:space="preserve">БИТОЧКИ ИЗ ФИЛЕ КУРИНОЙ ГРУДКИ В
ОВОЩНОМ СОУСЕ
</t>
  </si>
  <si>
    <t>КАША РАССЫПЧАТАЯ ГРЕЧНЕВАЯ</t>
  </si>
  <si>
    <t xml:space="preserve">ПИРОЖКИ ПЕЧЕНЫЕ С КАПУСТОЙ И
СЕРДЦЕМ
</t>
  </si>
  <si>
    <t>б/н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</si>
</sst>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/>
  </cellStyleXfs>
  <cellXfs count="10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3" xfId="0" applyBorder="1"/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12" fillId="4" borderId="2" xfId="1" applyFill="1" applyBorder="1" applyAlignment="1" applyProtection="1">
      <alignment wrapText="1"/>
      <protection locked="0"/>
    </xf>
    <xf numFmtId="0" fontId="14" fillId="5" borderId="2" xfId="0" applyFont="1" applyFill="1" applyBorder="1" applyAlignment="1">
      <alignment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6" fillId="0" borderId="2" xfId="0" applyFont="1" applyBorder="1" applyAlignment="1" applyProtection="1">
      <alignment horizontal="right"/>
      <protection locked="0"/>
    </xf>
    <xf numFmtId="0" fontId="17" fillId="0" borderId="6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17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7" fillId="0" borderId="16" xfId="0" applyFont="1" applyBorder="1" applyAlignment="1">
      <alignment horizontal="center" vertical="top" wrapText="1"/>
    </xf>
    <xf numFmtId="0" fontId="18" fillId="5" borderId="2" xfId="0" applyFont="1" applyFill="1" applyBorder="1" applyAlignment="1">
      <alignment vertical="top" wrapText="1"/>
    </xf>
    <xf numFmtId="0" fontId="14" fillId="5" borderId="5" xfId="0" applyFont="1" applyFill="1" applyBorder="1" applyAlignment="1">
      <alignment wrapText="1"/>
    </xf>
    <xf numFmtId="0" fontId="1" fillId="2" borderId="23" xfId="0" applyFont="1" applyFill="1" applyBorder="1" applyProtection="1">
      <protection locked="0"/>
    </xf>
    <xf numFmtId="0" fontId="18" fillId="5" borderId="2" xfId="0" applyFont="1" applyFill="1" applyBorder="1" applyAlignment="1" applyProtection="1">
      <alignment vertical="top" wrapText="1"/>
      <protection locked="0"/>
    </xf>
    <xf numFmtId="0" fontId="13" fillId="0" borderId="23" xfId="0" applyFont="1" applyBorder="1"/>
    <xf numFmtId="0" fontId="18" fillId="2" borderId="2" xfId="0" applyFont="1" applyFill="1" applyBorder="1" applyProtection="1">
      <protection locked="0"/>
    </xf>
    <xf numFmtId="0" fontId="14" fillId="5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5"/>
  <sheetViews>
    <sheetView tabSelected="1" workbookViewId="0">
      <pane xSplit="4" ySplit="5" topLeftCell="E255" activePane="bottomRight" state="frozen"/>
      <selection pane="topRight" activeCell="E1" sqref="E1"/>
      <selection pane="bottomLeft" activeCell="A6" sqref="A6"/>
      <selection pane="bottomRight" activeCell="A257" sqref="A257:L28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/>
      <c r="C1" s="99" t="s">
        <v>37</v>
      </c>
      <c r="D1" s="100"/>
      <c r="E1" s="100"/>
      <c r="F1" s="11" t="s">
        <v>14</v>
      </c>
      <c r="G1" s="2" t="s">
        <v>15</v>
      </c>
      <c r="H1" s="101" t="s">
        <v>38</v>
      </c>
      <c r="I1" s="101"/>
      <c r="J1" s="101"/>
      <c r="K1" s="101"/>
    </row>
    <row r="2" spans="1:12" ht="18">
      <c r="A2" s="34" t="s">
        <v>6</v>
      </c>
      <c r="C2" s="2"/>
      <c r="G2" s="2" t="s">
        <v>16</v>
      </c>
      <c r="H2" s="101" t="s">
        <v>39</v>
      </c>
      <c r="I2" s="101"/>
      <c r="J2" s="101"/>
      <c r="K2" s="101"/>
    </row>
    <row r="3" spans="1:12" ht="17.25" customHeight="1">
      <c r="A3" s="4" t="s">
        <v>7</v>
      </c>
      <c r="C3" s="2"/>
      <c r="D3" s="3"/>
      <c r="E3" s="87" t="s">
        <v>43</v>
      </c>
      <c r="G3" s="2" t="s">
        <v>17</v>
      </c>
      <c r="H3" s="44">
        <v>1</v>
      </c>
      <c r="I3" s="44">
        <v>11</v>
      </c>
      <c r="J3" s="45">
        <v>2025</v>
      </c>
      <c r="K3" s="46"/>
    </row>
    <row r="4" spans="1:12" ht="13.5" thickBot="1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>
      <c r="A5" s="41" t="s">
        <v>12</v>
      </c>
      <c r="B5" s="42" t="s">
        <v>13</v>
      </c>
      <c r="C5" s="35" t="s">
        <v>0</v>
      </c>
      <c r="D5" s="35" t="s">
        <v>11</v>
      </c>
      <c r="E5" s="56" t="s">
        <v>10</v>
      </c>
      <c r="F5" s="56" t="s">
        <v>32</v>
      </c>
      <c r="G5" s="56" t="s">
        <v>1</v>
      </c>
      <c r="H5" s="56" t="s">
        <v>2</v>
      </c>
      <c r="I5" s="56" t="s">
        <v>3</v>
      </c>
      <c r="J5" s="56" t="s">
        <v>8</v>
      </c>
      <c r="K5" s="36" t="s">
        <v>9</v>
      </c>
      <c r="L5" s="35" t="s">
        <v>33</v>
      </c>
    </row>
    <row r="6" spans="1:12" ht="15">
      <c r="A6" s="19">
        <v>1</v>
      </c>
      <c r="B6" s="20">
        <v>1</v>
      </c>
      <c r="C6" s="21" t="s">
        <v>18</v>
      </c>
      <c r="D6" s="51" t="s">
        <v>19</v>
      </c>
      <c r="E6" s="59" t="s">
        <v>44</v>
      </c>
      <c r="F6" s="88">
        <v>180</v>
      </c>
      <c r="G6" s="88">
        <v>5.7</v>
      </c>
      <c r="H6" s="88">
        <v>8.8000000000000007</v>
      </c>
      <c r="I6" s="88">
        <v>23.1</v>
      </c>
      <c r="J6" s="88">
        <v>194.7</v>
      </c>
      <c r="K6" s="54">
        <v>190</v>
      </c>
      <c r="L6" s="37"/>
    </row>
    <row r="7" spans="1:12" ht="15">
      <c r="A7" s="22"/>
      <c r="B7" s="14"/>
      <c r="C7" s="10"/>
      <c r="D7" s="52"/>
      <c r="E7" s="59"/>
      <c r="F7" s="39"/>
      <c r="G7" s="39"/>
      <c r="H7" s="39"/>
      <c r="I7" s="39"/>
      <c r="J7" s="39"/>
      <c r="K7" s="55"/>
      <c r="L7" s="39"/>
    </row>
    <row r="8" spans="1:12" ht="15">
      <c r="A8" s="22"/>
      <c r="B8" s="14"/>
      <c r="C8" s="10"/>
      <c r="D8" s="53" t="s">
        <v>20</v>
      </c>
      <c r="E8" s="60" t="s">
        <v>45</v>
      </c>
      <c r="F8" s="88">
        <v>180</v>
      </c>
      <c r="G8" s="88">
        <v>3</v>
      </c>
      <c r="H8" s="88">
        <v>2.8</v>
      </c>
      <c r="I8" s="88">
        <v>23.9</v>
      </c>
      <c r="J8" s="88">
        <v>133.19999999999999</v>
      </c>
      <c r="K8" s="55">
        <v>379</v>
      </c>
      <c r="L8" s="39"/>
    </row>
    <row r="9" spans="1:12" ht="15">
      <c r="A9" s="22"/>
      <c r="B9" s="14"/>
      <c r="C9" s="10"/>
      <c r="D9" s="53" t="s">
        <v>21</v>
      </c>
      <c r="E9" s="60" t="s">
        <v>46</v>
      </c>
      <c r="F9" s="88">
        <v>50</v>
      </c>
      <c r="G9" s="88">
        <v>2.1</v>
      </c>
      <c r="H9" s="88">
        <v>0.8</v>
      </c>
      <c r="I9" s="88">
        <v>26.1</v>
      </c>
      <c r="J9" s="88">
        <v>120.1</v>
      </c>
      <c r="K9" s="55">
        <v>2</v>
      </c>
      <c r="L9" s="39"/>
    </row>
    <row r="10" spans="1:12" ht="15">
      <c r="A10" s="22"/>
      <c r="B10" s="14"/>
      <c r="C10" s="10"/>
      <c r="D10" s="53" t="s">
        <v>22</v>
      </c>
      <c r="E10" s="38"/>
      <c r="F10" s="39"/>
      <c r="G10" s="39"/>
      <c r="H10" s="39"/>
      <c r="I10" s="39"/>
      <c r="J10" s="39"/>
      <c r="K10" s="55"/>
      <c r="L10" s="39"/>
    </row>
    <row r="11" spans="1:12" ht="15">
      <c r="A11" s="22"/>
      <c r="B11" s="14"/>
      <c r="C11" s="10"/>
      <c r="D11" s="52"/>
      <c r="E11" s="59"/>
      <c r="F11" s="39"/>
      <c r="G11" s="39"/>
      <c r="H11" s="39"/>
      <c r="I11" s="39"/>
      <c r="J11" s="39"/>
      <c r="K11" s="55"/>
      <c r="L11" s="39"/>
    </row>
    <row r="12" spans="1:12" ht="15">
      <c r="A12" s="22"/>
      <c r="B12" s="14"/>
      <c r="C12" s="50" t="s">
        <v>47</v>
      </c>
      <c r="D12" s="52"/>
      <c r="E12" s="60" t="s">
        <v>48</v>
      </c>
      <c r="F12" s="88">
        <v>125</v>
      </c>
      <c r="G12" s="88">
        <v>0.6</v>
      </c>
      <c r="H12" s="88">
        <v>0.1</v>
      </c>
      <c r="I12" s="88">
        <v>12.6</v>
      </c>
      <c r="J12" s="88">
        <v>53.8</v>
      </c>
      <c r="K12" s="55">
        <v>442</v>
      </c>
      <c r="L12" s="39"/>
    </row>
    <row r="13" spans="1:12" ht="15">
      <c r="A13" s="23"/>
      <c r="B13" s="16"/>
      <c r="C13" s="7"/>
      <c r="D13" s="65" t="s">
        <v>31</v>
      </c>
      <c r="E13" s="66"/>
      <c r="F13" s="67">
        <f>SUM(F6:F12)</f>
        <v>535</v>
      </c>
      <c r="G13" s="67">
        <f t="shared" ref="G13:J13" si="0">SUM(G6:G12)</f>
        <v>11.399999999999999</v>
      </c>
      <c r="H13" s="67">
        <f t="shared" si="0"/>
        <v>12.500000000000002</v>
      </c>
      <c r="I13" s="67">
        <f t="shared" si="0"/>
        <v>85.699999999999989</v>
      </c>
      <c r="J13" s="67">
        <f t="shared" si="0"/>
        <v>501.8</v>
      </c>
      <c r="K13" s="24"/>
      <c r="L13" s="18">
        <f t="shared" ref="L13" si="1">SUM(L6:L12)</f>
        <v>0</v>
      </c>
    </row>
    <row r="14" spans="1:12" ht="15">
      <c r="A14" s="22"/>
      <c r="B14" s="14"/>
      <c r="C14" s="9" t="s">
        <v>23</v>
      </c>
      <c r="D14" s="53" t="s">
        <v>24</v>
      </c>
      <c r="E14" s="60" t="s">
        <v>49</v>
      </c>
      <c r="F14" s="88">
        <v>30</v>
      </c>
      <c r="G14" s="88">
        <v>0.2</v>
      </c>
      <c r="H14" s="89"/>
      <c r="I14" s="88">
        <v>0.5</v>
      </c>
      <c r="J14" s="88">
        <v>3.9</v>
      </c>
      <c r="K14" s="70"/>
      <c r="L14" s="48"/>
    </row>
    <row r="15" spans="1:12" ht="15">
      <c r="A15" s="22"/>
      <c r="B15" s="14"/>
      <c r="C15" s="10"/>
      <c r="D15" s="53" t="s">
        <v>25</v>
      </c>
      <c r="E15" s="60" t="s">
        <v>50</v>
      </c>
      <c r="F15" s="88">
        <v>200</v>
      </c>
      <c r="G15" s="88">
        <v>0.6</v>
      </c>
      <c r="H15" s="88">
        <v>2</v>
      </c>
      <c r="I15" s="88">
        <v>5.4</v>
      </c>
      <c r="J15" s="88">
        <v>42.4</v>
      </c>
      <c r="K15" s="70">
        <v>118</v>
      </c>
      <c r="L15" s="48"/>
    </row>
    <row r="16" spans="1:12" ht="15">
      <c r="A16" s="22"/>
      <c r="B16" s="14"/>
      <c r="C16" s="10"/>
      <c r="D16" s="53" t="s">
        <v>26</v>
      </c>
      <c r="E16" s="60" t="s">
        <v>51</v>
      </c>
      <c r="F16" s="88">
        <v>70</v>
      </c>
      <c r="G16" s="88">
        <v>10.9</v>
      </c>
      <c r="H16" s="88">
        <v>12.3</v>
      </c>
      <c r="I16" s="88">
        <v>3.1</v>
      </c>
      <c r="J16" s="88">
        <v>166.3</v>
      </c>
      <c r="K16" s="70">
        <v>260</v>
      </c>
      <c r="L16" s="48"/>
    </row>
    <row r="17" spans="1:12" ht="15">
      <c r="A17" s="22"/>
      <c r="B17" s="14"/>
      <c r="C17" s="10"/>
      <c r="D17" s="53" t="s">
        <v>27</v>
      </c>
      <c r="E17" s="60" t="s">
        <v>52</v>
      </c>
      <c r="F17" s="88">
        <v>110</v>
      </c>
      <c r="G17" s="88">
        <v>11.7</v>
      </c>
      <c r="H17" s="88">
        <v>5</v>
      </c>
      <c r="I17" s="88">
        <v>24.5</v>
      </c>
      <c r="J17" s="88">
        <v>189.7</v>
      </c>
      <c r="K17" s="70">
        <v>199</v>
      </c>
      <c r="L17" s="48"/>
    </row>
    <row r="18" spans="1:12" ht="15">
      <c r="A18" s="22"/>
      <c r="B18" s="14"/>
      <c r="C18" s="10"/>
      <c r="D18" s="53" t="s">
        <v>28</v>
      </c>
      <c r="E18" s="60" t="s">
        <v>55</v>
      </c>
      <c r="F18" s="88">
        <v>200</v>
      </c>
      <c r="G18" s="89"/>
      <c r="H18" s="89"/>
      <c r="I18" s="88">
        <v>19.399999999999999</v>
      </c>
      <c r="J18" s="88">
        <v>77.400000000000006</v>
      </c>
      <c r="K18" s="70">
        <v>349</v>
      </c>
      <c r="L18" s="48"/>
    </row>
    <row r="19" spans="1:12" ht="15">
      <c r="A19" s="22"/>
      <c r="B19" s="14"/>
      <c r="C19" s="10"/>
      <c r="D19" s="53" t="s">
        <v>29</v>
      </c>
      <c r="E19" s="60" t="s">
        <v>54</v>
      </c>
      <c r="F19" s="88">
        <v>40</v>
      </c>
      <c r="G19" s="88">
        <v>2.8</v>
      </c>
      <c r="H19" s="88">
        <v>0.2</v>
      </c>
      <c r="I19" s="88">
        <v>18.3</v>
      </c>
      <c r="J19" s="88">
        <v>86.2</v>
      </c>
      <c r="K19" s="70"/>
      <c r="L19" s="48"/>
    </row>
    <row r="20" spans="1:12" ht="15">
      <c r="A20" s="22"/>
      <c r="B20" s="14"/>
      <c r="C20" s="10"/>
      <c r="D20" s="53" t="s">
        <v>30</v>
      </c>
      <c r="E20" s="60" t="s">
        <v>53</v>
      </c>
      <c r="F20" s="88">
        <v>50</v>
      </c>
      <c r="G20" s="88">
        <v>5.8</v>
      </c>
      <c r="H20" s="88">
        <v>0.6</v>
      </c>
      <c r="I20" s="88">
        <v>37.6</v>
      </c>
      <c r="J20" s="88">
        <v>179</v>
      </c>
      <c r="K20" s="70"/>
      <c r="L20" s="48"/>
    </row>
    <row r="21" spans="1:12" ht="15">
      <c r="A21" s="22"/>
      <c r="B21" s="14"/>
      <c r="C21" s="10"/>
      <c r="D21" s="17"/>
      <c r="E21" s="57"/>
      <c r="F21" s="58"/>
      <c r="G21" s="58"/>
      <c r="H21" s="58"/>
      <c r="I21" s="58"/>
      <c r="J21" s="58"/>
      <c r="K21" s="24"/>
      <c r="L21" s="18"/>
    </row>
    <row r="22" spans="1:12" ht="15">
      <c r="A22" s="22"/>
      <c r="B22" s="14"/>
      <c r="C22" s="10"/>
      <c r="D22" s="65" t="s">
        <v>31</v>
      </c>
      <c r="E22" s="68"/>
      <c r="F22" s="69">
        <f>SUM(F14:F20)</f>
        <v>700</v>
      </c>
      <c r="G22" s="69">
        <f t="shared" ref="G22:L22" si="2">SUM(G14:G20)</f>
        <v>32</v>
      </c>
      <c r="H22" s="69">
        <f t="shared" si="2"/>
        <v>20.100000000000001</v>
      </c>
      <c r="I22" s="69">
        <f t="shared" si="2"/>
        <v>108.80000000000001</v>
      </c>
      <c r="J22" s="69">
        <f t="shared" si="2"/>
        <v>744.90000000000009</v>
      </c>
      <c r="K22" s="18"/>
      <c r="L22" s="18">
        <f t="shared" si="2"/>
        <v>0</v>
      </c>
    </row>
    <row r="23" spans="1:12" ht="15">
      <c r="A23" s="25">
        <f>A6</f>
        <v>1</v>
      </c>
      <c r="B23" s="12">
        <f>B6</f>
        <v>1</v>
      </c>
      <c r="C23" s="97" t="s">
        <v>42</v>
      </c>
      <c r="D23" s="6" t="s">
        <v>24</v>
      </c>
      <c r="E23" s="61"/>
      <c r="F23" s="62"/>
      <c r="G23" s="62"/>
      <c r="H23" s="62"/>
      <c r="I23" s="62"/>
      <c r="J23" s="62"/>
      <c r="K23" s="40"/>
      <c r="L23" s="39"/>
    </row>
    <row r="24" spans="1:12" ht="15">
      <c r="A24" s="22"/>
      <c r="B24" s="14"/>
      <c r="C24" s="98"/>
      <c r="D24" s="53" t="s">
        <v>25</v>
      </c>
      <c r="E24" s="60" t="s">
        <v>56</v>
      </c>
      <c r="F24" s="88">
        <v>50</v>
      </c>
      <c r="G24" s="88">
        <v>3.7</v>
      </c>
      <c r="H24" s="88">
        <v>6.7</v>
      </c>
      <c r="I24" s="88">
        <v>29.8</v>
      </c>
      <c r="J24" s="88">
        <v>193.5</v>
      </c>
      <c r="K24" s="55">
        <v>415</v>
      </c>
      <c r="L24" s="39"/>
    </row>
    <row r="25" spans="1:12" ht="15" hidden="1">
      <c r="A25" s="22"/>
      <c r="B25" s="14"/>
      <c r="C25" s="98"/>
      <c r="D25" s="53" t="s">
        <v>26</v>
      </c>
      <c r="E25" s="38"/>
      <c r="F25" s="39"/>
      <c r="G25" s="39"/>
      <c r="H25" s="39"/>
      <c r="I25" s="39"/>
      <c r="J25" s="39"/>
      <c r="K25" s="55"/>
      <c r="L25" s="39"/>
    </row>
    <row r="26" spans="1:12" ht="15" hidden="1">
      <c r="A26" s="22"/>
      <c r="B26" s="14"/>
      <c r="C26" s="98"/>
      <c r="D26" s="53" t="s">
        <v>27</v>
      </c>
      <c r="E26" s="38"/>
      <c r="F26" s="39"/>
      <c r="G26" s="39"/>
      <c r="H26" s="39"/>
      <c r="I26" s="39"/>
      <c r="J26" s="39"/>
      <c r="K26" s="55"/>
      <c r="L26" s="39"/>
    </row>
    <row r="27" spans="1:12" ht="15">
      <c r="A27" s="22"/>
      <c r="B27" s="14"/>
      <c r="C27" s="98"/>
      <c r="D27" s="53" t="s">
        <v>28</v>
      </c>
      <c r="E27" s="60" t="s">
        <v>57</v>
      </c>
      <c r="F27" s="88">
        <v>200</v>
      </c>
      <c r="G27" s="88">
        <v>6</v>
      </c>
      <c r="H27" s="88">
        <v>0.2</v>
      </c>
      <c r="I27" s="88">
        <v>8</v>
      </c>
      <c r="J27" s="88">
        <v>62</v>
      </c>
      <c r="K27" s="55">
        <v>435</v>
      </c>
      <c r="L27" s="39"/>
    </row>
    <row r="28" spans="1:12" ht="15">
      <c r="A28" s="22"/>
      <c r="B28" s="14"/>
      <c r="C28" s="98"/>
      <c r="D28" s="6" t="s">
        <v>29</v>
      </c>
      <c r="E28" s="63"/>
      <c r="F28" s="64"/>
      <c r="G28" s="64"/>
      <c r="H28" s="64"/>
      <c r="I28" s="64"/>
      <c r="J28" s="64"/>
      <c r="K28" s="40"/>
      <c r="L28" s="39"/>
    </row>
    <row r="29" spans="1:12" ht="15">
      <c r="A29" s="22"/>
      <c r="B29" s="14"/>
      <c r="C29" s="98"/>
      <c r="D29" s="6" t="s">
        <v>30</v>
      </c>
      <c r="E29" s="38"/>
      <c r="F29" s="39"/>
      <c r="G29" s="39"/>
      <c r="H29" s="39"/>
      <c r="I29" s="39"/>
      <c r="J29" s="39"/>
      <c r="K29" s="40"/>
      <c r="L29" s="39"/>
    </row>
    <row r="30" spans="1:12" ht="15">
      <c r="A30" s="22"/>
      <c r="B30" s="14"/>
      <c r="C30" s="10"/>
      <c r="D30" s="5"/>
      <c r="E30" s="38"/>
      <c r="F30" s="39"/>
      <c r="G30" s="39"/>
      <c r="H30" s="39"/>
      <c r="I30" s="39"/>
      <c r="J30" s="39"/>
      <c r="K30" s="40"/>
      <c r="L30" s="39"/>
    </row>
    <row r="31" spans="1:12" ht="15">
      <c r="A31" s="22"/>
      <c r="B31" s="14"/>
      <c r="C31" s="10"/>
      <c r="D31" s="5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23"/>
      <c r="B32" s="16"/>
      <c r="C32" s="7"/>
      <c r="D32" s="65" t="s">
        <v>31</v>
      </c>
      <c r="E32" s="68"/>
      <c r="F32" s="69">
        <f>SUM(F23:F31)</f>
        <v>250</v>
      </c>
      <c r="G32" s="69">
        <f t="shared" ref="G32:J32" si="3">SUM(G23:G31)</f>
        <v>9.6999999999999993</v>
      </c>
      <c r="H32" s="69">
        <f t="shared" si="3"/>
        <v>6.9</v>
      </c>
      <c r="I32" s="69">
        <f t="shared" si="3"/>
        <v>37.799999999999997</v>
      </c>
      <c r="J32" s="69">
        <f t="shared" si="3"/>
        <v>255.5</v>
      </c>
      <c r="K32" s="24"/>
      <c r="L32" s="18">
        <f t="shared" ref="L32" si="4">SUM(L23:L31)</f>
        <v>0</v>
      </c>
    </row>
    <row r="33" spans="1:12" ht="15.75" thickBot="1">
      <c r="A33" s="28">
        <f>A6</f>
        <v>1</v>
      </c>
      <c r="B33" s="29">
        <f>B6</f>
        <v>1</v>
      </c>
      <c r="C33" s="94" t="s">
        <v>4</v>
      </c>
      <c r="D33" s="95"/>
      <c r="E33" s="71"/>
      <c r="F33" s="72">
        <f>F13+F32+F22</f>
        <v>1485</v>
      </c>
      <c r="G33" s="72">
        <f t="shared" ref="G33:L33" si="5">G13+G32+G22</f>
        <v>53.099999999999994</v>
      </c>
      <c r="H33" s="72">
        <f t="shared" si="5"/>
        <v>39.5</v>
      </c>
      <c r="I33" s="72">
        <f t="shared" si="5"/>
        <v>232.3</v>
      </c>
      <c r="J33" s="72">
        <f t="shared" si="5"/>
        <v>1502.2</v>
      </c>
      <c r="K33" s="31"/>
      <c r="L33" s="31">
        <f t="shared" si="5"/>
        <v>0</v>
      </c>
    </row>
    <row r="34" spans="1:12" ht="15">
      <c r="A34" s="13">
        <v>1</v>
      </c>
      <c r="B34" s="14">
        <v>2</v>
      </c>
      <c r="C34" s="21" t="s">
        <v>18</v>
      </c>
      <c r="D34" s="51"/>
      <c r="E34" s="60" t="s">
        <v>58</v>
      </c>
      <c r="F34" s="88">
        <v>180</v>
      </c>
      <c r="G34" s="88">
        <v>7.3</v>
      </c>
      <c r="H34" s="88">
        <v>8.4</v>
      </c>
      <c r="I34" s="88">
        <v>35.6</v>
      </c>
      <c r="J34" s="88">
        <v>247.9</v>
      </c>
      <c r="K34" s="54">
        <v>184</v>
      </c>
      <c r="L34" s="37"/>
    </row>
    <row r="35" spans="1:12" ht="15">
      <c r="A35" s="13"/>
      <c r="B35" s="14"/>
      <c r="C35" s="10"/>
      <c r="D35" s="52"/>
      <c r="E35" s="60" t="s">
        <v>59</v>
      </c>
      <c r="F35" s="88">
        <v>180</v>
      </c>
      <c r="G35" s="88">
        <v>1</v>
      </c>
      <c r="H35" s="88">
        <v>1.1000000000000001</v>
      </c>
      <c r="I35" s="88">
        <v>11.6</v>
      </c>
      <c r="J35" s="88">
        <v>60</v>
      </c>
      <c r="K35" s="55">
        <v>378</v>
      </c>
      <c r="L35" s="39"/>
    </row>
    <row r="36" spans="1:12" ht="15">
      <c r="A36" s="13"/>
      <c r="B36" s="14"/>
      <c r="C36" s="10"/>
      <c r="D36" s="53"/>
      <c r="E36" s="60" t="s">
        <v>60</v>
      </c>
      <c r="F36" s="88">
        <v>40</v>
      </c>
      <c r="G36" s="88">
        <v>3.7</v>
      </c>
      <c r="H36" s="88">
        <v>14.6</v>
      </c>
      <c r="I36" s="88">
        <v>24.8</v>
      </c>
      <c r="J36" s="88">
        <v>245.4</v>
      </c>
      <c r="K36" s="55">
        <v>1</v>
      </c>
      <c r="L36" s="39"/>
    </row>
    <row r="37" spans="1:12" ht="15">
      <c r="A37" s="13"/>
      <c r="B37" s="14"/>
      <c r="C37" s="10"/>
      <c r="D37" s="53"/>
      <c r="E37" s="73"/>
      <c r="F37" s="74"/>
      <c r="G37" s="74"/>
      <c r="H37" s="74"/>
      <c r="I37" s="74"/>
      <c r="J37" s="74"/>
      <c r="K37" s="55"/>
      <c r="L37" s="39"/>
    </row>
    <row r="38" spans="1:12" ht="15">
      <c r="A38" s="13"/>
      <c r="B38" s="14"/>
      <c r="C38" s="10"/>
      <c r="D38" s="53"/>
      <c r="E38" s="73"/>
      <c r="F38" s="74"/>
      <c r="G38" s="74"/>
      <c r="H38" s="74"/>
      <c r="I38" s="74"/>
      <c r="J38" s="74"/>
      <c r="K38" s="55"/>
      <c r="L38" s="39"/>
    </row>
    <row r="39" spans="1:12" ht="15">
      <c r="A39" s="13"/>
      <c r="B39" s="14"/>
      <c r="C39" s="10"/>
      <c r="D39" s="52"/>
      <c r="E39" s="60" t="s">
        <v>61</v>
      </c>
      <c r="F39" s="88">
        <v>200</v>
      </c>
      <c r="G39" s="88">
        <v>0.6</v>
      </c>
      <c r="H39" s="88">
        <v>0.2</v>
      </c>
      <c r="I39" s="88">
        <v>29.2</v>
      </c>
      <c r="J39" s="88">
        <v>124</v>
      </c>
      <c r="K39" s="55">
        <v>394</v>
      </c>
      <c r="L39" s="39"/>
    </row>
    <row r="40" spans="1:12" ht="15">
      <c r="A40" s="13"/>
      <c r="B40" s="14"/>
      <c r="C40" s="10"/>
      <c r="D40" s="5"/>
      <c r="E40" s="63"/>
      <c r="F40" s="64"/>
      <c r="G40" s="64"/>
      <c r="H40" s="64"/>
      <c r="I40" s="64"/>
      <c r="J40" s="64"/>
      <c r="K40" s="40"/>
      <c r="L40" s="39"/>
    </row>
    <row r="41" spans="1:12" ht="15">
      <c r="A41" s="15"/>
      <c r="B41" s="16"/>
      <c r="C41" s="7"/>
      <c r="D41" s="65" t="s">
        <v>31</v>
      </c>
      <c r="E41" s="75"/>
      <c r="F41" s="76">
        <f>SUM(F34:F40)</f>
        <v>600</v>
      </c>
      <c r="G41" s="76">
        <f t="shared" ref="G41" si="6">SUM(G34:G40)</f>
        <v>12.6</v>
      </c>
      <c r="H41" s="76">
        <f t="shared" ref="H41" si="7">SUM(H34:H40)</f>
        <v>24.3</v>
      </c>
      <c r="I41" s="76">
        <f t="shared" ref="I41" si="8">SUM(I34:I40)</f>
        <v>101.2</v>
      </c>
      <c r="J41" s="76">
        <f t="shared" ref="J41:L41" si="9">SUM(J34:J40)</f>
        <v>677.3</v>
      </c>
      <c r="K41" s="24"/>
      <c r="L41" s="18">
        <f t="shared" si="9"/>
        <v>0</v>
      </c>
    </row>
    <row r="42" spans="1:12" ht="15">
      <c r="A42" s="13"/>
      <c r="B42" s="14"/>
      <c r="C42" s="9" t="s">
        <v>23</v>
      </c>
      <c r="D42" s="53" t="s">
        <v>24</v>
      </c>
      <c r="E42" s="60" t="s">
        <v>62</v>
      </c>
      <c r="F42" s="88">
        <v>60</v>
      </c>
      <c r="G42" s="88">
        <v>0.7</v>
      </c>
      <c r="H42" s="88">
        <v>6</v>
      </c>
      <c r="I42" s="88">
        <v>4</v>
      </c>
      <c r="J42" s="88">
        <v>73.3</v>
      </c>
      <c r="K42" s="70">
        <v>50</v>
      </c>
      <c r="L42" s="48"/>
    </row>
    <row r="43" spans="1:12" ht="15">
      <c r="A43" s="13"/>
      <c r="B43" s="14"/>
      <c r="C43" s="10"/>
      <c r="D43" s="53" t="s">
        <v>25</v>
      </c>
      <c r="E43" s="60" t="s">
        <v>63</v>
      </c>
      <c r="F43" s="88">
        <v>250</v>
      </c>
      <c r="G43" s="88">
        <v>1.5</v>
      </c>
      <c r="H43" s="88">
        <v>5</v>
      </c>
      <c r="I43" s="88">
        <v>4.9000000000000004</v>
      </c>
      <c r="J43" s="88">
        <v>71.099999999999994</v>
      </c>
      <c r="K43" s="70">
        <v>83</v>
      </c>
      <c r="L43" s="48"/>
    </row>
    <row r="44" spans="1:12" ht="15">
      <c r="A44" s="13"/>
      <c r="B44" s="14"/>
      <c r="C44" s="10"/>
      <c r="D44" s="53" t="s">
        <v>26</v>
      </c>
      <c r="E44" s="60" t="s">
        <v>64</v>
      </c>
      <c r="F44" s="91">
        <v>150</v>
      </c>
      <c r="G44" s="91">
        <v>16.3</v>
      </c>
      <c r="H44" s="91">
        <v>16.5</v>
      </c>
      <c r="I44" s="91">
        <v>14.8</v>
      </c>
      <c r="J44" s="91">
        <v>272.8</v>
      </c>
      <c r="K44" s="70">
        <v>258</v>
      </c>
      <c r="L44" s="48"/>
    </row>
    <row r="45" spans="1:12" ht="15">
      <c r="A45" s="13"/>
      <c r="B45" s="14"/>
      <c r="C45" s="10"/>
      <c r="D45" s="53" t="s">
        <v>27</v>
      </c>
      <c r="E45" s="60" t="s">
        <v>65</v>
      </c>
      <c r="F45" s="91"/>
      <c r="G45" s="91"/>
      <c r="H45" s="91"/>
      <c r="I45" s="91"/>
      <c r="J45" s="91"/>
      <c r="K45" s="70"/>
      <c r="L45" s="48"/>
    </row>
    <row r="46" spans="1:12" ht="15">
      <c r="A46" s="13"/>
      <c r="B46" s="14"/>
      <c r="C46" s="10"/>
      <c r="D46" s="53" t="s">
        <v>28</v>
      </c>
      <c r="E46" s="60" t="s">
        <v>66</v>
      </c>
      <c r="F46" s="88">
        <v>200</v>
      </c>
      <c r="G46" s="88">
        <v>0.7</v>
      </c>
      <c r="H46" s="88">
        <v>0.3</v>
      </c>
      <c r="I46" s="88">
        <v>28.7</v>
      </c>
      <c r="J46" s="88">
        <v>132.5</v>
      </c>
      <c r="K46" s="70">
        <v>388</v>
      </c>
      <c r="L46" s="48"/>
    </row>
    <row r="47" spans="1:12" ht="15">
      <c r="A47" s="13"/>
      <c r="B47" s="14"/>
      <c r="C47" s="10"/>
      <c r="D47" s="53" t="s">
        <v>29</v>
      </c>
      <c r="E47" s="60" t="s">
        <v>54</v>
      </c>
      <c r="F47" s="88">
        <v>40</v>
      </c>
      <c r="G47" s="88">
        <v>2.8</v>
      </c>
      <c r="H47" s="88">
        <v>0.2</v>
      </c>
      <c r="I47" s="88">
        <v>18.3</v>
      </c>
      <c r="J47" s="88">
        <v>86.2</v>
      </c>
      <c r="K47" s="70" t="s">
        <v>127</v>
      </c>
      <c r="L47" s="48"/>
    </row>
    <row r="48" spans="1:12" ht="15">
      <c r="A48" s="13"/>
      <c r="B48" s="14"/>
      <c r="C48" s="10"/>
      <c r="D48" s="53" t="s">
        <v>30</v>
      </c>
      <c r="E48" s="60" t="s">
        <v>53</v>
      </c>
      <c r="F48" s="88">
        <v>50</v>
      </c>
      <c r="G48" s="88">
        <v>5.8</v>
      </c>
      <c r="H48" s="88">
        <v>0.6</v>
      </c>
      <c r="I48" s="88">
        <v>37.6</v>
      </c>
      <c r="J48" s="88">
        <v>179</v>
      </c>
      <c r="K48" s="70" t="s">
        <v>127</v>
      </c>
      <c r="L48" s="48"/>
    </row>
    <row r="49" spans="1:12" ht="15">
      <c r="A49" s="13"/>
      <c r="B49" s="14"/>
      <c r="C49" s="10"/>
      <c r="D49" s="17"/>
      <c r="E49" s="57"/>
      <c r="F49" s="58"/>
      <c r="G49" s="58"/>
      <c r="H49" s="58"/>
      <c r="I49" s="58"/>
      <c r="J49" s="58"/>
      <c r="K49" s="24"/>
      <c r="L49" s="18"/>
    </row>
    <row r="50" spans="1:12" ht="15">
      <c r="A50" s="13"/>
      <c r="B50" s="14"/>
      <c r="C50" s="10"/>
      <c r="D50" s="65" t="s">
        <v>31</v>
      </c>
      <c r="E50" s="68"/>
      <c r="F50" s="69">
        <f>SUM(F42:F48)</f>
        <v>750</v>
      </c>
      <c r="G50" s="69">
        <f t="shared" ref="G50:L50" si="10">SUM(G42:G48)</f>
        <v>27.8</v>
      </c>
      <c r="H50" s="69">
        <f t="shared" si="10"/>
        <v>28.6</v>
      </c>
      <c r="I50" s="69">
        <f t="shared" si="10"/>
        <v>108.30000000000001</v>
      </c>
      <c r="J50" s="69">
        <f t="shared" si="10"/>
        <v>814.90000000000009</v>
      </c>
      <c r="K50" s="18"/>
      <c r="L50" s="18">
        <f t="shared" si="10"/>
        <v>0</v>
      </c>
    </row>
    <row r="51" spans="1:12" ht="15" customHeight="1">
      <c r="A51" s="12">
        <f>A34</f>
        <v>1</v>
      </c>
      <c r="B51" s="12">
        <f>B34</f>
        <v>2</v>
      </c>
      <c r="C51" s="97" t="s">
        <v>42</v>
      </c>
      <c r="D51" s="6" t="s">
        <v>24</v>
      </c>
      <c r="E51" s="61"/>
      <c r="F51" s="62"/>
      <c r="G51" s="62"/>
      <c r="H51" s="62"/>
      <c r="I51" s="62"/>
      <c r="J51" s="62"/>
      <c r="K51" s="40"/>
      <c r="L51" s="39"/>
    </row>
    <row r="52" spans="1:12" ht="15">
      <c r="A52" s="13"/>
      <c r="B52" s="14"/>
      <c r="C52" s="98"/>
      <c r="D52" s="53" t="s">
        <v>25</v>
      </c>
      <c r="E52" s="92" t="s">
        <v>69</v>
      </c>
      <c r="F52" s="91">
        <v>120</v>
      </c>
      <c r="G52" s="91">
        <v>15.2</v>
      </c>
      <c r="H52" s="91">
        <v>8.1</v>
      </c>
      <c r="I52" s="91">
        <v>56.8</v>
      </c>
      <c r="J52" s="91">
        <v>361.5</v>
      </c>
      <c r="K52" s="55"/>
      <c r="L52" s="39"/>
    </row>
    <row r="53" spans="1:12" ht="15">
      <c r="A53" s="13"/>
      <c r="B53" s="14"/>
      <c r="C53" s="98"/>
      <c r="D53" s="53"/>
      <c r="E53" s="93"/>
      <c r="F53" s="91"/>
      <c r="G53" s="91"/>
      <c r="H53" s="91"/>
      <c r="I53" s="91"/>
      <c r="J53" s="91"/>
      <c r="K53" s="55">
        <v>695</v>
      </c>
      <c r="L53" s="39"/>
    </row>
    <row r="54" spans="1:12" ht="15" hidden="1">
      <c r="A54" s="13"/>
      <c r="B54" s="14"/>
      <c r="C54" s="98"/>
      <c r="D54" s="53" t="s">
        <v>27</v>
      </c>
      <c r="E54" s="73"/>
      <c r="F54" s="74"/>
      <c r="G54" s="74"/>
      <c r="H54" s="74"/>
      <c r="I54" s="74"/>
      <c r="J54" s="74"/>
      <c r="K54" s="55"/>
      <c r="L54" s="39"/>
    </row>
    <row r="55" spans="1:12" ht="15">
      <c r="A55" s="13"/>
      <c r="B55" s="14"/>
      <c r="C55" s="98"/>
      <c r="D55" s="53" t="s">
        <v>28</v>
      </c>
      <c r="E55" s="60" t="s">
        <v>67</v>
      </c>
      <c r="F55" s="88">
        <v>200</v>
      </c>
      <c r="G55" s="89"/>
      <c r="H55" s="89"/>
      <c r="I55" s="88">
        <v>28.2</v>
      </c>
      <c r="J55" s="88">
        <v>112.8</v>
      </c>
      <c r="K55" s="55">
        <v>411</v>
      </c>
      <c r="L55" s="39"/>
    </row>
    <row r="56" spans="1:12" ht="15">
      <c r="A56" s="13"/>
      <c r="B56" s="14"/>
      <c r="C56" s="98"/>
      <c r="D56" s="53" t="s">
        <v>29</v>
      </c>
      <c r="E56" s="60" t="s">
        <v>68</v>
      </c>
      <c r="F56" s="88">
        <v>100</v>
      </c>
      <c r="G56" s="88">
        <v>0.4</v>
      </c>
      <c r="H56" s="88">
        <v>0.4</v>
      </c>
      <c r="I56" s="88">
        <v>9.8000000000000007</v>
      </c>
      <c r="J56" s="88">
        <v>47</v>
      </c>
      <c r="K56" s="55"/>
      <c r="L56" s="39"/>
    </row>
    <row r="57" spans="1:12" ht="15">
      <c r="A57" s="13"/>
      <c r="B57" s="14"/>
      <c r="C57" s="98"/>
      <c r="D57" s="6"/>
      <c r="E57" s="63"/>
      <c r="F57" s="64"/>
      <c r="G57" s="64"/>
      <c r="H57" s="64"/>
      <c r="I57" s="64"/>
      <c r="J57" s="64"/>
      <c r="K57" s="40"/>
      <c r="L57" s="39"/>
    </row>
    <row r="58" spans="1:12" ht="15">
      <c r="A58" s="13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5">
      <c r="A59" s="13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15"/>
      <c r="B60" s="16"/>
      <c r="C60" s="7"/>
      <c r="D60" s="65" t="s">
        <v>31</v>
      </c>
      <c r="E60" s="68"/>
      <c r="F60" s="69">
        <f>SUM(F51:F59)</f>
        <v>420</v>
      </c>
      <c r="G60" s="69">
        <f t="shared" ref="G60" si="11">SUM(G51:G59)</f>
        <v>15.6</v>
      </c>
      <c r="H60" s="69">
        <f t="shared" ref="H60" si="12">SUM(H51:H59)</f>
        <v>8.5</v>
      </c>
      <c r="I60" s="69">
        <f t="shared" ref="I60" si="13">SUM(I51:I59)</f>
        <v>94.8</v>
      </c>
      <c r="J60" s="69">
        <f t="shared" ref="J60:L60" si="14">SUM(J51:J59)</f>
        <v>521.29999999999995</v>
      </c>
      <c r="K60" s="24"/>
      <c r="L60" s="18">
        <f t="shared" si="14"/>
        <v>0</v>
      </c>
    </row>
    <row r="61" spans="1:12" ht="15.75" customHeight="1" thickBot="1">
      <c r="A61" s="32">
        <f>A34</f>
        <v>1</v>
      </c>
      <c r="B61" s="32">
        <f>B34</f>
        <v>2</v>
      </c>
      <c r="C61" s="94" t="s">
        <v>4</v>
      </c>
      <c r="D61" s="95"/>
      <c r="E61" s="71"/>
      <c r="F61" s="72">
        <f>F41+F60+F50</f>
        <v>1770</v>
      </c>
      <c r="G61" s="72">
        <f t="shared" ref="G61:L61" si="15">G41+G60+G50</f>
        <v>56</v>
      </c>
      <c r="H61" s="72">
        <f t="shared" si="15"/>
        <v>61.4</v>
      </c>
      <c r="I61" s="72">
        <f t="shared" si="15"/>
        <v>304.3</v>
      </c>
      <c r="J61" s="72">
        <f t="shared" si="15"/>
        <v>2013.5</v>
      </c>
      <c r="K61" s="31"/>
      <c r="L61" s="31">
        <f t="shared" si="15"/>
        <v>0</v>
      </c>
    </row>
    <row r="62" spans="1:12" ht="15">
      <c r="A62" s="19">
        <v>1</v>
      </c>
      <c r="B62" s="20">
        <v>3</v>
      </c>
      <c r="C62" s="21" t="s">
        <v>18</v>
      </c>
      <c r="D62" s="51" t="s">
        <v>19</v>
      </c>
      <c r="E62" s="60" t="s">
        <v>70</v>
      </c>
      <c r="F62" s="88">
        <v>180</v>
      </c>
      <c r="G62" s="88">
        <v>5.2</v>
      </c>
      <c r="H62" s="88">
        <v>7.9</v>
      </c>
      <c r="I62" s="88">
        <v>25.8</v>
      </c>
      <c r="J62" s="88">
        <v>192.2</v>
      </c>
      <c r="K62" s="54">
        <v>189</v>
      </c>
      <c r="L62" s="37"/>
    </row>
    <row r="63" spans="1:12" ht="15">
      <c r="A63" s="22"/>
      <c r="B63" s="14"/>
      <c r="C63" s="10"/>
      <c r="D63" s="52"/>
      <c r="E63" s="73"/>
      <c r="F63" s="74"/>
      <c r="G63" s="74"/>
      <c r="H63" s="74"/>
      <c r="I63" s="74"/>
      <c r="J63" s="74"/>
      <c r="K63" s="55"/>
      <c r="L63" s="39"/>
    </row>
    <row r="64" spans="1:12" ht="15">
      <c r="A64" s="22"/>
      <c r="B64" s="14"/>
      <c r="C64" s="10"/>
      <c r="D64" s="53" t="s">
        <v>20</v>
      </c>
      <c r="E64" s="60" t="s">
        <v>71</v>
      </c>
      <c r="F64" s="88" t="s">
        <v>72</v>
      </c>
      <c r="G64" s="88">
        <v>0.2</v>
      </c>
      <c r="H64" s="88">
        <v>0.1</v>
      </c>
      <c r="I64" s="88">
        <v>15</v>
      </c>
      <c r="J64" s="88">
        <v>60</v>
      </c>
      <c r="K64" s="55">
        <v>430</v>
      </c>
      <c r="L64" s="39"/>
    </row>
    <row r="65" spans="1:12" ht="15">
      <c r="A65" s="22"/>
      <c r="B65" s="14"/>
      <c r="C65" s="10"/>
      <c r="D65" s="53" t="s">
        <v>21</v>
      </c>
      <c r="E65" s="60" t="s">
        <v>73</v>
      </c>
      <c r="F65" s="88">
        <v>50</v>
      </c>
      <c r="G65" s="88">
        <v>11.5</v>
      </c>
      <c r="H65" s="88">
        <v>11.3</v>
      </c>
      <c r="I65" s="88">
        <v>25.7</v>
      </c>
      <c r="J65" s="88">
        <v>252.6</v>
      </c>
      <c r="K65" s="55">
        <v>3</v>
      </c>
      <c r="L65" s="39"/>
    </row>
    <row r="66" spans="1:12" ht="15">
      <c r="A66" s="22"/>
      <c r="B66" s="14"/>
      <c r="C66" s="10"/>
      <c r="D66" s="6" t="s">
        <v>22</v>
      </c>
      <c r="E66" s="79"/>
      <c r="F66" s="80"/>
      <c r="G66" s="80"/>
      <c r="H66" s="80"/>
      <c r="I66" s="80"/>
      <c r="J66" s="80"/>
      <c r="K66" s="40"/>
      <c r="L66" s="39"/>
    </row>
    <row r="67" spans="1:12" ht="15">
      <c r="A67" s="22"/>
      <c r="B67" s="14"/>
      <c r="C67" s="10"/>
      <c r="D67" s="52" t="s">
        <v>41</v>
      </c>
      <c r="E67" s="60" t="s">
        <v>74</v>
      </c>
      <c r="F67" s="88">
        <v>200</v>
      </c>
      <c r="G67" s="88">
        <v>6</v>
      </c>
      <c r="H67" s="88">
        <v>0.2</v>
      </c>
      <c r="I67" s="88">
        <v>8</v>
      </c>
      <c r="J67" s="88">
        <v>62</v>
      </c>
      <c r="K67" s="55">
        <v>435</v>
      </c>
      <c r="L67" s="39"/>
    </row>
    <row r="68" spans="1:12" ht="15">
      <c r="A68" s="22"/>
      <c r="B68" s="14"/>
      <c r="C68" s="10"/>
      <c r="D68" s="5"/>
      <c r="E68" s="63"/>
      <c r="F68" s="64"/>
      <c r="G68" s="64"/>
      <c r="H68" s="64"/>
      <c r="I68" s="64"/>
      <c r="J68" s="64"/>
      <c r="K68" s="40"/>
      <c r="L68" s="39"/>
    </row>
    <row r="69" spans="1:12" ht="15">
      <c r="A69" s="23"/>
      <c r="B69" s="16"/>
      <c r="C69" s="7"/>
      <c r="D69" s="65" t="s">
        <v>31</v>
      </c>
      <c r="E69" s="75"/>
      <c r="F69" s="76">
        <f>SUM(F62:F68)</f>
        <v>430</v>
      </c>
      <c r="G69" s="76">
        <f t="shared" ref="G69" si="16">SUM(G62:G68)</f>
        <v>22.9</v>
      </c>
      <c r="H69" s="76">
        <f t="shared" ref="H69" si="17">SUM(H62:H68)</f>
        <v>19.5</v>
      </c>
      <c r="I69" s="76">
        <f t="shared" ref="I69" si="18">SUM(I62:I68)</f>
        <v>74.5</v>
      </c>
      <c r="J69" s="76">
        <f t="shared" ref="J69:L69" si="19">SUM(J62:J68)</f>
        <v>566.79999999999995</v>
      </c>
      <c r="K69" s="24"/>
      <c r="L69" s="18">
        <f t="shared" si="19"/>
        <v>0</v>
      </c>
    </row>
    <row r="70" spans="1:12" ht="15">
      <c r="A70" s="22"/>
      <c r="B70" s="14"/>
      <c r="C70" s="9" t="s">
        <v>23</v>
      </c>
      <c r="D70" s="53" t="s">
        <v>24</v>
      </c>
      <c r="E70" s="60" t="s">
        <v>75</v>
      </c>
      <c r="F70" s="88">
        <v>100</v>
      </c>
      <c r="G70" s="88">
        <v>1.5</v>
      </c>
      <c r="H70" s="88">
        <v>5.0999999999999996</v>
      </c>
      <c r="I70" s="88">
        <v>7.4</v>
      </c>
      <c r="J70" s="88">
        <v>83.5</v>
      </c>
      <c r="K70" s="70">
        <v>40</v>
      </c>
      <c r="L70" s="48"/>
    </row>
    <row r="71" spans="1:12" ht="15">
      <c r="A71" s="22"/>
      <c r="B71" s="14"/>
      <c r="C71" s="10"/>
      <c r="D71" s="53" t="s">
        <v>25</v>
      </c>
      <c r="E71" s="60" t="s">
        <v>76</v>
      </c>
      <c r="F71" s="88">
        <v>200</v>
      </c>
      <c r="G71" s="88">
        <v>2</v>
      </c>
      <c r="H71" s="88">
        <v>3.4</v>
      </c>
      <c r="I71" s="88">
        <v>12.4</v>
      </c>
      <c r="J71" s="88">
        <v>88.6</v>
      </c>
      <c r="K71" s="70">
        <v>105</v>
      </c>
      <c r="L71" s="48"/>
    </row>
    <row r="72" spans="1:12" ht="15">
      <c r="A72" s="22"/>
      <c r="B72" s="14"/>
      <c r="C72" s="10"/>
      <c r="D72" s="53" t="s">
        <v>26</v>
      </c>
      <c r="E72" s="60" t="s">
        <v>77</v>
      </c>
      <c r="F72" s="88">
        <v>180</v>
      </c>
      <c r="G72" s="88">
        <v>20.8</v>
      </c>
      <c r="H72" s="88">
        <v>26.3</v>
      </c>
      <c r="I72" s="88">
        <v>24.7</v>
      </c>
      <c r="J72" s="88">
        <v>418.5</v>
      </c>
      <c r="K72" s="70">
        <v>311</v>
      </c>
      <c r="L72" s="48"/>
    </row>
    <row r="73" spans="1:12" ht="15" hidden="1">
      <c r="A73" s="22"/>
      <c r="B73" s="14"/>
      <c r="C73" s="10"/>
      <c r="D73" s="53" t="s">
        <v>27</v>
      </c>
      <c r="E73" s="47"/>
      <c r="F73" s="48"/>
      <c r="G73" s="48"/>
      <c r="H73" s="48"/>
      <c r="I73" s="48"/>
      <c r="J73" s="48"/>
      <c r="K73" s="70"/>
      <c r="L73" s="48"/>
    </row>
    <row r="74" spans="1:12" ht="15">
      <c r="A74" s="22"/>
      <c r="B74" s="14"/>
      <c r="C74" s="10"/>
      <c r="D74" s="53" t="s">
        <v>28</v>
      </c>
      <c r="E74" s="60" t="s">
        <v>79</v>
      </c>
      <c r="F74" s="88">
        <v>200</v>
      </c>
      <c r="G74" s="88">
        <v>0.2</v>
      </c>
      <c r="H74" s="89"/>
      <c r="I74" s="88">
        <v>25.7</v>
      </c>
      <c r="J74" s="88">
        <v>105</v>
      </c>
      <c r="K74" s="70">
        <v>436</v>
      </c>
      <c r="L74" s="48"/>
    </row>
    <row r="75" spans="1:12" ht="15">
      <c r="A75" s="22"/>
      <c r="B75" s="14"/>
      <c r="C75" s="10"/>
      <c r="D75" s="53" t="s">
        <v>29</v>
      </c>
      <c r="E75" s="60" t="s">
        <v>78</v>
      </c>
      <c r="F75" s="88">
        <v>80</v>
      </c>
      <c r="G75" s="88">
        <v>6.7</v>
      </c>
      <c r="H75" s="88">
        <v>0.5</v>
      </c>
      <c r="I75" s="88">
        <v>43.8</v>
      </c>
      <c r="J75" s="88">
        <v>206.8</v>
      </c>
      <c r="K75" s="70" t="s">
        <v>127</v>
      </c>
      <c r="L75" s="48"/>
    </row>
    <row r="76" spans="1:12" ht="15">
      <c r="A76" s="22"/>
      <c r="B76" s="14"/>
      <c r="C76" s="10"/>
      <c r="D76" s="6" t="s">
        <v>30</v>
      </c>
      <c r="E76" s="77"/>
      <c r="F76" s="78"/>
      <c r="G76" s="78"/>
      <c r="H76" s="78"/>
      <c r="I76" s="78"/>
      <c r="J76" s="78"/>
      <c r="K76" s="49"/>
      <c r="L76" s="48"/>
    </row>
    <row r="77" spans="1:12" ht="15">
      <c r="A77" s="22"/>
      <c r="B77" s="14"/>
      <c r="C77" s="10"/>
      <c r="D77" s="17"/>
      <c r="E77" s="8"/>
      <c r="F77" s="18"/>
      <c r="G77" s="18"/>
      <c r="H77" s="18"/>
      <c r="I77" s="18"/>
      <c r="J77" s="18"/>
      <c r="K77" s="24"/>
      <c r="L77" s="18"/>
    </row>
    <row r="78" spans="1:12" ht="15">
      <c r="A78" s="22"/>
      <c r="B78" s="14"/>
      <c r="C78" s="10"/>
      <c r="D78" s="65" t="s">
        <v>31</v>
      </c>
      <c r="E78" s="68"/>
      <c r="F78" s="69">
        <f>SUM(F70:F76)</f>
        <v>760</v>
      </c>
      <c r="G78" s="69">
        <f t="shared" ref="G78:L78" si="20">SUM(G70:G76)</f>
        <v>31.2</v>
      </c>
      <c r="H78" s="69">
        <f t="shared" si="20"/>
        <v>35.299999999999997</v>
      </c>
      <c r="I78" s="69">
        <f t="shared" si="20"/>
        <v>114</v>
      </c>
      <c r="J78" s="69">
        <f t="shared" si="20"/>
        <v>902.40000000000009</v>
      </c>
      <c r="K78" s="18"/>
      <c r="L78" s="18">
        <f t="shared" si="20"/>
        <v>0</v>
      </c>
    </row>
    <row r="79" spans="1:12" ht="15">
      <c r="A79" s="25">
        <f>A62</f>
        <v>1</v>
      </c>
      <c r="B79" s="12">
        <f>B62</f>
        <v>3</v>
      </c>
      <c r="C79" s="97" t="s">
        <v>42</v>
      </c>
      <c r="D79" s="6" t="s">
        <v>24</v>
      </c>
      <c r="E79" s="61"/>
      <c r="F79" s="62"/>
      <c r="G79" s="62"/>
      <c r="H79" s="62"/>
      <c r="I79" s="62"/>
      <c r="J79" s="62"/>
      <c r="K79" s="40"/>
      <c r="L79" s="39"/>
    </row>
    <row r="80" spans="1:12" ht="15">
      <c r="A80" s="22"/>
      <c r="B80" s="14"/>
      <c r="C80" s="98"/>
      <c r="D80" s="53" t="s">
        <v>25</v>
      </c>
      <c r="E80" s="60" t="s">
        <v>80</v>
      </c>
      <c r="F80" s="88">
        <v>75</v>
      </c>
      <c r="G80" s="88">
        <v>24.1</v>
      </c>
      <c r="H80" s="88">
        <v>22.4</v>
      </c>
      <c r="I80" s="88">
        <v>9</v>
      </c>
      <c r="J80" s="88">
        <v>333.6</v>
      </c>
      <c r="K80" s="55">
        <v>239</v>
      </c>
      <c r="L80" s="39"/>
    </row>
    <row r="81" spans="1:12" ht="15">
      <c r="A81" s="22"/>
      <c r="B81" s="14"/>
      <c r="C81" s="98"/>
      <c r="D81" s="53" t="s">
        <v>26</v>
      </c>
      <c r="E81" s="73"/>
      <c r="F81" s="74"/>
      <c r="G81" s="74"/>
      <c r="H81" s="74"/>
      <c r="I81" s="74"/>
      <c r="J81" s="74"/>
      <c r="K81" s="55"/>
      <c r="L81" s="39"/>
    </row>
    <row r="82" spans="1:12" ht="15">
      <c r="A82" s="22"/>
      <c r="B82" s="14"/>
      <c r="C82" s="98"/>
      <c r="D82" s="53" t="s">
        <v>27</v>
      </c>
      <c r="E82" s="60" t="s">
        <v>81</v>
      </c>
      <c r="F82" s="88">
        <v>100</v>
      </c>
      <c r="G82" s="88">
        <v>2.1</v>
      </c>
      <c r="H82" s="88">
        <v>11.6</v>
      </c>
      <c r="I82" s="88">
        <v>14</v>
      </c>
      <c r="J82" s="88">
        <v>168.6</v>
      </c>
      <c r="K82" s="55">
        <v>128</v>
      </c>
      <c r="L82" s="39"/>
    </row>
    <row r="83" spans="1:12" ht="15">
      <c r="A83" s="22"/>
      <c r="B83" s="14"/>
      <c r="C83" s="98"/>
      <c r="D83" s="53" t="s">
        <v>28</v>
      </c>
      <c r="E83" s="60" t="s">
        <v>71</v>
      </c>
      <c r="F83" s="88" t="s">
        <v>72</v>
      </c>
      <c r="G83" s="88">
        <v>0.2</v>
      </c>
      <c r="H83" s="88">
        <v>0.1</v>
      </c>
      <c r="I83" s="88">
        <v>15</v>
      </c>
      <c r="J83" s="88">
        <v>60</v>
      </c>
      <c r="K83" s="55">
        <v>430</v>
      </c>
      <c r="L83" s="39"/>
    </row>
    <row r="84" spans="1:12" ht="15">
      <c r="A84" s="22"/>
      <c r="B84" s="14"/>
      <c r="C84" s="98"/>
      <c r="D84" s="53" t="s">
        <v>29</v>
      </c>
      <c r="E84" s="60" t="s">
        <v>54</v>
      </c>
      <c r="F84" s="88">
        <v>20</v>
      </c>
      <c r="G84" s="88">
        <v>2.5</v>
      </c>
      <c r="H84" s="88">
        <v>0.2</v>
      </c>
      <c r="I84" s="88">
        <v>16.399999999999999</v>
      </c>
      <c r="J84" s="88">
        <v>77.400000000000006</v>
      </c>
      <c r="K84" s="70" t="s">
        <v>127</v>
      </c>
      <c r="L84" s="39"/>
    </row>
    <row r="85" spans="1:12" ht="15">
      <c r="A85" s="22"/>
      <c r="B85" s="14"/>
      <c r="C85" s="98"/>
      <c r="D85" s="6" t="s">
        <v>30</v>
      </c>
      <c r="E85" s="63"/>
      <c r="F85" s="64"/>
      <c r="G85" s="64"/>
      <c r="H85" s="64"/>
      <c r="I85" s="64"/>
      <c r="J85" s="64"/>
      <c r="K85" s="40"/>
      <c r="L85" s="39"/>
    </row>
    <row r="86" spans="1:12" ht="15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>
      <c r="A88" s="23"/>
      <c r="B88" s="16"/>
      <c r="C88" s="7"/>
      <c r="D88" s="65" t="s">
        <v>31</v>
      </c>
      <c r="E88" s="68"/>
      <c r="F88" s="69">
        <f>SUM(F79:F87)</f>
        <v>195</v>
      </c>
      <c r="G88" s="69">
        <f t="shared" ref="G88" si="21">SUM(G79:G87)</f>
        <v>28.900000000000002</v>
      </c>
      <c r="H88" s="69">
        <f t="shared" ref="H88" si="22">SUM(H79:H87)</f>
        <v>34.300000000000004</v>
      </c>
      <c r="I88" s="69">
        <f t="shared" ref="I88" si="23">SUM(I79:I87)</f>
        <v>54.4</v>
      </c>
      <c r="J88" s="69">
        <f t="shared" ref="J88:L88" si="24">SUM(J79:J87)</f>
        <v>639.6</v>
      </c>
      <c r="K88" s="24"/>
      <c r="L88" s="18">
        <f t="shared" si="24"/>
        <v>0</v>
      </c>
    </row>
    <row r="89" spans="1:12" ht="15.75" customHeight="1" thickBot="1">
      <c r="A89" s="28">
        <f>A62</f>
        <v>1</v>
      </c>
      <c r="B89" s="29">
        <f>B62</f>
        <v>3</v>
      </c>
      <c r="C89" s="94" t="s">
        <v>4</v>
      </c>
      <c r="D89" s="95"/>
      <c r="E89" s="71"/>
      <c r="F89" s="72">
        <f>F69+F88+F78</f>
        <v>1385</v>
      </c>
      <c r="G89" s="72">
        <f t="shared" ref="G89:L89" si="25">G69+G88+G78</f>
        <v>83</v>
      </c>
      <c r="H89" s="72">
        <f t="shared" si="25"/>
        <v>89.1</v>
      </c>
      <c r="I89" s="72">
        <f t="shared" si="25"/>
        <v>242.9</v>
      </c>
      <c r="J89" s="72">
        <f t="shared" si="25"/>
        <v>2108.8000000000002</v>
      </c>
      <c r="K89" s="31"/>
      <c r="L89" s="31">
        <f t="shared" si="25"/>
        <v>0</v>
      </c>
    </row>
    <row r="90" spans="1:12" ht="15">
      <c r="A90" s="19">
        <v>1</v>
      </c>
      <c r="B90" s="20">
        <v>4</v>
      </c>
      <c r="C90" s="21" t="s">
        <v>18</v>
      </c>
      <c r="D90" s="51" t="s">
        <v>19</v>
      </c>
      <c r="E90" s="60" t="s">
        <v>82</v>
      </c>
      <c r="F90" s="88">
        <v>180</v>
      </c>
      <c r="G90" s="88">
        <v>2.6</v>
      </c>
      <c r="H90" s="88">
        <v>5.2</v>
      </c>
      <c r="I90" s="88">
        <v>29.4</v>
      </c>
      <c r="J90" s="88">
        <v>174.5</v>
      </c>
      <c r="K90" s="54">
        <v>324</v>
      </c>
      <c r="L90" s="37"/>
    </row>
    <row r="91" spans="1:12" ht="15">
      <c r="A91" s="22"/>
      <c r="B91" s="14"/>
      <c r="C91" s="10"/>
      <c r="D91" s="52"/>
      <c r="E91" s="73"/>
      <c r="F91" s="74"/>
      <c r="G91" s="74"/>
      <c r="H91" s="74"/>
      <c r="I91" s="74"/>
      <c r="J91" s="74"/>
      <c r="K91" s="55"/>
      <c r="L91" s="39"/>
    </row>
    <row r="92" spans="1:12" ht="15">
      <c r="A92" s="22"/>
      <c r="B92" s="14"/>
      <c r="C92" s="10"/>
      <c r="D92" s="53" t="s">
        <v>20</v>
      </c>
      <c r="E92" s="60" t="s">
        <v>83</v>
      </c>
      <c r="F92" s="88">
        <v>180</v>
      </c>
      <c r="G92" s="88">
        <v>3.4</v>
      </c>
      <c r="H92" s="88">
        <v>3.3</v>
      </c>
      <c r="I92" s="88">
        <v>21.9</v>
      </c>
      <c r="J92" s="88">
        <v>132.1</v>
      </c>
      <c r="K92" s="55">
        <v>433</v>
      </c>
      <c r="L92" s="39"/>
    </row>
    <row r="93" spans="1:12" ht="15">
      <c r="A93" s="22"/>
      <c r="B93" s="14"/>
      <c r="C93" s="10"/>
      <c r="D93" s="53" t="s">
        <v>21</v>
      </c>
      <c r="E93" s="60" t="s">
        <v>60</v>
      </c>
      <c r="F93" s="88">
        <v>40</v>
      </c>
      <c r="G93" s="88">
        <v>2.2999999999999998</v>
      </c>
      <c r="H93" s="88">
        <v>9.1</v>
      </c>
      <c r="I93" s="88">
        <v>15.5</v>
      </c>
      <c r="J93" s="88">
        <v>153.4</v>
      </c>
      <c r="K93" s="55">
        <v>1</v>
      </c>
      <c r="L93" s="39"/>
    </row>
    <row r="94" spans="1:12" ht="15">
      <c r="A94" s="22"/>
      <c r="B94" s="14"/>
      <c r="C94" s="10"/>
      <c r="D94" s="52" t="s">
        <v>41</v>
      </c>
      <c r="E94" s="60" t="s">
        <v>84</v>
      </c>
      <c r="F94" s="88">
        <v>125</v>
      </c>
      <c r="G94" s="88">
        <v>0.6</v>
      </c>
      <c r="H94" s="88">
        <v>0.1</v>
      </c>
      <c r="I94" s="88">
        <v>12.6</v>
      </c>
      <c r="J94" s="88">
        <v>53.8</v>
      </c>
      <c r="K94" s="55">
        <v>442</v>
      </c>
      <c r="L94" s="39"/>
    </row>
    <row r="95" spans="1:12" ht="15">
      <c r="A95" s="22"/>
      <c r="B95" s="14"/>
      <c r="C95" s="10"/>
      <c r="D95" s="5"/>
      <c r="E95" s="63"/>
      <c r="F95" s="64"/>
      <c r="G95" s="64"/>
      <c r="H95" s="64"/>
      <c r="I95" s="64"/>
      <c r="J95" s="64"/>
      <c r="K95" s="40"/>
      <c r="L95" s="39"/>
    </row>
    <row r="96" spans="1:12" ht="15">
      <c r="A96" s="23"/>
      <c r="B96" s="16"/>
      <c r="C96" s="7"/>
      <c r="D96" s="65" t="s">
        <v>31</v>
      </c>
      <c r="E96" s="75"/>
      <c r="F96" s="76">
        <f>SUM(F90:F95)</f>
        <v>525</v>
      </c>
      <c r="G96" s="76">
        <f>SUM(G90:G95)</f>
        <v>8.9</v>
      </c>
      <c r="H96" s="76">
        <f>SUM(H90:H95)</f>
        <v>17.700000000000003</v>
      </c>
      <c r="I96" s="76">
        <f>SUM(I90:I95)</f>
        <v>79.399999999999991</v>
      </c>
      <c r="J96" s="76">
        <f>SUM(J90:J95)</f>
        <v>513.79999999999995</v>
      </c>
      <c r="K96" s="24"/>
      <c r="L96" s="18">
        <f>SUM(L90:L95)</f>
        <v>0</v>
      </c>
    </row>
    <row r="97" spans="1:12" ht="15">
      <c r="A97" s="22"/>
      <c r="B97" s="14"/>
      <c r="C97" s="9" t="s">
        <v>23</v>
      </c>
      <c r="D97" s="53" t="s">
        <v>24</v>
      </c>
      <c r="E97" s="60" t="s">
        <v>62</v>
      </c>
      <c r="F97" s="88">
        <v>60</v>
      </c>
      <c r="G97" s="88">
        <v>0.7</v>
      </c>
      <c r="H97" s="88">
        <v>6</v>
      </c>
      <c r="I97" s="88">
        <v>4</v>
      </c>
      <c r="J97" s="88">
        <v>73.3</v>
      </c>
      <c r="K97" s="70">
        <v>50</v>
      </c>
      <c r="L97" s="48"/>
    </row>
    <row r="98" spans="1:12" ht="15">
      <c r="A98" s="22"/>
      <c r="B98" s="14"/>
      <c r="C98" s="10"/>
      <c r="D98" s="53" t="s">
        <v>25</v>
      </c>
      <c r="E98" s="60" t="s">
        <v>85</v>
      </c>
      <c r="F98" s="88">
        <v>200</v>
      </c>
      <c r="G98" s="88">
        <v>4.5999999999999996</v>
      </c>
      <c r="H98" s="88">
        <v>4.3</v>
      </c>
      <c r="I98" s="88">
        <v>15.1</v>
      </c>
      <c r="J98" s="88">
        <v>117.6</v>
      </c>
      <c r="K98" s="70">
        <v>99</v>
      </c>
      <c r="L98" s="48"/>
    </row>
    <row r="99" spans="1:12" ht="15">
      <c r="A99" s="22"/>
      <c r="B99" s="14"/>
      <c r="C99" s="10"/>
      <c r="D99" s="53" t="s">
        <v>26</v>
      </c>
      <c r="E99" s="60" t="s">
        <v>86</v>
      </c>
      <c r="F99" s="88" t="s">
        <v>87</v>
      </c>
      <c r="G99" s="88">
        <v>7.8</v>
      </c>
      <c r="H99" s="88">
        <v>7.9</v>
      </c>
      <c r="I99" s="88">
        <v>6.6</v>
      </c>
      <c r="J99" s="88">
        <v>128.80000000000001</v>
      </c>
      <c r="K99" s="70">
        <v>285</v>
      </c>
      <c r="L99" s="48"/>
    </row>
    <row r="100" spans="1:12" ht="15">
      <c r="A100" s="22"/>
      <c r="B100" s="14"/>
      <c r="C100" s="10"/>
      <c r="D100" s="53" t="s">
        <v>27</v>
      </c>
      <c r="E100" s="60" t="s">
        <v>88</v>
      </c>
      <c r="F100" s="88">
        <v>150</v>
      </c>
      <c r="G100" s="88">
        <v>8.5</v>
      </c>
      <c r="H100" s="88">
        <v>6.2</v>
      </c>
      <c r="I100" s="88">
        <v>38.299999999999997</v>
      </c>
      <c r="J100" s="88">
        <v>242.4</v>
      </c>
      <c r="K100" s="70">
        <v>323</v>
      </c>
      <c r="L100" s="48"/>
    </row>
    <row r="101" spans="1:12" ht="15">
      <c r="A101" s="22"/>
      <c r="B101" s="14"/>
      <c r="C101" s="10"/>
      <c r="D101" s="53" t="s">
        <v>28</v>
      </c>
      <c r="E101" s="60" t="s">
        <v>55</v>
      </c>
      <c r="F101" s="88">
        <v>200</v>
      </c>
      <c r="G101" s="89"/>
      <c r="H101" s="89"/>
      <c r="I101" s="88">
        <v>19.399999999999999</v>
      </c>
      <c r="J101" s="88">
        <v>77.400000000000006</v>
      </c>
      <c r="K101" s="70">
        <v>349</v>
      </c>
      <c r="L101" s="48"/>
    </row>
    <row r="102" spans="1:12" ht="15">
      <c r="A102" s="22"/>
      <c r="B102" s="14"/>
      <c r="C102" s="10"/>
      <c r="D102" s="53" t="s">
        <v>29</v>
      </c>
      <c r="E102" s="60" t="s">
        <v>53</v>
      </c>
      <c r="F102" s="88">
        <v>50</v>
      </c>
      <c r="G102" s="88">
        <v>5.8</v>
      </c>
      <c r="H102" s="88">
        <v>0.6</v>
      </c>
      <c r="I102" s="88">
        <v>37.6</v>
      </c>
      <c r="J102" s="88">
        <v>179</v>
      </c>
      <c r="K102" s="70" t="s">
        <v>127</v>
      </c>
      <c r="L102" s="48"/>
    </row>
    <row r="103" spans="1:12" ht="15">
      <c r="A103" s="22"/>
      <c r="B103" s="14"/>
      <c r="C103" s="10"/>
      <c r="D103" s="53" t="s">
        <v>30</v>
      </c>
      <c r="E103" s="60" t="s">
        <v>54</v>
      </c>
      <c r="F103" s="88">
        <v>40</v>
      </c>
      <c r="G103" s="88">
        <v>2.8</v>
      </c>
      <c r="H103" s="88">
        <v>0.2</v>
      </c>
      <c r="I103" s="88">
        <v>18.3</v>
      </c>
      <c r="J103" s="88">
        <v>86.2</v>
      </c>
      <c r="K103" s="70" t="s">
        <v>127</v>
      </c>
      <c r="L103" s="48"/>
    </row>
    <row r="104" spans="1:12" ht="15">
      <c r="A104" s="22"/>
      <c r="B104" s="14"/>
      <c r="C104" s="10"/>
      <c r="D104" s="17"/>
      <c r="E104" s="57"/>
      <c r="F104" s="58"/>
      <c r="G104" s="58"/>
      <c r="H104" s="58"/>
      <c r="I104" s="58"/>
      <c r="J104" s="58"/>
      <c r="K104" s="24"/>
      <c r="L104" s="18"/>
    </row>
    <row r="105" spans="1:12" ht="15">
      <c r="A105" s="22"/>
      <c r="B105" s="14"/>
      <c r="C105" s="10"/>
      <c r="D105" s="65" t="s">
        <v>31</v>
      </c>
      <c r="E105" s="75"/>
      <c r="F105" s="76">
        <f>SUM(F97:F103)</f>
        <v>700</v>
      </c>
      <c r="G105" s="76">
        <f t="shared" ref="G105:L105" si="26">SUM(G97:G103)</f>
        <v>30.200000000000003</v>
      </c>
      <c r="H105" s="76">
        <f t="shared" si="26"/>
        <v>25.200000000000003</v>
      </c>
      <c r="I105" s="76">
        <f t="shared" si="26"/>
        <v>139.30000000000001</v>
      </c>
      <c r="J105" s="76">
        <f t="shared" si="26"/>
        <v>904.7</v>
      </c>
      <c r="K105" s="18"/>
      <c r="L105" s="18">
        <f t="shared" si="26"/>
        <v>0</v>
      </c>
    </row>
    <row r="106" spans="1:12" ht="15">
      <c r="A106" s="25">
        <f>A90</f>
        <v>1</v>
      </c>
      <c r="B106" s="12">
        <f>B90</f>
        <v>4</v>
      </c>
      <c r="C106" s="97" t="s">
        <v>42</v>
      </c>
      <c r="D106" s="53" t="s">
        <v>24</v>
      </c>
      <c r="E106" s="60" t="s">
        <v>81</v>
      </c>
      <c r="F106" s="88">
        <v>105</v>
      </c>
      <c r="G106" s="88">
        <v>2.2000000000000002</v>
      </c>
      <c r="H106" s="88">
        <v>12.1</v>
      </c>
      <c r="I106" s="88">
        <v>14.7</v>
      </c>
      <c r="J106" s="88">
        <v>176.1</v>
      </c>
      <c r="K106" s="55">
        <v>128</v>
      </c>
      <c r="L106" s="39"/>
    </row>
    <row r="107" spans="1:12" ht="15">
      <c r="A107" s="22"/>
      <c r="B107" s="14"/>
      <c r="C107" s="98"/>
      <c r="D107" s="53" t="s">
        <v>25</v>
      </c>
      <c r="E107" s="60" t="s">
        <v>89</v>
      </c>
      <c r="F107" s="88">
        <v>55</v>
      </c>
      <c r="G107" s="88">
        <v>2.7</v>
      </c>
      <c r="H107" s="88">
        <v>7</v>
      </c>
      <c r="I107" s="88">
        <v>16.100000000000001</v>
      </c>
      <c r="J107" s="88">
        <v>138.1</v>
      </c>
      <c r="K107" s="55">
        <v>2</v>
      </c>
      <c r="L107" s="39"/>
    </row>
    <row r="108" spans="1:12" ht="15" hidden="1">
      <c r="A108" s="22"/>
      <c r="B108" s="14"/>
      <c r="C108" s="98"/>
      <c r="D108" s="53" t="s">
        <v>26</v>
      </c>
      <c r="E108" s="73"/>
      <c r="F108" s="74"/>
      <c r="G108" s="74"/>
      <c r="H108" s="74"/>
      <c r="I108" s="74"/>
      <c r="J108" s="74"/>
      <c r="K108" s="55"/>
      <c r="L108" s="39"/>
    </row>
    <row r="109" spans="1:12" ht="15" hidden="1">
      <c r="A109" s="22"/>
      <c r="B109" s="14"/>
      <c r="C109" s="98"/>
      <c r="D109" s="53" t="s">
        <v>27</v>
      </c>
      <c r="E109" s="73"/>
      <c r="F109" s="74"/>
      <c r="G109" s="74"/>
      <c r="H109" s="74"/>
      <c r="I109" s="74"/>
      <c r="J109" s="74"/>
      <c r="K109" s="55"/>
      <c r="L109" s="39"/>
    </row>
    <row r="110" spans="1:12" ht="15">
      <c r="A110" s="22"/>
      <c r="B110" s="14"/>
      <c r="C110" s="98"/>
      <c r="D110" s="53" t="s">
        <v>28</v>
      </c>
      <c r="E110" s="60" t="s">
        <v>71</v>
      </c>
      <c r="F110" s="88" t="s">
        <v>72</v>
      </c>
      <c r="G110" s="88">
        <v>0.2</v>
      </c>
      <c r="H110" s="88">
        <v>0.1</v>
      </c>
      <c r="I110" s="88">
        <v>15</v>
      </c>
      <c r="J110" s="88">
        <v>60</v>
      </c>
      <c r="K110" s="55">
        <v>430</v>
      </c>
      <c r="L110" s="39"/>
    </row>
    <row r="111" spans="1:12" ht="15">
      <c r="A111" s="22"/>
      <c r="B111" s="14"/>
      <c r="C111" s="98"/>
      <c r="D111" s="53"/>
      <c r="E111" s="60" t="s">
        <v>90</v>
      </c>
      <c r="F111" s="88">
        <v>30</v>
      </c>
      <c r="G111" s="88">
        <v>2.2999999999999998</v>
      </c>
      <c r="H111" s="88">
        <v>2.9</v>
      </c>
      <c r="I111" s="88">
        <v>22.3</v>
      </c>
      <c r="J111" s="88">
        <v>125.1</v>
      </c>
      <c r="K111" s="55"/>
      <c r="L111" s="39"/>
    </row>
    <row r="112" spans="1:12" ht="15" hidden="1">
      <c r="A112" s="22"/>
      <c r="B112" s="14"/>
      <c r="C112" s="98"/>
      <c r="D112" s="6" t="s">
        <v>30</v>
      </c>
      <c r="E112" s="63"/>
      <c r="F112" s="64"/>
      <c r="G112" s="64"/>
      <c r="H112" s="64"/>
      <c r="I112" s="64"/>
      <c r="J112" s="64"/>
      <c r="K112" s="40"/>
      <c r="L112" s="39"/>
    </row>
    <row r="113" spans="1:12" ht="15">
      <c r="A113" s="22"/>
      <c r="B113" s="14"/>
      <c r="C113" s="10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">
      <c r="A115" s="23"/>
      <c r="B115" s="16"/>
      <c r="C115" s="7"/>
      <c r="D115" s="65" t="s">
        <v>31</v>
      </c>
      <c r="E115" s="68"/>
      <c r="F115" s="69">
        <f>SUM(F106:F114)</f>
        <v>190</v>
      </c>
      <c r="G115" s="69">
        <f t="shared" ref="G115" si="27">SUM(G106:G114)</f>
        <v>7.4</v>
      </c>
      <c r="H115" s="69">
        <f t="shared" ref="H115" si="28">SUM(H106:H114)</f>
        <v>22.1</v>
      </c>
      <c r="I115" s="69">
        <f t="shared" ref="I115" si="29">SUM(I106:I114)</f>
        <v>68.099999999999994</v>
      </c>
      <c r="J115" s="69">
        <f t="shared" ref="J115:L115" si="30">SUM(J106:J114)</f>
        <v>499.29999999999995</v>
      </c>
      <c r="K115" s="24"/>
      <c r="L115" s="18">
        <f t="shared" si="30"/>
        <v>0</v>
      </c>
    </row>
    <row r="116" spans="1:12" ht="15.75" customHeight="1" thickBot="1">
      <c r="A116" s="28">
        <f>A90</f>
        <v>1</v>
      </c>
      <c r="B116" s="29">
        <f>B90</f>
        <v>4</v>
      </c>
      <c r="C116" s="94" t="s">
        <v>4</v>
      </c>
      <c r="D116" s="95"/>
      <c r="E116" s="71"/>
      <c r="F116" s="72">
        <f>F96+F115+F105</f>
        <v>1415</v>
      </c>
      <c r="G116" s="72">
        <f t="shared" ref="G116:L116" si="31">G96+G115+G105</f>
        <v>46.5</v>
      </c>
      <c r="H116" s="72">
        <f t="shared" si="31"/>
        <v>65</v>
      </c>
      <c r="I116" s="72">
        <f t="shared" si="31"/>
        <v>286.8</v>
      </c>
      <c r="J116" s="72">
        <f t="shared" si="31"/>
        <v>1917.8</v>
      </c>
      <c r="K116" s="31"/>
      <c r="L116" s="31">
        <f t="shared" si="31"/>
        <v>0</v>
      </c>
    </row>
    <row r="117" spans="1:12" ht="15">
      <c r="A117" s="19">
        <v>1</v>
      </c>
      <c r="B117" s="20">
        <v>5</v>
      </c>
      <c r="C117" s="21" t="s">
        <v>18</v>
      </c>
      <c r="D117" s="51" t="s">
        <v>19</v>
      </c>
      <c r="E117" s="60" t="s">
        <v>91</v>
      </c>
      <c r="F117" s="88">
        <v>180</v>
      </c>
      <c r="G117" s="88">
        <v>5.3</v>
      </c>
      <c r="H117" s="88">
        <v>6.2</v>
      </c>
      <c r="I117" s="88">
        <v>25.7</v>
      </c>
      <c r="J117" s="88">
        <v>179.6</v>
      </c>
      <c r="K117" s="54">
        <v>324</v>
      </c>
      <c r="L117" s="37"/>
    </row>
    <row r="118" spans="1:12" ht="15">
      <c r="A118" s="22"/>
      <c r="B118" s="14"/>
      <c r="C118" s="10"/>
      <c r="D118" s="52" t="s">
        <v>41</v>
      </c>
      <c r="E118" s="60" t="s">
        <v>48</v>
      </c>
      <c r="F118" s="88">
        <v>125</v>
      </c>
      <c r="G118" s="88">
        <v>0.6</v>
      </c>
      <c r="H118" s="88">
        <v>0.1</v>
      </c>
      <c r="I118" s="88">
        <v>12.6</v>
      </c>
      <c r="J118" s="88">
        <v>53.8</v>
      </c>
      <c r="K118" s="55">
        <v>442</v>
      </c>
      <c r="L118" s="39"/>
    </row>
    <row r="119" spans="1:12" ht="15">
      <c r="A119" s="22"/>
      <c r="B119" s="14"/>
      <c r="C119" s="10"/>
      <c r="D119" s="53" t="s">
        <v>20</v>
      </c>
      <c r="E119" s="60" t="s">
        <v>59</v>
      </c>
      <c r="F119" s="88">
        <v>180</v>
      </c>
      <c r="G119" s="88">
        <v>1</v>
      </c>
      <c r="H119" s="88">
        <v>1.1000000000000001</v>
      </c>
      <c r="I119" s="88">
        <v>11.6</v>
      </c>
      <c r="J119" s="88">
        <v>60</v>
      </c>
      <c r="K119" s="55">
        <v>378</v>
      </c>
      <c r="L119" s="39"/>
    </row>
    <row r="120" spans="1:12" ht="15">
      <c r="A120" s="22"/>
      <c r="B120" s="14"/>
      <c r="C120" s="10"/>
      <c r="D120" s="53" t="s">
        <v>21</v>
      </c>
      <c r="E120" s="60" t="s">
        <v>73</v>
      </c>
      <c r="F120" s="88">
        <v>50</v>
      </c>
      <c r="G120" s="88">
        <v>6.9</v>
      </c>
      <c r="H120" s="88">
        <v>6.8</v>
      </c>
      <c r="I120" s="88">
        <v>15.4</v>
      </c>
      <c r="J120" s="88">
        <v>151.4</v>
      </c>
      <c r="K120" s="55">
        <v>3</v>
      </c>
      <c r="L120" s="39"/>
    </row>
    <row r="121" spans="1:12" ht="15">
      <c r="A121" s="22"/>
      <c r="B121" s="14"/>
      <c r="C121" s="10"/>
      <c r="D121" s="6" t="s">
        <v>40</v>
      </c>
      <c r="E121" s="63"/>
      <c r="F121" s="64"/>
      <c r="G121" s="64"/>
      <c r="H121" s="64"/>
      <c r="I121" s="64"/>
      <c r="J121" s="64"/>
      <c r="K121" s="40"/>
      <c r="L121" s="39"/>
    </row>
    <row r="122" spans="1:12" ht="15">
      <c r="A122" s="22"/>
      <c r="B122" s="14"/>
      <c r="C122" s="10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>
      <c r="A123" s="22"/>
      <c r="B123" s="14"/>
      <c r="C123" s="10"/>
      <c r="D123" s="5"/>
      <c r="E123" s="38"/>
      <c r="F123" s="39"/>
      <c r="G123" s="39"/>
      <c r="H123" s="39"/>
      <c r="I123" s="39"/>
      <c r="J123" s="39"/>
      <c r="K123" s="40"/>
      <c r="L123" s="39"/>
    </row>
    <row r="124" spans="1:12" ht="15">
      <c r="A124" s="23"/>
      <c r="B124" s="16"/>
      <c r="C124" s="7"/>
      <c r="D124" s="65" t="s">
        <v>31</v>
      </c>
      <c r="E124" s="75"/>
      <c r="F124" s="76">
        <f>SUM(F117:F123)</f>
        <v>535</v>
      </c>
      <c r="G124" s="76">
        <f t="shared" ref="G124" si="32">SUM(G117:G123)</f>
        <v>13.8</v>
      </c>
      <c r="H124" s="76">
        <f t="shared" ref="H124" si="33">SUM(H117:H123)</f>
        <v>14.2</v>
      </c>
      <c r="I124" s="76">
        <f t="shared" ref="I124" si="34">SUM(I117:I123)</f>
        <v>65.3</v>
      </c>
      <c r="J124" s="76">
        <f t="shared" ref="J124:L124" si="35">SUM(J117:J123)</f>
        <v>444.79999999999995</v>
      </c>
      <c r="K124" s="81"/>
      <c r="L124" s="18">
        <f t="shared" si="35"/>
        <v>0</v>
      </c>
    </row>
    <row r="125" spans="1:12" ht="15">
      <c r="A125" s="22"/>
      <c r="B125" s="14"/>
      <c r="C125" s="9" t="s">
        <v>23</v>
      </c>
      <c r="D125" s="53" t="s">
        <v>24</v>
      </c>
      <c r="E125" s="60" t="s">
        <v>49</v>
      </c>
      <c r="F125" s="88">
        <v>30</v>
      </c>
      <c r="G125" s="88">
        <v>0.2</v>
      </c>
      <c r="H125" s="89"/>
      <c r="I125" s="88">
        <v>0.5</v>
      </c>
      <c r="J125" s="88">
        <v>3.9</v>
      </c>
      <c r="K125" s="70" t="s">
        <v>127</v>
      </c>
      <c r="L125" s="48"/>
    </row>
    <row r="126" spans="1:12" ht="15">
      <c r="A126" s="22"/>
      <c r="B126" s="14"/>
      <c r="C126" s="10"/>
      <c r="D126" s="53" t="s">
        <v>25</v>
      </c>
      <c r="E126" s="60" t="s">
        <v>92</v>
      </c>
      <c r="F126" s="88">
        <v>200</v>
      </c>
      <c r="G126" s="88">
        <v>1.2</v>
      </c>
      <c r="H126" s="88">
        <v>4.0999999999999996</v>
      </c>
      <c r="I126" s="88">
        <v>8.9</v>
      </c>
      <c r="J126" s="88">
        <v>77.900000000000006</v>
      </c>
      <c r="K126" s="70">
        <v>99</v>
      </c>
      <c r="L126" s="48"/>
    </row>
    <row r="127" spans="1:12" ht="15">
      <c r="A127" s="22"/>
      <c r="B127" s="14"/>
      <c r="C127" s="10"/>
      <c r="D127" s="53" t="s">
        <v>26</v>
      </c>
      <c r="E127" s="60" t="s">
        <v>93</v>
      </c>
      <c r="F127" s="88">
        <v>150</v>
      </c>
      <c r="G127" s="88">
        <v>17.899999999999999</v>
      </c>
      <c r="H127" s="88">
        <v>13.7</v>
      </c>
      <c r="I127" s="88">
        <v>27.7</v>
      </c>
      <c r="J127" s="88">
        <v>306</v>
      </c>
      <c r="K127" s="70">
        <v>311</v>
      </c>
      <c r="L127" s="48"/>
    </row>
    <row r="128" spans="1:12" ht="15" hidden="1">
      <c r="A128" s="22"/>
      <c r="B128" s="14"/>
      <c r="C128" s="10"/>
      <c r="D128" s="53" t="s">
        <v>27</v>
      </c>
      <c r="E128" s="47"/>
      <c r="F128" s="48"/>
      <c r="G128" s="48"/>
      <c r="H128" s="48"/>
      <c r="I128" s="48"/>
      <c r="J128" s="48"/>
      <c r="K128" s="70"/>
      <c r="L128" s="48"/>
    </row>
    <row r="129" spans="1:12" ht="15">
      <c r="A129" s="22"/>
      <c r="B129" s="14"/>
      <c r="C129" s="10"/>
      <c r="D129" s="53" t="s">
        <v>28</v>
      </c>
      <c r="E129" s="60" t="s">
        <v>66</v>
      </c>
      <c r="F129" s="88">
        <v>200</v>
      </c>
      <c r="G129" s="88">
        <v>0.7</v>
      </c>
      <c r="H129" s="88">
        <v>0.3</v>
      </c>
      <c r="I129" s="88">
        <v>28.7</v>
      </c>
      <c r="J129" s="88">
        <v>132.5</v>
      </c>
      <c r="K129" s="70">
        <v>388</v>
      </c>
      <c r="L129" s="48"/>
    </row>
    <row r="130" spans="1:12" ht="15">
      <c r="A130" s="22"/>
      <c r="B130" s="14"/>
      <c r="C130" s="10"/>
      <c r="D130" s="53" t="s">
        <v>29</v>
      </c>
      <c r="E130" s="60" t="s">
        <v>54</v>
      </c>
      <c r="F130" s="88">
        <v>40</v>
      </c>
      <c r="G130" s="88">
        <v>2.8</v>
      </c>
      <c r="H130" s="88">
        <v>0.2</v>
      </c>
      <c r="I130" s="88">
        <v>18.3</v>
      </c>
      <c r="J130" s="88">
        <v>86.2</v>
      </c>
      <c r="K130" s="70" t="s">
        <v>127</v>
      </c>
      <c r="L130" s="48"/>
    </row>
    <row r="131" spans="1:12" ht="15">
      <c r="A131" s="22"/>
      <c r="B131" s="14"/>
      <c r="C131" s="10"/>
      <c r="D131" s="53" t="s">
        <v>30</v>
      </c>
      <c r="E131" s="60" t="s">
        <v>53</v>
      </c>
      <c r="F131" s="88">
        <v>50</v>
      </c>
      <c r="G131" s="88">
        <v>3</v>
      </c>
      <c r="H131" s="88">
        <v>0.4</v>
      </c>
      <c r="I131" s="88">
        <v>19.3</v>
      </c>
      <c r="J131" s="88">
        <v>92.8</v>
      </c>
      <c r="K131" s="70" t="s">
        <v>127</v>
      </c>
      <c r="L131" s="48"/>
    </row>
    <row r="132" spans="1:12" ht="15">
      <c r="A132" s="22"/>
      <c r="B132" s="14"/>
      <c r="C132" s="10"/>
      <c r="D132" s="17"/>
      <c r="E132" s="57"/>
      <c r="F132" s="58"/>
      <c r="G132" s="58"/>
      <c r="H132" s="58"/>
      <c r="I132" s="58"/>
      <c r="J132" s="58"/>
      <c r="K132" s="24"/>
      <c r="L132" s="18"/>
    </row>
    <row r="133" spans="1:12" ht="15">
      <c r="A133" s="22"/>
      <c r="B133" s="14"/>
      <c r="C133" s="10"/>
      <c r="D133" s="65" t="s">
        <v>31</v>
      </c>
      <c r="E133" s="75"/>
      <c r="F133" s="76">
        <f>SUM(F125:F131)</f>
        <v>670</v>
      </c>
      <c r="G133" s="76">
        <f t="shared" ref="G133:L133" si="36">SUM(G125:G131)</f>
        <v>25.799999999999997</v>
      </c>
      <c r="H133" s="76">
        <f t="shared" si="36"/>
        <v>18.699999999999996</v>
      </c>
      <c r="I133" s="76">
        <f t="shared" si="36"/>
        <v>103.39999999999999</v>
      </c>
      <c r="J133" s="76">
        <f t="shared" si="36"/>
        <v>699.3</v>
      </c>
      <c r="K133" s="18"/>
      <c r="L133" s="18">
        <f t="shared" si="36"/>
        <v>0</v>
      </c>
    </row>
    <row r="134" spans="1:12" ht="15">
      <c r="A134" s="25">
        <f>A117</f>
        <v>1</v>
      </c>
      <c r="B134" s="12">
        <f>B117</f>
        <v>5</v>
      </c>
      <c r="C134" s="97" t="s">
        <v>42</v>
      </c>
      <c r="D134" s="53" t="s">
        <v>24</v>
      </c>
      <c r="E134" s="60" t="s">
        <v>94</v>
      </c>
      <c r="F134" s="88">
        <v>50</v>
      </c>
      <c r="G134" s="88">
        <v>9.8000000000000007</v>
      </c>
      <c r="H134" s="88">
        <v>5.6</v>
      </c>
      <c r="I134" s="88">
        <v>29.5</v>
      </c>
      <c r="J134" s="88">
        <v>207.8</v>
      </c>
      <c r="K134" s="55">
        <v>434</v>
      </c>
      <c r="L134" s="39"/>
    </row>
    <row r="135" spans="1:12" ht="15">
      <c r="A135" s="22"/>
      <c r="B135" s="14"/>
      <c r="C135" s="98"/>
      <c r="D135" s="53" t="s">
        <v>25</v>
      </c>
      <c r="E135" s="60" t="s">
        <v>67</v>
      </c>
      <c r="F135" s="88">
        <v>200</v>
      </c>
      <c r="G135" s="89"/>
      <c r="H135" s="89"/>
      <c r="I135" s="88">
        <v>28.2</v>
      </c>
      <c r="J135" s="88">
        <v>112.8</v>
      </c>
      <c r="K135" s="55">
        <v>411</v>
      </c>
      <c r="L135" s="39"/>
    </row>
    <row r="136" spans="1:12" ht="15">
      <c r="A136" s="22"/>
      <c r="B136" s="14"/>
      <c r="C136" s="98"/>
      <c r="D136" s="53"/>
      <c r="E136" s="60" t="s">
        <v>95</v>
      </c>
      <c r="F136" s="88">
        <v>30</v>
      </c>
      <c r="G136" s="88">
        <v>0.8</v>
      </c>
      <c r="H136" s="88">
        <v>1</v>
      </c>
      <c r="I136" s="88">
        <v>23.2</v>
      </c>
      <c r="J136" s="88">
        <v>106.2</v>
      </c>
      <c r="K136" s="55"/>
      <c r="L136" s="39"/>
    </row>
    <row r="137" spans="1:12" ht="15" hidden="1">
      <c r="A137" s="22"/>
      <c r="B137" s="14"/>
      <c r="C137" s="98"/>
      <c r="D137" s="6" t="s">
        <v>27</v>
      </c>
      <c r="E137" s="63"/>
      <c r="F137" s="64"/>
      <c r="G137" s="64"/>
      <c r="H137" s="64"/>
      <c r="I137" s="64"/>
      <c r="J137" s="64"/>
      <c r="K137" s="40"/>
      <c r="L137" s="39"/>
    </row>
    <row r="138" spans="1:12" ht="15" hidden="1">
      <c r="A138" s="22"/>
      <c r="B138" s="14"/>
      <c r="C138" s="98"/>
      <c r="D138" s="6" t="s">
        <v>28</v>
      </c>
      <c r="E138" s="38"/>
      <c r="F138" s="39"/>
      <c r="G138" s="39"/>
      <c r="H138" s="39"/>
      <c r="I138" s="39"/>
      <c r="J138" s="39"/>
      <c r="K138" s="40"/>
      <c r="L138" s="39"/>
    </row>
    <row r="139" spans="1:12" ht="15" hidden="1">
      <c r="A139" s="22"/>
      <c r="B139" s="14"/>
      <c r="C139" s="98"/>
      <c r="D139" s="6" t="s">
        <v>29</v>
      </c>
      <c r="E139" s="38"/>
      <c r="F139" s="39"/>
      <c r="G139" s="39"/>
      <c r="H139" s="39"/>
      <c r="I139" s="39"/>
      <c r="J139" s="39"/>
      <c r="K139" s="40"/>
      <c r="L139" s="39"/>
    </row>
    <row r="140" spans="1:12" ht="15" hidden="1">
      <c r="A140" s="22"/>
      <c r="B140" s="14"/>
      <c r="C140" s="98"/>
      <c r="D140" s="6" t="s">
        <v>30</v>
      </c>
      <c r="E140" s="38"/>
      <c r="F140" s="39"/>
      <c r="G140" s="39"/>
      <c r="H140" s="39"/>
      <c r="I140" s="39"/>
      <c r="J140" s="39"/>
      <c r="K140" s="40"/>
      <c r="L140" s="39"/>
    </row>
    <row r="141" spans="1:12" ht="15">
      <c r="A141" s="22"/>
      <c r="B141" s="14"/>
      <c r="C141" s="10"/>
      <c r="D141" s="5"/>
      <c r="E141" s="38"/>
      <c r="F141" s="39"/>
      <c r="G141" s="39"/>
      <c r="H141" s="39"/>
      <c r="I141" s="39"/>
      <c r="J141" s="39"/>
      <c r="K141" s="40"/>
      <c r="L141" s="39"/>
    </row>
    <row r="142" spans="1:12" ht="15">
      <c r="A142" s="22"/>
      <c r="B142" s="14"/>
      <c r="C142" s="10"/>
      <c r="D142" s="5"/>
      <c r="E142" s="38"/>
      <c r="F142" s="39"/>
      <c r="G142" s="39"/>
      <c r="H142" s="39"/>
      <c r="I142" s="39"/>
      <c r="J142" s="39"/>
      <c r="K142" s="40"/>
      <c r="L142" s="39"/>
    </row>
    <row r="143" spans="1:12" ht="15">
      <c r="A143" s="23"/>
      <c r="B143" s="16"/>
      <c r="C143" s="7"/>
      <c r="D143" s="65" t="s">
        <v>31</v>
      </c>
      <c r="E143" s="68"/>
      <c r="F143" s="69">
        <f>SUM(F134:F142)</f>
        <v>280</v>
      </c>
      <c r="G143" s="69">
        <f t="shared" ref="G143" si="37">SUM(G134:G142)</f>
        <v>10.600000000000001</v>
      </c>
      <c r="H143" s="69">
        <f t="shared" ref="H143" si="38">SUM(H134:H142)</f>
        <v>6.6</v>
      </c>
      <c r="I143" s="69">
        <f t="shared" ref="I143" si="39">SUM(I134:I142)</f>
        <v>80.900000000000006</v>
      </c>
      <c r="J143" s="69">
        <f t="shared" ref="J143:L143" si="40">SUM(J134:J142)</f>
        <v>426.8</v>
      </c>
      <c r="K143" s="24"/>
      <c r="L143" s="18">
        <f t="shared" si="40"/>
        <v>0</v>
      </c>
    </row>
    <row r="144" spans="1:12" ht="15.75" customHeight="1" thickBot="1">
      <c r="A144" s="28">
        <f>A117</f>
        <v>1</v>
      </c>
      <c r="B144" s="29">
        <f>B117</f>
        <v>5</v>
      </c>
      <c r="C144" s="94" t="s">
        <v>4</v>
      </c>
      <c r="D144" s="95"/>
      <c r="E144" s="71"/>
      <c r="F144" s="72">
        <f>F124+F143+F133</f>
        <v>1485</v>
      </c>
      <c r="G144" s="72">
        <f t="shared" ref="G144:L144" si="41">G124+G143+G133</f>
        <v>50.2</v>
      </c>
      <c r="H144" s="72">
        <f t="shared" si="41"/>
        <v>39.499999999999993</v>
      </c>
      <c r="I144" s="72">
        <f t="shared" si="41"/>
        <v>249.59999999999997</v>
      </c>
      <c r="J144" s="72">
        <f t="shared" si="41"/>
        <v>1570.8999999999999</v>
      </c>
      <c r="K144" s="31"/>
      <c r="L144" s="31">
        <f t="shared" si="41"/>
        <v>0</v>
      </c>
    </row>
    <row r="145" spans="1:12" ht="15">
      <c r="A145" s="19">
        <v>2</v>
      </c>
      <c r="B145" s="20">
        <v>1</v>
      </c>
      <c r="C145" s="21" t="s">
        <v>18</v>
      </c>
      <c r="D145" s="51" t="s">
        <v>19</v>
      </c>
      <c r="E145" s="60" t="s">
        <v>96</v>
      </c>
      <c r="F145" s="88">
        <v>180</v>
      </c>
      <c r="G145" s="88">
        <v>7</v>
      </c>
      <c r="H145" s="88">
        <v>9.6</v>
      </c>
      <c r="I145" s="88">
        <v>28.6</v>
      </c>
      <c r="J145" s="88">
        <v>229.4</v>
      </c>
      <c r="K145" s="54">
        <v>184</v>
      </c>
      <c r="L145" s="37"/>
    </row>
    <row r="146" spans="1:12" ht="15" hidden="1">
      <c r="A146" s="22"/>
      <c r="B146" s="14"/>
      <c r="C146" s="10"/>
      <c r="D146" s="52"/>
      <c r="E146" s="73"/>
      <c r="F146" s="74"/>
      <c r="G146" s="74"/>
      <c r="H146" s="74"/>
      <c r="I146" s="74"/>
      <c r="J146" s="74"/>
      <c r="K146" s="55"/>
      <c r="L146" s="39"/>
    </row>
    <row r="147" spans="1:12" ht="15">
      <c r="A147" s="22"/>
      <c r="B147" s="14"/>
      <c r="C147" s="10"/>
      <c r="D147" s="53" t="s">
        <v>20</v>
      </c>
      <c r="E147" s="60" t="s">
        <v>59</v>
      </c>
      <c r="F147" s="88">
        <v>180</v>
      </c>
      <c r="G147" s="88">
        <v>1</v>
      </c>
      <c r="H147" s="88">
        <v>1.1000000000000001</v>
      </c>
      <c r="I147" s="88">
        <v>11.6</v>
      </c>
      <c r="J147" s="88">
        <v>60</v>
      </c>
      <c r="K147" s="55">
        <v>378</v>
      </c>
      <c r="L147" s="39"/>
    </row>
    <row r="148" spans="1:12" ht="15">
      <c r="A148" s="22"/>
      <c r="B148" s="14"/>
      <c r="C148" s="10"/>
      <c r="D148" s="53" t="s">
        <v>21</v>
      </c>
      <c r="E148" s="60" t="s">
        <v>73</v>
      </c>
      <c r="F148" s="88">
        <v>50</v>
      </c>
      <c r="G148" s="88">
        <v>9.9</v>
      </c>
      <c r="H148" s="88">
        <v>9.6999999999999993</v>
      </c>
      <c r="I148" s="88">
        <v>22.1</v>
      </c>
      <c r="J148" s="88">
        <v>216.5</v>
      </c>
      <c r="K148" s="55">
        <v>3</v>
      </c>
      <c r="L148" s="39"/>
    </row>
    <row r="149" spans="1:12" ht="15">
      <c r="A149" s="22"/>
      <c r="B149" s="14"/>
      <c r="C149" s="10"/>
      <c r="D149" s="53" t="s">
        <v>22</v>
      </c>
      <c r="E149" s="38"/>
      <c r="F149" s="39"/>
      <c r="G149" s="39"/>
      <c r="H149" s="39"/>
      <c r="I149" s="39"/>
      <c r="J149" s="39"/>
      <c r="K149" s="55"/>
      <c r="L149" s="39"/>
    </row>
    <row r="150" spans="1:12" ht="15">
      <c r="A150" s="22"/>
      <c r="B150" s="14"/>
      <c r="C150" s="10"/>
      <c r="D150" s="52" t="s">
        <v>41</v>
      </c>
      <c r="E150" s="60" t="s">
        <v>48</v>
      </c>
      <c r="F150" s="88">
        <v>125</v>
      </c>
      <c r="G150" s="88">
        <v>0.6</v>
      </c>
      <c r="H150" s="88">
        <v>0.1</v>
      </c>
      <c r="I150" s="88">
        <v>12.6</v>
      </c>
      <c r="J150" s="88">
        <v>53.8</v>
      </c>
      <c r="K150" s="55">
        <v>442</v>
      </c>
      <c r="L150" s="39"/>
    </row>
    <row r="151" spans="1:12" ht="15">
      <c r="A151" s="22"/>
      <c r="B151" s="14"/>
      <c r="C151" s="10"/>
      <c r="D151" s="5"/>
      <c r="E151" s="63"/>
      <c r="F151" s="64"/>
      <c r="G151" s="64"/>
      <c r="H151" s="64"/>
      <c r="I151" s="64"/>
      <c r="J151" s="64"/>
      <c r="K151" s="40"/>
      <c r="L151" s="39"/>
    </row>
    <row r="152" spans="1:12" ht="15">
      <c r="A152" s="23"/>
      <c r="B152" s="16"/>
      <c r="C152" s="7"/>
      <c r="D152" s="65" t="s">
        <v>31</v>
      </c>
      <c r="E152" s="75"/>
      <c r="F152" s="76">
        <f>SUM(F145:F151)</f>
        <v>535</v>
      </c>
      <c r="G152" s="76">
        <f t="shared" ref="G152:J152" si="42">SUM(G145:G151)</f>
        <v>18.5</v>
      </c>
      <c r="H152" s="76">
        <f t="shared" si="42"/>
        <v>20.5</v>
      </c>
      <c r="I152" s="76">
        <f t="shared" si="42"/>
        <v>74.900000000000006</v>
      </c>
      <c r="J152" s="76">
        <f t="shared" si="42"/>
        <v>559.69999999999993</v>
      </c>
      <c r="K152" s="24"/>
      <c r="L152" s="18">
        <f t="shared" ref="L152" si="43">SUM(L145:L151)</f>
        <v>0</v>
      </c>
    </row>
    <row r="153" spans="1:12" ht="38.25">
      <c r="A153" s="22"/>
      <c r="B153" s="14"/>
      <c r="C153" s="9" t="s">
        <v>23</v>
      </c>
      <c r="D153" s="53" t="s">
        <v>24</v>
      </c>
      <c r="E153" s="82" t="s">
        <v>97</v>
      </c>
      <c r="F153" s="88">
        <v>60</v>
      </c>
      <c r="G153" s="88">
        <v>0.5</v>
      </c>
      <c r="H153" s="88">
        <v>3.1</v>
      </c>
      <c r="I153" s="88">
        <v>1.6</v>
      </c>
      <c r="J153" s="88">
        <v>37</v>
      </c>
      <c r="K153" s="70">
        <v>21</v>
      </c>
      <c r="L153" s="48"/>
    </row>
    <row r="154" spans="1:12" ht="15">
      <c r="A154" s="22"/>
      <c r="B154" s="14"/>
      <c r="C154" s="10"/>
      <c r="D154" s="53" t="s">
        <v>25</v>
      </c>
      <c r="E154" s="83" t="s">
        <v>98</v>
      </c>
      <c r="F154" s="90">
        <v>200</v>
      </c>
      <c r="G154" s="90">
        <v>1.5</v>
      </c>
      <c r="H154" s="90">
        <v>4.2</v>
      </c>
      <c r="I154" s="90">
        <v>9.8000000000000007</v>
      </c>
      <c r="J154" s="90">
        <v>83.3</v>
      </c>
      <c r="K154" s="70">
        <v>94</v>
      </c>
      <c r="L154" s="48"/>
    </row>
    <row r="155" spans="1:12" ht="15">
      <c r="A155" s="22"/>
      <c r="B155" s="14"/>
      <c r="C155" s="10"/>
      <c r="D155" s="53" t="s">
        <v>26</v>
      </c>
      <c r="E155" s="60" t="s">
        <v>99</v>
      </c>
      <c r="F155" s="88">
        <v>160</v>
      </c>
      <c r="G155" s="88">
        <v>14.5</v>
      </c>
      <c r="H155" s="88">
        <v>13.3</v>
      </c>
      <c r="I155" s="88">
        <v>14.2</v>
      </c>
      <c r="J155" s="88">
        <v>235.5</v>
      </c>
      <c r="K155" s="70">
        <v>298</v>
      </c>
      <c r="L155" s="48"/>
    </row>
    <row r="156" spans="1:12" ht="15" hidden="1">
      <c r="A156" s="22"/>
      <c r="B156" s="14"/>
      <c r="C156" s="10"/>
      <c r="D156" s="53" t="s">
        <v>27</v>
      </c>
      <c r="E156" s="47"/>
      <c r="F156" s="48"/>
      <c r="G156" s="48"/>
      <c r="H156" s="48"/>
      <c r="I156" s="48"/>
      <c r="J156" s="48"/>
      <c r="K156" s="70"/>
      <c r="L156" s="48"/>
    </row>
    <row r="157" spans="1:12" ht="15">
      <c r="A157" s="22"/>
      <c r="B157" s="14"/>
      <c r="C157" s="10"/>
      <c r="D157" s="53" t="s">
        <v>28</v>
      </c>
      <c r="E157" s="60" t="s">
        <v>55</v>
      </c>
      <c r="F157" s="88">
        <v>200</v>
      </c>
      <c r="G157" s="89"/>
      <c r="H157" s="89"/>
      <c r="I157" s="88">
        <v>19.399999999999999</v>
      </c>
      <c r="J157" s="88">
        <v>77.400000000000006</v>
      </c>
      <c r="K157" s="70">
        <v>349</v>
      </c>
      <c r="L157" s="48"/>
    </row>
    <row r="158" spans="1:12" ht="15">
      <c r="A158" s="22"/>
      <c r="B158" s="14"/>
      <c r="C158" s="10"/>
      <c r="D158" s="53" t="s">
        <v>29</v>
      </c>
      <c r="E158" s="60" t="s">
        <v>54</v>
      </c>
      <c r="F158" s="88">
        <v>40</v>
      </c>
      <c r="G158" s="88">
        <v>2.8</v>
      </c>
      <c r="H158" s="88">
        <v>0.2</v>
      </c>
      <c r="I158" s="88">
        <v>18.3</v>
      </c>
      <c r="J158" s="88">
        <v>86.2</v>
      </c>
      <c r="K158" s="70"/>
      <c r="L158" s="48"/>
    </row>
    <row r="159" spans="1:12" ht="15">
      <c r="A159" s="22"/>
      <c r="B159" s="14"/>
      <c r="C159" s="10"/>
      <c r="D159" s="53" t="s">
        <v>30</v>
      </c>
      <c r="E159" s="60" t="s">
        <v>53</v>
      </c>
      <c r="F159" s="88">
        <v>50</v>
      </c>
      <c r="G159" s="88">
        <v>5.8</v>
      </c>
      <c r="H159" s="88">
        <v>0.6</v>
      </c>
      <c r="I159" s="88">
        <v>37.6</v>
      </c>
      <c r="J159" s="88">
        <v>179</v>
      </c>
      <c r="K159" s="70"/>
      <c r="L159" s="48"/>
    </row>
    <row r="160" spans="1:12" ht="15">
      <c r="A160" s="22"/>
      <c r="B160" s="14"/>
      <c r="C160" s="10"/>
      <c r="D160" s="17"/>
      <c r="E160" s="57"/>
      <c r="F160" s="58"/>
      <c r="G160" s="58"/>
      <c r="H160" s="58"/>
      <c r="I160" s="58"/>
      <c r="J160" s="58"/>
      <c r="K160" s="24"/>
      <c r="L160" s="18"/>
    </row>
    <row r="161" spans="1:12" ht="15">
      <c r="A161" s="22"/>
      <c r="B161" s="14"/>
      <c r="C161" s="10"/>
      <c r="D161" s="65" t="s">
        <v>31</v>
      </c>
      <c r="E161" s="68"/>
      <c r="F161" s="69">
        <f>SUM(F153:F159)</f>
        <v>710</v>
      </c>
      <c r="G161" s="69">
        <f t="shared" ref="G161:L161" si="44">SUM(G153:G159)</f>
        <v>25.1</v>
      </c>
      <c r="H161" s="69">
        <f t="shared" si="44"/>
        <v>21.400000000000002</v>
      </c>
      <c r="I161" s="69">
        <f t="shared" si="44"/>
        <v>100.9</v>
      </c>
      <c r="J161" s="69">
        <f t="shared" si="44"/>
        <v>698.40000000000009</v>
      </c>
      <c r="K161" s="18"/>
      <c r="L161" s="18">
        <f t="shared" si="44"/>
        <v>0</v>
      </c>
    </row>
    <row r="162" spans="1:12" ht="15">
      <c r="A162" s="25">
        <f>A145</f>
        <v>2</v>
      </c>
      <c r="B162" s="12">
        <f>B145</f>
        <v>1</v>
      </c>
      <c r="C162" s="97" t="s">
        <v>42</v>
      </c>
      <c r="D162" s="6" t="s">
        <v>24</v>
      </c>
      <c r="E162" s="61"/>
      <c r="F162" s="62"/>
      <c r="G162" s="62"/>
      <c r="H162" s="62"/>
      <c r="I162" s="62"/>
      <c r="J162" s="62"/>
      <c r="K162" s="40"/>
      <c r="L162" s="39"/>
    </row>
    <row r="163" spans="1:12" ht="15">
      <c r="A163" s="22"/>
      <c r="B163" s="14"/>
      <c r="C163" s="98"/>
      <c r="D163" s="53" t="s">
        <v>25</v>
      </c>
      <c r="E163" s="60" t="s">
        <v>100</v>
      </c>
      <c r="F163" s="88">
        <v>110</v>
      </c>
      <c r="G163" s="88">
        <v>10.8</v>
      </c>
      <c r="H163" s="88">
        <v>18.8</v>
      </c>
      <c r="I163" s="88">
        <v>2</v>
      </c>
      <c r="J163" s="88">
        <v>219.9</v>
      </c>
      <c r="K163" s="55">
        <v>214</v>
      </c>
      <c r="L163" s="39"/>
    </row>
    <row r="164" spans="1:12" ht="15">
      <c r="A164" s="22"/>
      <c r="B164" s="14"/>
      <c r="C164" s="98"/>
      <c r="D164" s="53" t="s">
        <v>26</v>
      </c>
      <c r="E164" s="73"/>
      <c r="F164" s="74"/>
      <c r="G164" s="74"/>
      <c r="H164" s="74"/>
      <c r="I164" s="74"/>
      <c r="J164" s="74"/>
      <c r="K164" s="55"/>
      <c r="L164" s="39"/>
    </row>
    <row r="165" spans="1:12" ht="15">
      <c r="A165" s="22"/>
      <c r="B165" s="14"/>
      <c r="C165" s="98"/>
      <c r="D165" s="53" t="s">
        <v>28</v>
      </c>
      <c r="E165" s="60" t="s">
        <v>101</v>
      </c>
      <c r="F165" s="88">
        <v>200</v>
      </c>
      <c r="G165" s="88">
        <v>5.2</v>
      </c>
      <c r="H165" s="88">
        <v>5</v>
      </c>
      <c r="I165" s="88">
        <v>22</v>
      </c>
      <c r="J165" s="88">
        <v>154</v>
      </c>
      <c r="K165" s="55">
        <v>435</v>
      </c>
      <c r="L165" s="39"/>
    </row>
    <row r="166" spans="1:12" ht="15">
      <c r="A166" s="22"/>
      <c r="B166" s="14"/>
      <c r="C166" s="98"/>
      <c r="D166" s="53"/>
      <c r="E166" s="60" t="s">
        <v>95</v>
      </c>
      <c r="F166" s="88">
        <v>30</v>
      </c>
      <c r="G166" s="88">
        <v>2.2999999999999998</v>
      </c>
      <c r="H166" s="88">
        <v>2.9</v>
      </c>
      <c r="I166" s="88">
        <v>22.3</v>
      </c>
      <c r="J166" s="88">
        <v>125.1</v>
      </c>
      <c r="K166" s="55"/>
      <c r="L166" s="39"/>
    </row>
    <row r="167" spans="1:12" ht="15" hidden="1">
      <c r="A167" s="22"/>
      <c r="B167" s="14"/>
      <c r="C167" s="98"/>
      <c r="D167" s="6" t="s">
        <v>29</v>
      </c>
      <c r="E167" s="63"/>
      <c r="F167" s="64"/>
      <c r="G167" s="64"/>
      <c r="H167" s="64"/>
      <c r="I167" s="64"/>
      <c r="J167" s="64"/>
      <c r="K167" s="40"/>
      <c r="L167" s="39"/>
    </row>
    <row r="168" spans="1:12" ht="15" hidden="1">
      <c r="A168" s="22"/>
      <c r="B168" s="14"/>
      <c r="C168" s="98"/>
      <c r="D168" s="6" t="s">
        <v>30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>
      <c r="A169" s="22"/>
      <c r="B169" s="14"/>
      <c r="C169" s="10"/>
      <c r="D169" s="5"/>
      <c r="E169" s="38"/>
      <c r="F169" s="39"/>
      <c r="G169" s="39"/>
      <c r="H169" s="39"/>
      <c r="I169" s="39"/>
      <c r="J169" s="39"/>
      <c r="K169" s="40"/>
      <c r="L169" s="39"/>
    </row>
    <row r="170" spans="1:12" ht="15">
      <c r="A170" s="22"/>
      <c r="B170" s="14"/>
      <c r="C170" s="10"/>
      <c r="D170" s="5"/>
      <c r="E170" s="38"/>
      <c r="F170" s="39"/>
      <c r="G170" s="39"/>
      <c r="H170" s="39"/>
      <c r="I170" s="39"/>
      <c r="J170" s="39"/>
      <c r="K170" s="40"/>
      <c r="L170" s="39"/>
    </row>
    <row r="171" spans="1:12" ht="15">
      <c r="A171" s="23"/>
      <c r="B171" s="16"/>
      <c r="C171" s="7"/>
      <c r="D171" s="65" t="s">
        <v>31</v>
      </c>
      <c r="E171" s="68"/>
      <c r="F171" s="69">
        <f>SUM(F162:F170)</f>
        <v>340</v>
      </c>
      <c r="G171" s="69">
        <f t="shared" ref="G171:J171" si="45">SUM(G162:G170)</f>
        <v>18.3</v>
      </c>
      <c r="H171" s="69">
        <f t="shared" si="45"/>
        <v>26.7</v>
      </c>
      <c r="I171" s="69">
        <f t="shared" si="45"/>
        <v>46.3</v>
      </c>
      <c r="J171" s="69">
        <f t="shared" si="45"/>
        <v>499</v>
      </c>
      <c r="K171" s="24"/>
      <c r="L171" s="18">
        <f t="shared" ref="L171" si="46">SUM(L162:L170)</f>
        <v>0</v>
      </c>
    </row>
    <row r="172" spans="1:12" ht="15.75" thickBot="1">
      <c r="A172" s="28">
        <f>A145</f>
        <v>2</v>
      </c>
      <c r="B172" s="29">
        <f>B145</f>
        <v>1</v>
      </c>
      <c r="C172" s="94" t="s">
        <v>4</v>
      </c>
      <c r="D172" s="95"/>
      <c r="E172" s="71"/>
      <c r="F172" s="72">
        <f>F152+F171+F161</f>
        <v>1585</v>
      </c>
      <c r="G172" s="72">
        <f t="shared" ref="G172:L172" si="47">G152+G171+G161</f>
        <v>61.9</v>
      </c>
      <c r="H172" s="72">
        <f t="shared" si="47"/>
        <v>68.600000000000009</v>
      </c>
      <c r="I172" s="72">
        <f t="shared" si="47"/>
        <v>222.10000000000002</v>
      </c>
      <c r="J172" s="72">
        <f t="shared" si="47"/>
        <v>1757.1</v>
      </c>
      <c r="K172" s="31"/>
      <c r="L172" s="31">
        <f t="shared" si="47"/>
        <v>0</v>
      </c>
    </row>
    <row r="173" spans="1:12" ht="15">
      <c r="A173" s="13">
        <v>2</v>
      </c>
      <c r="B173" s="14">
        <v>2</v>
      </c>
      <c r="C173" s="21" t="s">
        <v>18</v>
      </c>
      <c r="D173" s="51" t="s">
        <v>19</v>
      </c>
      <c r="E173" s="60" t="s">
        <v>102</v>
      </c>
      <c r="F173" s="88">
        <v>180</v>
      </c>
      <c r="G173" s="88">
        <v>5.5</v>
      </c>
      <c r="H173" s="88">
        <v>8.8000000000000007</v>
      </c>
      <c r="I173" s="88">
        <v>24</v>
      </c>
      <c r="J173" s="88">
        <v>198.5</v>
      </c>
      <c r="K173" s="54">
        <v>190</v>
      </c>
      <c r="L173" s="37"/>
    </row>
    <row r="174" spans="1:12" ht="15">
      <c r="A174" s="13"/>
      <c r="B174" s="14"/>
      <c r="C174" s="10"/>
      <c r="D174" s="52" t="s">
        <v>24</v>
      </c>
      <c r="E174" s="73"/>
      <c r="F174" s="74"/>
      <c r="G174" s="74"/>
      <c r="H174" s="74"/>
      <c r="I174" s="74"/>
      <c r="J174" s="74"/>
      <c r="K174" s="55"/>
      <c r="L174" s="39"/>
    </row>
    <row r="175" spans="1:12" ht="15">
      <c r="A175" s="13"/>
      <c r="B175" s="14"/>
      <c r="C175" s="10"/>
      <c r="D175" s="53" t="s">
        <v>20</v>
      </c>
      <c r="E175" s="60" t="s">
        <v>45</v>
      </c>
      <c r="F175" s="88">
        <v>180</v>
      </c>
      <c r="G175" s="88">
        <v>3</v>
      </c>
      <c r="H175" s="88">
        <v>2.8</v>
      </c>
      <c r="I175" s="88">
        <v>23.9</v>
      </c>
      <c r="J175" s="88">
        <v>133.19999999999999</v>
      </c>
      <c r="K175" s="55">
        <v>379</v>
      </c>
      <c r="L175" s="39"/>
    </row>
    <row r="176" spans="1:12" ht="15">
      <c r="A176" s="13"/>
      <c r="B176" s="14"/>
      <c r="C176" s="10"/>
      <c r="D176" s="53" t="s">
        <v>21</v>
      </c>
      <c r="E176" s="60" t="s">
        <v>60</v>
      </c>
      <c r="F176" s="88">
        <v>40</v>
      </c>
      <c r="G176" s="88">
        <v>1.8</v>
      </c>
      <c r="H176" s="88">
        <v>13.4</v>
      </c>
      <c r="I176" s="88">
        <v>12</v>
      </c>
      <c r="J176" s="88">
        <v>176</v>
      </c>
      <c r="K176" s="55">
        <v>1</v>
      </c>
      <c r="L176" s="39"/>
    </row>
    <row r="177" spans="1:12" ht="15">
      <c r="A177" s="13"/>
      <c r="B177" s="14"/>
      <c r="C177" s="10"/>
      <c r="D177" s="6" t="s">
        <v>40</v>
      </c>
      <c r="E177" s="79"/>
      <c r="F177" s="80"/>
      <c r="G177" s="80"/>
      <c r="H177" s="80"/>
      <c r="I177" s="80"/>
      <c r="J177" s="80"/>
      <c r="K177" s="40"/>
      <c r="L177" s="39"/>
    </row>
    <row r="178" spans="1:12" ht="15">
      <c r="A178" s="13"/>
      <c r="B178" s="14"/>
      <c r="C178" s="10"/>
      <c r="D178" s="84" t="s">
        <v>103</v>
      </c>
      <c r="E178" s="60" t="s">
        <v>61</v>
      </c>
      <c r="F178" s="88">
        <v>200</v>
      </c>
      <c r="G178" s="88">
        <v>0.2</v>
      </c>
      <c r="H178" s="88">
        <v>0.2</v>
      </c>
      <c r="I178" s="88">
        <v>27.9</v>
      </c>
      <c r="J178" s="88">
        <v>115</v>
      </c>
      <c r="K178" s="55">
        <v>394</v>
      </c>
      <c r="L178" s="39"/>
    </row>
    <row r="179" spans="1:12" ht="15">
      <c r="A179" s="13"/>
      <c r="B179" s="14"/>
      <c r="C179" s="10"/>
      <c r="D179" s="5"/>
      <c r="E179" s="63"/>
      <c r="F179" s="64"/>
      <c r="G179" s="64"/>
      <c r="H179" s="64"/>
      <c r="I179" s="64"/>
      <c r="J179" s="64"/>
      <c r="K179" s="40"/>
      <c r="L179" s="39"/>
    </row>
    <row r="180" spans="1:12" ht="15">
      <c r="A180" s="15"/>
      <c r="B180" s="16"/>
      <c r="C180" s="7"/>
      <c r="D180" s="65" t="s">
        <v>31</v>
      </c>
      <c r="E180" s="75"/>
      <c r="F180" s="76">
        <f>SUM(F173:F179)</f>
        <v>600</v>
      </c>
      <c r="G180" s="76">
        <f t="shared" ref="G180:J180" si="48">SUM(G173:G179)</f>
        <v>10.5</v>
      </c>
      <c r="H180" s="76">
        <f t="shared" si="48"/>
        <v>25.2</v>
      </c>
      <c r="I180" s="76">
        <f t="shared" si="48"/>
        <v>87.8</v>
      </c>
      <c r="J180" s="76">
        <f t="shared" si="48"/>
        <v>622.70000000000005</v>
      </c>
      <c r="K180" s="24"/>
      <c r="L180" s="18">
        <f t="shared" ref="L180" si="49">SUM(L173:L179)</f>
        <v>0</v>
      </c>
    </row>
    <row r="181" spans="1:12" ht="15">
      <c r="A181" s="13"/>
      <c r="B181" s="14"/>
      <c r="C181" s="9" t="s">
        <v>23</v>
      </c>
      <c r="D181" s="53" t="s">
        <v>24</v>
      </c>
      <c r="E181" s="60" t="s">
        <v>104</v>
      </c>
      <c r="F181" s="88">
        <v>60</v>
      </c>
      <c r="G181" s="88">
        <v>0.3</v>
      </c>
      <c r="H181" s="88">
        <v>3.5</v>
      </c>
      <c r="I181" s="88">
        <v>0.9</v>
      </c>
      <c r="J181" s="88">
        <v>36.6</v>
      </c>
      <c r="K181" s="70">
        <v>43</v>
      </c>
      <c r="L181" s="48"/>
    </row>
    <row r="182" spans="1:12" ht="15">
      <c r="A182" s="13"/>
      <c r="B182" s="14"/>
      <c r="C182" s="10"/>
      <c r="D182" s="53" t="s">
        <v>25</v>
      </c>
      <c r="E182" s="60" t="s">
        <v>105</v>
      </c>
      <c r="F182" s="88">
        <v>250</v>
      </c>
      <c r="G182" s="88">
        <v>2.2000000000000002</v>
      </c>
      <c r="H182" s="88">
        <v>5.8</v>
      </c>
      <c r="I182" s="88">
        <v>13.3</v>
      </c>
      <c r="J182" s="88">
        <v>116.9</v>
      </c>
      <c r="K182" s="70">
        <v>82</v>
      </c>
      <c r="L182" s="48"/>
    </row>
    <row r="183" spans="1:12" ht="15">
      <c r="A183" s="13"/>
      <c r="B183" s="14"/>
      <c r="C183" s="10"/>
      <c r="D183" s="53" t="s">
        <v>26</v>
      </c>
      <c r="E183" s="60" t="s">
        <v>106</v>
      </c>
      <c r="F183" s="88">
        <v>80</v>
      </c>
      <c r="G183" s="88">
        <v>12</v>
      </c>
      <c r="H183" s="88">
        <v>13.7</v>
      </c>
      <c r="I183" s="88">
        <v>2.9</v>
      </c>
      <c r="J183" s="88">
        <v>183.2</v>
      </c>
      <c r="K183" s="70">
        <v>246</v>
      </c>
      <c r="L183" s="48"/>
    </row>
    <row r="184" spans="1:12" ht="15">
      <c r="A184" s="13"/>
      <c r="B184" s="14"/>
      <c r="C184" s="10"/>
      <c r="D184" s="53" t="s">
        <v>27</v>
      </c>
      <c r="E184" s="60" t="s">
        <v>107</v>
      </c>
      <c r="F184" s="88">
        <v>100</v>
      </c>
      <c r="G184" s="88">
        <v>3.7</v>
      </c>
      <c r="H184" s="88">
        <v>1.9</v>
      </c>
      <c r="I184" s="88">
        <v>23.9</v>
      </c>
      <c r="J184" s="88">
        <v>127.8</v>
      </c>
      <c r="K184" s="70">
        <v>309</v>
      </c>
      <c r="L184" s="48"/>
    </row>
    <row r="185" spans="1:12" ht="15">
      <c r="A185" s="13"/>
      <c r="B185" s="14"/>
      <c r="C185" s="10"/>
      <c r="D185" s="53" t="s">
        <v>28</v>
      </c>
      <c r="E185" s="60" t="s">
        <v>66</v>
      </c>
      <c r="F185" s="88">
        <v>200</v>
      </c>
      <c r="G185" s="88">
        <v>0.7</v>
      </c>
      <c r="H185" s="88">
        <v>0.3</v>
      </c>
      <c r="I185" s="88">
        <v>28.7</v>
      </c>
      <c r="J185" s="88">
        <v>132.5</v>
      </c>
      <c r="K185" s="70">
        <v>388</v>
      </c>
      <c r="L185" s="48"/>
    </row>
    <row r="186" spans="1:12" ht="15">
      <c r="A186" s="13"/>
      <c r="B186" s="14"/>
      <c r="C186" s="10"/>
      <c r="D186" s="53" t="s">
        <v>29</v>
      </c>
      <c r="E186" s="60" t="s">
        <v>54</v>
      </c>
      <c r="F186" s="88">
        <v>40</v>
      </c>
      <c r="G186" s="88">
        <v>2.8</v>
      </c>
      <c r="H186" s="88">
        <v>0.2</v>
      </c>
      <c r="I186" s="88">
        <v>18.3</v>
      </c>
      <c r="J186" s="88">
        <v>86.2</v>
      </c>
      <c r="K186" s="70"/>
      <c r="L186" s="48"/>
    </row>
    <row r="187" spans="1:12" ht="15">
      <c r="A187" s="13"/>
      <c r="B187" s="14"/>
      <c r="C187" s="10"/>
      <c r="D187" s="53" t="s">
        <v>30</v>
      </c>
      <c r="E187" s="60" t="s">
        <v>53</v>
      </c>
      <c r="F187" s="88">
        <v>50</v>
      </c>
      <c r="G187" s="88">
        <v>5.8</v>
      </c>
      <c r="H187" s="88">
        <v>0.6</v>
      </c>
      <c r="I187" s="88">
        <v>37.6</v>
      </c>
      <c r="J187" s="88">
        <v>179</v>
      </c>
      <c r="K187" s="70"/>
      <c r="L187" s="48"/>
    </row>
    <row r="188" spans="1:12" ht="15">
      <c r="A188" s="13"/>
      <c r="B188" s="14"/>
      <c r="C188" s="10"/>
      <c r="D188" s="17"/>
      <c r="E188" s="57"/>
      <c r="F188" s="58"/>
      <c r="G188" s="58"/>
      <c r="H188" s="58"/>
      <c r="I188" s="58"/>
      <c r="J188" s="58"/>
      <c r="K188" s="24"/>
      <c r="L188" s="18"/>
    </row>
    <row r="189" spans="1:12" ht="15">
      <c r="A189" s="13"/>
      <c r="B189" s="14"/>
      <c r="C189" s="10"/>
      <c r="D189" s="65" t="s">
        <v>31</v>
      </c>
      <c r="E189" s="68"/>
      <c r="F189" s="69">
        <f>SUM(F181:F187)</f>
        <v>780</v>
      </c>
      <c r="G189" s="69">
        <f t="shared" ref="G189:L189" si="50">SUM(G181:G187)</f>
        <v>27.5</v>
      </c>
      <c r="H189" s="69">
        <f t="shared" si="50"/>
        <v>26</v>
      </c>
      <c r="I189" s="69">
        <f t="shared" si="50"/>
        <v>125.6</v>
      </c>
      <c r="J189" s="69">
        <f t="shared" si="50"/>
        <v>862.2</v>
      </c>
      <c r="K189" s="18"/>
      <c r="L189" s="18">
        <f t="shared" si="50"/>
        <v>0</v>
      </c>
    </row>
    <row r="190" spans="1:12" ht="15">
      <c r="A190" s="12">
        <f>A173</f>
        <v>2</v>
      </c>
      <c r="B190" s="12">
        <f>B173</f>
        <v>2</v>
      </c>
      <c r="C190" s="97" t="s">
        <v>42</v>
      </c>
      <c r="D190" s="6" t="s">
        <v>24</v>
      </c>
      <c r="E190" s="61"/>
      <c r="F190" s="62"/>
      <c r="G190" s="62"/>
      <c r="H190" s="62"/>
      <c r="I190" s="62"/>
      <c r="J190" s="62"/>
      <c r="K190" s="40"/>
      <c r="L190" s="39"/>
    </row>
    <row r="191" spans="1:12" ht="38.25">
      <c r="A191" s="13"/>
      <c r="B191" s="14"/>
      <c r="C191" s="98"/>
      <c r="D191" s="53" t="s">
        <v>25</v>
      </c>
      <c r="E191" s="85" t="s">
        <v>108</v>
      </c>
      <c r="F191" s="88">
        <v>100</v>
      </c>
      <c r="G191" s="88">
        <v>16</v>
      </c>
      <c r="H191" s="88">
        <v>13.2</v>
      </c>
      <c r="I191" s="88">
        <v>25.2</v>
      </c>
      <c r="J191" s="88">
        <v>286.5</v>
      </c>
      <c r="K191" s="55">
        <v>219</v>
      </c>
      <c r="L191" s="39"/>
    </row>
    <row r="192" spans="1:12" ht="15" hidden="1">
      <c r="A192" s="13"/>
      <c r="B192" s="14"/>
      <c r="C192" s="98"/>
      <c r="D192" s="53" t="s">
        <v>26</v>
      </c>
      <c r="E192" s="73"/>
      <c r="F192" s="74"/>
      <c r="G192" s="74"/>
      <c r="H192" s="74"/>
      <c r="I192" s="74"/>
      <c r="J192" s="74"/>
      <c r="K192" s="55"/>
      <c r="L192" s="39"/>
    </row>
    <row r="193" spans="1:12" ht="15" hidden="1">
      <c r="A193" s="13"/>
      <c r="B193" s="14"/>
      <c r="C193" s="98"/>
      <c r="D193" s="53" t="s">
        <v>27</v>
      </c>
      <c r="E193" s="73"/>
      <c r="F193" s="74"/>
      <c r="G193" s="74"/>
      <c r="H193" s="74"/>
      <c r="I193" s="74"/>
      <c r="J193" s="74"/>
      <c r="K193" s="55"/>
      <c r="L193" s="39"/>
    </row>
    <row r="194" spans="1:12" ht="15">
      <c r="A194" s="13"/>
      <c r="B194" s="14"/>
      <c r="C194" s="98"/>
      <c r="D194" s="53" t="s">
        <v>28</v>
      </c>
      <c r="E194" s="60" t="s">
        <v>67</v>
      </c>
      <c r="F194" s="88">
        <v>200</v>
      </c>
      <c r="G194" s="89"/>
      <c r="H194" s="89"/>
      <c r="I194" s="88">
        <v>28.2</v>
      </c>
      <c r="J194" s="88">
        <v>112.8</v>
      </c>
      <c r="K194" s="55">
        <v>411</v>
      </c>
      <c r="L194" s="39"/>
    </row>
    <row r="195" spans="1:12" ht="15">
      <c r="A195" s="13"/>
      <c r="B195" s="14"/>
      <c r="C195" s="98"/>
      <c r="D195" s="53"/>
      <c r="E195" s="60" t="s">
        <v>68</v>
      </c>
      <c r="F195" s="88">
        <v>100</v>
      </c>
      <c r="G195" s="88">
        <v>1.5</v>
      </c>
      <c r="H195" s="88">
        <v>0.5</v>
      </c>
      <c r="I195" s="88">
        <v>21</v>
      </c>
      <c r="J195" s="88">
        <v>96</v>
      </c>
      <c r="K195" s="55"/>
      <c r="L195" s="39"/>
    </row>
    <row r="196" spans="1:12" ht="15" hidden="1">
      <c r="A196" s="13"/>
      <c r="B196" s="14"/>
      <c r="C196" s="10"/>
      <c r="D196" s="6" t="s">
        <v>30</v>
      </c>
      <c r="E196" s="63"/>
      <c r="F196" s="64"/>
      <c r="G196" s="64"/>
      <c r="H196" s="64"/>
      <c r="I196" s="64"/>
      <c r="J196" s="64"/>
      <c r="K196" s="40"/>
      <c r="L196" s="39"/>
    </row>
    <row r="197" spans="1:12" ht="15" hidden="1">
      <c r="A197" s="13"/>
      <c r="B197" s="14"/>
      <c r="C197" s="10"/>
      <c r="D197" s="5"/>
      <c r="E197" s="38"/>
      <c r="F197" s="39"/>
      <c r="G197" s="39"/>
      <c r="H197" s="39"/>
      <c r="I197" s="39"/>
      <c r="J197" s="39"/>
      <c r="K197" s="40"/>
      <c r="L197" s="39"/>
    </row>
    <row r="198" spans="1:12" ht="15">
      <c r="A198" s="13"/>
      <c r="B198" s="14"/>
      <c r="C198" s="10"/>
      <c r="D198" s="5"/>
      <c r="E198" s="38"/>
      <c r="F198" s="39"/>
      <c r="G198" s="39"/>
      <c r="H198" s="39"/>
      <c r="I198" s="39"/>
      <c r="J198" s="39"/>
      <c r="K198" s="40"/>
      <c r="L198" s="39"/>
    </row>
    <row r="199" spans="1:12" ht="15">
      <c r="A199" s="15"/>
      <c r="B199" s="16"/>
      <c r="C199" s="7"/>
      <c r="D199" s="65" t="s">
        <v>31</v>
      </c>
      <c r="E199" s="68"/>
      <c r="F199" s="69">
        <f>SUM(F190:F198)</f>
        <v>400</v>
      </c>
      <c r="G199" s="69">
        <f t="shared" ref="G199:J199" si="51">SUM(G190:G198)</f>
        <v>17.5</v>
      </c>
      <c r="H199" s="69">
        <f t="shared" si="51"/>
        <v>13.7</v>
      </c>
      <c r="I199" s="69">
        <f t="shared" si="51"/>
        <v>74.400000000000006</v>
      </c>
      <c r="J199" s="69">
        <f t="shared" si="51"/>
        <v>495.3</v>
      </c>
      <c r="K199" s="24"/>
      <c r="L199" s="18">
        <f t="shared" ref="L199" si="52">SUM(L190:L198)</f>
        <v>0</v>
      </c>
    </row>
    <row r="200" spans="1:12" ht="15.75" thickBot="1">
      <c r="A200" s="32">
        <f>A173</f>
        <v>2</v>
      </c>
      <c r="B200" s="32">
        <f>B173</f>
        <v>2</v>
      </c>
      <c r="C200" s="94" t="s">
        <v>4</v>
      </c>
      <c r="D200" s="95"/>
      <c r="E200" s="71"/>
      <c r="F200" s="72">
        <f>F180+F199+F189</f>
        <v>1780</v>
      </c>
      <c r="G200" s="72">
        <f t="shared" ref="G200:L200" si="53">G180+G199+G189</f>
        <v>55.5</v>
      </c>
      <c r="H200" s="72">
        <f t="shared" si="53"/>
        <v>64.900000000000006</v>
      </c>
      <c r="I200" s="72">
        <f t="shared" si="53"/>
        <v>287.79999999999995</v>
      </c>
      <c r="J200" s="72">
        <f t="shared" si="53"/>
        <v>1980.2</v>
      </c>
      <c r="K200" s="31">
        <f t="shared" si="53"/>
        <v>0</v>
      </c>
      <c r="L200" s="31">
        <f t="shared" si="53"/>
        <v>0</v>
      </c>
    </row>
    <row r="201" spans="1:12" ht="15">
      <c r="A201" s="19">
        <v>2</v>
      </c>
      <c r="B201" s="20">
        <v>3</v>
      </c>
      <c r="C201" s="21" t="s">
        <v>18</v>
      </c>
      <c r="D201" s="51" t="s">
        <v>19</v>
      </c>
      <c r="E201" s="60" t="s">
        <v>109</v>
      </c>
      <c r="F201" s="88">
        <v>180</v>
      </c>
      <c r="G201" s="88">
        <v>6.4</v>
      </c>
      <c r="H201" s="88">
        <v>7.8</v>
      </c>
      <c r="I201" s="88">
        <v>30.4</v>
      </c>
      <c r="J201" s="88">
        <v>218.1</v>
      </c>
      <c r="K201" s="54">
        <v>189</v>
      </c>
      <c r="L201" s="37"/>
    </row>
    <row r="202" spans="1:12" ht="15">
      <c r="A202" s="22"/>
      <c r="B202" s="14"/>
      <c r="C202" s="10"/>
      <c r="D202" s="52"/>
      <c r="E202" s="73"/>
      <c r="F202" s="74"/>
      <c r="G202" s="74"/>
      <c r="H202" s="74"/>
      <c r="I202" s="74"/>
      <c r="J202" s="74"/>
      <c r="K202" s="55"/>
      <c r="L202" s="39"/>
    </row>
    <row r="203" spans="1:12" ht="15">
      <c r="A203" s="22"/>
      <c r="B203" s="14"/>
      <c r="C203" s="10"/>
      <c r="D203" s="53" t="s">
        <v>20</v>
      </c>
      <c r="E203" s="60" t="s">
        <v>71</v>
      </c>
      <c r="F203" s="88" t="s">
        <v>72</v>
      </c>
      <c r="G203" s="88">
        <v>0.2</v>
      </c>
      <c r="H203" s="88">
        <v>0.1</v>
      </c>
      <c r="I203" s="88">
        <v>15</v>
      </c>
      <c r="J203" s="88">
        <v>60</v>
      </c>
      <c r="K203" s="55">
        <v>430</v>
      </c>
      <c r="L203" s="39"/>
    </row>
    <row r="204" spans="1:12" ht="15.75" customHeight="1">
      <c r="A204" s="22"/>
      <c r="B204" s="14"/>
      <c r="C204" s="10"/>
      <c r="D204" s="53" t="s">
        <v>21</v>
      </c>
      <c r="E204" s="85" t="s">
        <v>110</v>
      </c>
      <c r="F204" s="88">
        <v>40</v>
      </c>
      <c r="G204" s="88">
        <v>1.9</v>
      </c>
      <c r="H204" s="88">
        <v>0.7</v>
      </c>
      <c r="I204" s="88">
        <v>22.9</v>
      </c>
      <c r="J204" s="88">
        <v>105.4</v>
      </c>
      <c r="K204" s="55">
        <v>2</v>
      </c>
      <c r="L204" s="39"/>
    </row>
    <row r="205" spans="1:12" ht="15">
      <c r="A205" s="22"/>
      <c r="B205" s="14"/>
      <c r="C205" s="10"/>
      <c r="D205" s="53" t="s">
        <v>22</v>
      </c>
      <c r="E205" s="73"/>
      <c r="F205" s="74"/>
      <c r="G205" s="74"/>
      <c r="H205" s="74"/>
      <c r="I205" s="74"/>
      <c r="J205" s="74"/>
      <c r="K205" s="55"/>
      <c r="L205" s="39"/>
    </row>
    <row r="206" spans="1:12" ht="15">
      <c r="A206" s="22"/>
      <c r="B206" s="14"/>
      <c r="C206" s="10"/>
      <c r="D206" s="52" t="s">
        <v>41</v>
      </c>
      <c r="E206" s="60" t="s">
        <v>101</v>
      </c>
      <c r="F206" s="88">
        <v>200</v>
      </c>
      <c r="G206" s="88">
        <v>5.2</v>
      </c>
      <c r="H206" s="88">
        <v>5</v>
      </c>
      <c r="I206" s="88">
        <v>22</v>
      </c>
      <c r="J206" s="88">
        <v>154</v>
      </c>
      <c r="K206" s="55">
        <v>435</v>
      </c>
      <c r="L206" s="39"/>
    </row>
    <row r="207" spans="1:12" ht="15">
      <c r="A207" s="22"/>
      <c r="B207" s="14"/>
      <c r="C207" s="10"/>
      <c r="D207" s="5"/>
      <c r="E207" s="63"/>
      <c r="F207" s="64"/>
      <c r="G207" s="64"/>
      <c r="H207" s="64"/>
      <c r="I207" s="64"/>
      <c r="J207" s="64"/>
      <c r="K207" s="40"/>
      <c r="L207" s="39"/>
    </row>
    <row r="208" spans="1:12" ht="15">
      <c r="A208" s="23"/>
      <c r="B208" s="16"/>
      <c r="C208" s="7"/>
      <c r="D208" s="65" t="s">
        <v>31</v>
      </c>
      <c r="E208" s="75"/>
      <c r="F208" s="76">
        <f>SUM(F201:F207)</f>
        <v>420</v>
      </c>
      <c r="G208" s="76">
        <f t="shared" ref="G208:J208" si="54">SUM(G201:G207)</f>
        <v>13.7</v>
      </c>
      <c r="H208" s="76">
        <f t="shared" si="54"/>
        <v>13.6</v>
      </c>
      <c r="I208" s="76">
        <f t="shared" si="54"/>
        <v>90.3</v>
      </c>
      <c r="J208" s="76">
        <f t="shared" si="54"/>
        <v>537.5</v>
      </c>
      <c r="K208" s="24"/>
      <c r="L208" s="18">
        <f t="shared" ref="L208" si="55">SUM(L201:L207)</f>
        <v>0</v>
      </c>
    </row>
    <row r="209" spans="1:12" ht="38.25">
      <c r="A209" s="22"/>
      <c r="B209" s="14"/>
      <c r="C209" s="9" t="s">
        <v>23</v>
      </c>
      <c r="D209" s="53" t="s">
        <v>24</v>
      </c>
      <c r="E209" s="82" t="s">
        <v>111</v>
      </c>
      <c r="F209" s="88">
        <v>60</v>
      </c>
      <c r="G209" s="88">
        <v>1.7</v>
      </c>
      <c r="H209" s="88">
        <v>3.1</v>
      </c>
      <c r="I209" s="88">
        <v>3.7</v>
      </c>
      <c r="J209" s="88">
        <v>49.4</v>
      </c>
      <c r="K209" s="70">
        <v>10</v>
      </c>
      <c r="L209" s="48"/>
    </row>
    <row r="210" spans="1:12" ht="38.25">
      <c r="A210" s="22"/>
      <c r="B210" s="14"/>
      <c r="C210" s="10"/>
      <c r="D210" s="53" t="s">
        <v>25</v>
      </c>
      <c r="E210" s="82" t="s">
        <v>112</v>
      </c>
      <c r="F210" s="88">
        <v>200</v>
      </c>
      <c r="G210" s="88">
        <v>1.9</v>
      </c>
      <c r="H210" s="88">
        <v>2.2999999999999998</v>
      </c>
      <c r="I210" s="88">
        <v>16.399999999999999</v>
      </c>
      <c r="J210" s="88">
        <v>94.2</v>
      </c>
      <c r="K210" s="70">
        <v>101</v>
      </c>
      <c r="L210" s="48"/>
    </row>
    <row r="211" spans="1:12" ht="15">
      <c r="A211" s="22"/>
      <c r="B211" s="14"/>
      <c r="C211" s="10"/>
      <c r="D211" s="53" t="s">
        <v>26</v>
      </c>
      <c r="E211" s="60" t="s">
        <v>113</v>
      </c>
      <c r="F211" s="88">
        <v>100</v>
      </c>
      <c r="G211" s="88">
        <v>14</v>
      </c>
      <c r="H211" s="88">
        <v>17.2</v>
      </c>
      <c r="I211" s="88">
        <v>3.4</v>
      </c>
      <c r="J211" s="88">
        <v>229.7</v>
      </c>
      <c r="K211" s="70">
        <v>290</v>
      </c>
      <c r="L211" s="48"/>
    </row>
    <row r="212" spans="1:12" ht="15">
      <c r="A212" s="22"/>
      <c r="B212" s="14"/>
      <c r="C212" s="10"/>
      <c r="D212" s="53" t="s">
        <v>27</v>
      </c>
      <c r="E212" s="60" t="s">
        <v>107</v>
      </c>
      <c r="F212" s="88">
        <v>150</v>
      </c>
      <c r="G212" s="88">
        <v>5.4</v>
      </c>
      <c r="H212" s="88">
        <v>4.8</v>
      </c>
      <c r="I212" s="88">
        <v>34.6</v>
      </c>
      <c r="J212" s="88">
        <v>203.7</v>
      </c>
      <c r="K212" s="70"/>
      <c r="L212" s="48"/>
    </row>
    <row r="213" spans="1:12" ht="15">
      <c r="A213" s="22"/>
      <c r="B213" s="14"/>
      <c r="C213" s="10"/>
      <c r="D213" s="53" t="s">
        <v>28</v>
      </c>
      <c r="E213" s="60" t="s">
        <v>79</v>
      </c>
      <c r="F213" s="88">
        <v>200</v>
      </c>
      <c r="G213" s="88">
        <v>0.2</v>
      </c>
      <c r="H213" s="89"/>
      <c r="I213" s="88">
        <v>25.7</v>
      </c>
      <c r="J213" s="88">
        <v>105</v>
      </c>
      <c r="K213" s="70">
        <v>436</v>
      </c>
      <c r="L213" s="48"/>
    </row>
    <row r="214" spans="1:12" ht="15">
      <c r="A214" s="22"/>
      <c r="B214" s="14"/>
      <c r="C214" s="10"/>
      <c r="D214" s="53" t="s">
        <v>29</v>
      </c>
      <c r="E214" s="60" t="s">
        <v>54</v>
      </c>
      <c r="F214" s="88">
        <v>40</v>
      </c>
      <c r="G214" s="88">
        <v>2.8</v>
      </c>
      <c r="H214" s="88">
        <v>0.2</v>
      </c>
      <c r="I214" s="88">
        <v>18.3</v>
      </c>
      <c r="J214" s="88">
        <v>86.2</v>
      </c>
      <c r="K214" s="70"/>
      <c r="L214" s="48"/>
    </row>
    <row r="215" spans="1:12" ht="15">
      <c r="A215" s="22"/>
      <c r="B215" s="14"/>
      <c r="C215" s="10"/>
      <c r="D215" s="53" t="s">
        <v>30</v>
      </c>
      <c r="E215" s="60" t="s">
        <v>53</v>
      </c>
      <c r="F215" s="88">
        <v>50</v>
      </c>
      <c r="G215" s="88">
        <v>5.8</v>
      </c>
      <c r="H215" s="88">
        <v>0.6</v>
      </c>
      <c r="I215" s="88">
        <v>37.6</v>
      </c>
      <c r="J215" s="88">
        <v>179</v>
      </c>
      <c r="K215" s="70"/>
      <c r="L215" s="48"/>
    </row>
    <row r="216" spans="1:12" ht="15">
      <c r="A216" s="22"/>
      <c r="B216" s="14"/>
      <c r="C216" s="10"/>
      <c r="D216" s="17"/>
      <c r="E216" s="8"/>
      <c r="F216" s="18"/>
      <c r="G216" s="18"/>
      <c r="H216" s="18"/>
      <c r="I216" s="18"/>
      <c r="J216" s="18"/>
      <c r="K216" s="24"/>
      <c r="L216" s="18"/>
    </row>
    <row r="217" spans="1:12" ht="15">
      <c r="A217" s="22"/>
      <c r="B217" s="14"/>
      <c r="C217" s="10"/>
      <c r="D217" s="65" t="s">
        <v>31</v>
      </c>
      <c r="E217" s="68"/>
      <c r="F217" s="69">
        <f>SUM(F209:F215)</f>
        <v>800</v>
      </c>
      <c r="G217" s="69">
        <f t="shared" ref="G217:L217" si="56">SUM(G209:G215)</f>
        <v>31.8</v>
      </c>
      <c r="H217" s="69">
        <f t="shared" si="56"/>
        <v>28.200000000000003</v>
      </c>
      <c r="I217" s="69">
        <f t="shared" si="56"/>
        <v>139.69999999999999</v>
      </c>
      <c r="J217" s="69">
        <f t="shared" si="56"/>
        <v>947.2</v>
      </c>
      <c r="K217" s="18"/>
      <c r="L217" s="18">
        <f t="shared" si="56"/>
        <v>0</v>
      </c>
    </row>
    <row r="218" spans="1:12" ht="15">
      <c r="A218" s="25">
        <f>A201</f>
        <v>2</v>
      </c>
      <c r="B218" s="12">
        <f>B201</f>
        <v>3</v>
      </c>
      <c r="C218" s="97" t="s">
        <v>42</v>
      </c>
      <c r="D218" s="6" t="s">
        <v>24</v>
      </c>
      <c r="E218" s="61"/>
      <c r="F218" s="62"/>
      <c r="G218" s="62"/>
      <c r="H218" s="62"/>
      <c r="I218" s="62"/>
      <c r="J218" s="62"/>
      <c r="K218" s="40"/>
      <c r="L218" s="39"/>
    </row>
    <row r="219" spans="1:12" ht="15">
      <c r="A219" s="22"/>
      <c r="B219" s="14"/>
      <c r="C219" s="98"/>
      <c r="D219" s="53" t="s">
        <v>25</v>
      </c>
      <c r="E219" s="60" t="s">
        <v>81</v>
      </c>
      <c r="F219" s="88">
        <v>105</v>
      </c>
      <c r="G219" s="88">
        <v>2.2000000000000002</v>
      </c>
      <c r="H219" s="88">
        <v>12.1</v>
      </c>
      <c r="I219" s="88">
        <v>14.7</v>
      </c>
      <c r="J219" s="88">
        <v>176.1</v>
      </c>
      <c r="K219" s="55">
        <v>128</v>
      </c>
      <c r="L219" s="39"/>
    </row>
    <row r="220" spans="1:12" ht="38.25">
      <c r="A220" s="22"/>
      <c r="B220" s="14"/>
      <c r="C220" s="98"/>
      <c r="D220" s="53" t="s">
        <v>26</v>
      </c>
      <c r="E220" s="85" t="s">
        <v>114</v>
      </c>
      <c r="F220" s="88" t="s">
        <v>115</v>
      </c>
      <c r="G220" s="88">
        <v>15.4</v>
      </c>
      <c r="H220" s="88">
        <v>4.8</v>
      </c>
      <c r="I220" s="88">
        <v>9</v>
      </c>
      <c r="J220" s="88">
        <v>142.1</v>
      </c>
      <c r="K220" s="55">
        <v>238</v>
      </c>
      <c r="L220" s="39"/>
    </row>
    <row r="221" spans="1:12" ht="15" hidden="1">
      <c r="A221" s="22"/>
      <c r="B221" s="14"/>
      <c r="C221" s="98"/>
      <c r="D221" s="53" t="s">
        <v>27</v>
      </c>
      <c r="E221" s="73"/>
      <c r="F221" s="74"/>
      <c r="G221" s="74"/>
      <c r="H221" s="74"/>
      <c r="I221" s="74"/>
      <c r="J221" s="74"/>
      <c r="K221" s="55"/>
      <c r="L221" s="39"/>
    </row>
    <row r="222" spans="1:12" ht="15">
      <c r="A222" s="22"/>
      <c r="B222" s="14"/>
      <c r="C222" s="98"/>
      <c r="D222" s="53" t="s">
        <v>28</v>
      </c>
      <c r="E222" s="60" t="s">
        <v>71</v>
      </c>
      <c r="F222" s="88" t="s">
        <v>72</v>
      </c>
      <c r="G222" s="88">
        <v>0.2</v>
      </c>
      <c r="H222" s="88">
        <v>0.1</v>
      </c>
      <c r="I222" s="88">
        <v>15</v>
      </c>
      <c r="J222" s="88">
        <v>60</v>
      </c>
      <c r="K222" s="55">
        <v>430</v>
      </c>
      <c r="L222" s="39"/>
    </row>
    <row r="223" spans="1:12" ht="15">
      <c r="A223" s="22"/>
      <c r="B223" s="14"/>
      <c r="C223" s="98"/>
      <c r="D223" s="53" t="s">
        <v>29</v>
      </c>
      <c r="E223" s="60" t="s">
        <v>54</v>
      </c>
      <c r="F223" s="88">
        <v>20</v>
      </c>
      <c r="G223" s="88">
        <v>1.6</v>
      </c>
      <c r="H223" s="88">
        <v>0.2</v>
      </c>
      <c r="I223" s="88">
        <v>17.899999999999999</v>
      </c>
      <c r="J223" s="88">
        <v>79.2</v>
      </c>
      <c r="K223" s="55"/>
      <c r="L223" s="39"/>
    </row>
    <row r="224" spans="1:12" ht="15" hidden="1">
      <c r="A224" s="22"/>
      <c r="B224" s="14"/>
      <c r="C224" s="98"/>
      <c r="D224" s="6" t="s">
        <v>30</v>
      </c>
      <c r="E224" s="63"/>
      <c r="F224" s="64"/>
      <c r="G224" s="64"/>
      <c r="H224" s="64"/>
      <c r="I224" s="64"/>
      <c r="J224" s="64"/>
      <c r="K224" s="40"/>
      <c r="L224" s="39"/>
    </row>
    <row r="225" spans="1:12" ht="15">
      <c r="A225" s="22"/>
      <c r="B225" s="14"/>
      <c r="C225" s="10"/>
      <c r="D225" s="5"/>
      <c r="E225" s="38"/>
      <c r="F225" s="39"/>
      <c r="G225" s="39"/>
      <c r="H225" s="39"/>
      <c r="I225" s="39"/>
      <c r="J225" s="39"/>
      <c r="K225" s="40"/>
      <c r="L225" s="39"/>
    </row>
    <row r="226" spans="1:12" ht="15">
      <c r="A226" s="22"/>
      <c r="B226" s="14"/>
      <c r="C226" s="10"/>
      <c r="D226" s="5"/>
      <c r="E226" s="38"/>
      <c r="F226" s="39"/>
      <c r="G226" s="39"/>
      <c r="H226" s="39"/>
      <c r="I226" s="39"/>
      <c r="J226" s="39"/>
      <c r="K226" s="40"/>
      <c r="L226" s="39"/>
    </row>
    <row r="227" spans="1:12" ht="15">
      <c r="A227" s="23"/>
      <c r="B227" s="16"/>
      <c r="C227" s="7"/>
      <c r="D227" s="65" t="s">
        <v>31</v>
      </c>
      <c r="E227" s="68"/>
      <c r="F227" s="69">
        <f>SUM(F218:F226)</f>
        <v>125</v>
      </c>
      <c r="G227" s="69">
        <f t="shared" ref="G227:J227" si="57">SUM(G218:G226)</f>
        <v>19.400000000000002</v>
      </c>
      <c r="H227" s="69">
        <f t="shared" si="57"/>
        <v>17.2</v>
      </c>
      <c r="I227" s="69">
        <f t="shared" si="57"/>
        <v>56.6</v>
      </c>
      <c r="J227" s="69">
        <f t="shared" si="57"/>
        <v>457.4</v>
      </c>
      <c r="K227" s="24"/>
      <c r="L227" s="18">
        <f t="shared" ref="L227" si="58">SUM(L218:L226)</f>
        <v>0</v>
      </c>
    </row>
    <row r="228" spans="1:12" ht="15.75" thickBot="1">
      <c r="A228" s="28">
        <f>A201</f>
        <v>2</v>
      </c>
      <c r="B228" s="29">
        <f>B201</f>
        <v>3</v>
      </c>
      <c r="C228" s="94" t="s">
        <v>4</v>
      </c>
      <c r="D228" s="95"/>
      <c r="E228" s="71"/>
      <c r="F228" s="72">
        <f>F208+F227+F217</f>
        <v>1345</v>
      </c>
      <c r="G228" s="72">
        <f t="shared" ref="G228:L228" si="59">G208+G227+G217</f>
        <v>64.900000000000006</v>
      </c>
      <c r="H228" s="72">
        <f t="shared" si="59"/>
        <v>59</v>
      </c>
      <c r="I228" s="72">
        <f t="shared" si="59"/>
        <v>286.60000000000002</v>
      </c>
      <c r="J228" s="72">
        <f t="shared" si="59"/>
        <v>1942.1</v>
      </c>
      <c r="K228" s="31">
        <f t="shared" si="59"/>
        <v>0</v>
      </c>
      <c r="L228" s="31">
        <f t="shared" si="59"/>
        <v>0</v>
      </c>
    </row>
    <row r="229" spans="1:12" ht="15">
      <c r="A229" s="19">
        <v>2</v>
      </c>
      <c r="B229" s="20">
        <v>4</v>
      </c>
      <c r="C229" s="21" t="s">
        <v>18</v>
      </c>
      <c r="D229" s="51" t="s">
        <v>19</v>
      </c>
      <c r="E229" s="60" t="s">
        <v>58</v>
      </c>
      <c r="F229" s="88">
        <v>180</v>
      </c>
      <c r="G229" s="88">
        <v>7.3</v>
      </c>
      <c r="H229" s="88">
        <v>8.4</v>
      </c>
      <c r="I229" s="88">
        <v>35.6</v>
      </c>
      <c r="J229" s="88">
        <v>247.9</v>
      </c>
      <c r="K229" s="54">
        <v>184</v>
      </c>
      <c r="L229" s="37"/>
    </row>
    <row r="230" spans="1:12" ht="15">
      <c r="A230" s="22"/>
      <c r="B230" s="14"/>
      <c r="C230" s="10"/>
      <c r="D230" s="52"/>
      <c r="E230" s="60" t="s">
        <v>60</v>
      </c>
      <c r="F230" s="88">
        <v>40</v>
      </c>
      <c r="G230" s="88">
        <v>1.8</v>
      </c>
      <c r="H230" s="88">
        <v>13.4</v>
      </c>
      <c r="I230" s="88">
        <v>12</v>
      </c>
      <c r="J230" s="88">
        <v>176</v>
      </c>
      <c r="K230" s="55">
        <v>1</v>
      </c>
      <c r="L230" s="39"/>
    </row>
    <row r="231" spans="1:12" ht="15">
      <c r="A231" s="22"/>
      <c r="B231" s="14"/>
      <c r="C231" s="10"/>
      <c r="D231" s="53" t="s">
        <v>20</v>
      </c>
      <c r="E231" s="60" t="s">
        <v>59</v>
      </c>
      <c r="F231" s="88">
        <v>180</v>
      </c>
      <c r="G231" s="88">
        <v>1</v>
      </c>
      <c r="H231" s="88">
        <v>1.1000000000000001</v>
      </c>
      <c r="I231" s="88">
        <v>11.6</v>
      </c>
      <c r="J231" s="88">
        <v>60</v>
      </c>
      <c r="K231" s="55"/>
      <c r="L231" s="39"/>
    </row>
    <row r="232" spans="1:12" ht="15">
      <c r="A232" s="22"/>
      <c r="B232" s="14"/>
      <c r="C232" s="10"/>
      <c r="D232" s="53" t="s">
        <v>41</v>
      </c>
      <c r="E232" s="60" t="s">
        <v>61</v>
      </c>
      <c r="F232" s="88">
        <v>200</v>
      </c>
      <c r="G232" s="88">
        <v>0.3</v>
      </c>
      <c r="H232" s="88">
        <v>0.1</v>
      </c>
      <c r="I232" s="88">
        <v>27.3</v>
      </c>
      <c r="J232" s="88">
        <v>113.1</v>
      </c>
      <c r="K232" s="55">
        <v>394</v>
      </c>
      <c r="L232" s="39"/>
    </row>
    <row r="233" spans="1:12" ht="15" hidden="1">
      <c r="A233" s="22"/>
      <c r="B233" s="14"/>
      <c r="C233" s="10"/>
      <c r="D233" s="6" t="s">
        <v>22</v>
      </c>
      <c r="E233" s="63"/>
      <c r="F233" s="64"/>
      <c r="G233" s="64"/>
      <c r="H233" s="64"/>
      <c r="I233" s="64"/>
      <c r="J233" s="64"/>
      <c r="K233" s="40"/>
      <c r="L233" s="39"/>
    </row>
    <row r="234" spans="1:12" ht="15" hidden="1">
      <c r="A234" s="22"/>
      <c r="B234" s="14"/>
      <c r="C234" s="10"/>
      <c r="D234" s="5" t="s">
        <v>40</v>
      </c>
      <c r="E234" s="38"/>
      <c r="F234" s="39"/>
      <c r="G234" s="39"/>
      <c r="H234" s="39"/>
      <c r="I234" s="39"/>
      <c r="J234" s="39"/>
      <c r="K234" s="40"/>
      <c r="L234" s="39"/>
    </row>
    <row r="235" spans="1:12" ht="15">
      <c r="A235" s="22"/>
      <c r="B235" s="14"/>
      <c r="C235" s="10"/>
      <c r="D235" s="5"/>
      <c r="E235" s="38"/>
      <c r="F235" s="39"/>
      <c r="G235" s="39"/>
      <c r="H235" s="39"/>
      <c r="I235" s="39"/>
      <c r="J235" s="39"/>
      <c r="K235" s="40"/>
      <c r="L235" s="39"/>
    </row>
    <row r="236" spans="1:12" ht="15">
      <c r="A236" s="23"/>
      <c r="B236" s="16"/>
      <c r="C236" s="7"/>
      <c r="D236" s="65" t="s">
        <v>31</v>
      </c>
      <c r="E236" s="75"/>
      <c r="F236" s="76">
        <f>SUM(F229:F235)</f>
        <v>600</v>
      </c>
      <c r="G236" s="76">
        <f t="shared" ref="G236:J236" si="60">SUM(G229:G235)</f>
        <v>10.4</v>
      </c>
      <c r="H236" s="76">
        <f t="shared" si="60"/>
        <v>23.000000000000004</v>
      </c>
      <c r="I236" s="76">
        <f t="shared" si="60"/>
        <v>86.5</v>
      </c>
      <c r="J236" s="76">
        <f t="shared" si="60"/>
        <v>597</v>
      </c>
      <c r="K236" s="24"/>
      <c r="L236" s="18">
        <f t="shared" ref="L236" si="61">SUM(L229:L235)</f>
        <v>0</v>
      </c>
    </row>
    <row r="237" spans="1:12" ht="15">
      <c r="A237" s="22"/>
      <c r="B237" s="14"/>
      <c r="C237" s="9" t="s">
        <v>23</v>
      </c>
      <c r="D237" s="86" t="s">
        <v>24</v>
      </c>
      <c r="E237" s="60" t="s">
        <v>75</v>
      </c>
      <c r="F237" s="88">
        <v>100</v>
      </c>
      <c r="G237" s="88">
        <v>1.6</v>
      </c>
      <c r="H237" s="88">
        <v>5.0999999999999996</v>
      </c>
      <c r="I237" s="88">
        <v>8.1999999999999993</v>
      </c>
      <c r="J237" s="88">
        <v>87.6</v>
      </c>
      <c r="K237" s="70">
        <v>40</v>
      </c>
      <c r="L237" s="48"/>
    </row>
    <row r="238" spans="1:12" ht="15">
      <c r="A238" s="22"/>
      <c r="B238" s="14"/>
      <c r="C238" s="10"/>
      <c r="D238" s="53" t="s">
        <v>25</v>
      </c>
      <c r="E238" s="60" t="s">
        <v>116</v>
      </c>
      <c r="F238" s="88">
        <v>250</v>
      </c>
      <c r="G238" s="88">
        <v>3.7</v>
      </c>
      <c r="H238" s="88">
        <v>2.8</v>
      </c>
      <c r="I238" s="88">
        <v>19.600000000000001</v>
      </c>
      <c r="J238" s="88">
        <v>119</v>
      </c>
      <c r="K238" s="70">
        <v>98</v>
      </c>
      <c r="L238" s="48"/>
    </row>
    <row r="239" spans="1:12" ht="15">
      <c r="A239" s="22"/>
      <c r="B239" s="14"/>
      <c r="C239" s="10"/>
      <c r="D239" s="53" t="s">
        <v>26</v>
      </c>
      <c r="E239" s="60" t="s">
        <v>117</v>
      </c>
      <c r="F239" s="88">
        <v>80</v>
      </c>
      <c r="G239" s="88">
        <v>12.5</v>
      </c>
      <c r="H239" s="88">
        <v>17.7</v>
      </c>
      <c r="I239" s="88">
        <v>4.5</v>
      </c>
      <c r="J239" s="88">
        <v>233.9</v>
      </c>
      <c r="K239" s="70">
        <v>375</v>
      </c>
      <c r="L239" s="48"/>
    </row>
    <row r="240" spans="1:12" ht="15">
      <c r="A240" s="22"/>
      <c r="B240" s="14"/>
      <c r="C240" s="10"/>
      <c r="D240" s="53" t="s">
        <v>27</v>
      </c>
      <c r="E240" s="60" t="s">
        <v>118</v>
      </c>
      <c r="F240" s="88">
        <v>100</v>
      </c>
      <c r="G240" s="88">
        <v>2.4</v>
      </c>
      <c r="H240" s="88">
        <v>4</v>
      </c>
      <c r="I240" s="88">
        <v>24.8</v>
      </c>
      <c r="J240" s="88">
        <v>144.9</v>
      </c>
      <c r="K240" s="70">
        <v>181</v>
      </c>
      <c r="L240" s="48"/>
    </row>
    <row r="241" spans="1:12" ht="15">
      <c r="A241" s="22"/>
      <c r="B241" s="14"/>
      <c r="C241" s="10"/>
      <c r="D241" s="53" t="s">
        <v>28</v>
      </c>
      <c r="E241" s="60" t="s">
        <v>55</v>
      </c>
      <c r="F241" s="88">
        <v>200</v>
      </c>
      <c r="G241" s="89"/>
      <c r="H241" s="89"/>
      <c r="I241" s="88">
        <v>19.399999999999999</v>
      </c>
      <c r="J241" s="88">
        <v>77.400000000000006</v>
      </c>
      <c r="K241" s="70">
        <v>349</v>
      </c>
      <c r="L241" s="48"/>
    </row>
    <row r="242" spans="1:12" ht="15">
      <c r="A242" s="22"/>
      <c r="B242" s="14"/>
      <c r="C242" s="10"/>
      <c r="D242" s="53" t="s">
        <v>29</v>
      </c>
      <c r="E242" s="60" t="s">
        <v>54</v>
      </c>
      <c r="F242" s="88">
        <v>40</v>
      </c>
      <c r="G242" s="88">
        <v>2.8</v>
      </c>
      <c r="H242" s="88">
        <v>0.2</v>
      </c>
      <c r="I242" s="88">
        <v>18.3</v>
      </c>
      <c r="J242" s="88">
        <v>86.2</v>
      </c>
      <c r="K242" s="70"/>
      <c r="L242" s="48"/>
    </row>
    <row r="243" spans="1:12" ht="15">
      <c r="A243" s="22"/>
      <c r="B243" s="14"/>
      <c r="C243" s="10"/>
      <c r="D243" s="53" t="s">
        <v>30</v>
      </c>
      <c r="E243" s="60" t="s">
        <v>53</v>
      </c>
      <c r="F243" s="88">
        <v>50</v>
      </c>
      <c r="G243" s="88">
        <v>5.8</v>
      </c>
      <c r="H243" s="88">
        <v>0.6</v>
      </c>
      <c r="I243" s="88">
        <v>37.6</v>
      </c>
      <c r="J243" s="88">
        <v>179</v>
      </c>
      <c r="K243" s="70"/>
      <c r="L243" s="48"/>
    </row>
    <row r="244" spans="1:12" ht="15">
      <c r="A244" s="22"/>
      <c r="B244" s="14"/>
      <c r="C244" s="10"/>
      <c r="D244" s="17"/>
      <c r="E244" s="8"/>
      <c r="F244" s="18"/>
      <c r="G244" s="18"/>
      <c r="H244" s="18"/>
      <c r="I244" s="18"/>
      <c r="J244" s="18"/>
      <c r="K244" s="24"/>
      <c r="L244" s="18"/>
    </row>
    <row r="245" spans="1:12" ht="15">
      <c r="A245" s="22"/>
      <c r="B245" s="14"/>
      <c r="C245" s="10"/>
      <c r="D245" s="65" t="s">
        <v>31</v>
      </c>
      <c r="E245" s="75"/>
      <c r="F245" s="76">
        <f>SUM(F237:F243)</f>
        <v>820</v>
      </c>
      <c r="G245" s="76">
        <f t="shared" ref="G245:L245" si="62">SUM(G237:G243)</f>
        <v>28.8</v>
      </c>
      <c r="H245" s="76">
        <f t="shared" si="62"/>
        <v>30.4</v>
      </c>
      <c r="I245" s="76">
        <f t="shared" si="62"/>
        <v>132.4</v>
      </c>
      <c r="J245" s="76">
        <f t="shared" si="62"/>
        <v>928</v>
      </c>
      <c r="K245" s="18"/>
      <c r="L245" s="18">
        <f t="shared" si="62"/>
        <v>0</v>
      </c>
    </row>
    <row r="246" spans="1:12" ht="38.25">
      <c r="A246" s="25">
        <f>A229</f>
        <v>2</v>
      </c>
      <c r="B246" s="12">
        <f>B229</f>
        <v>4</v>
      </c>
      <c r="C246" s="97" t="s">
        <v>42</v>
      </c>
      <c r="D246" s="53" t="s">
        <v>24</v>
      </c>
      <c r="E246" s="85" t="s">
        <v>119</v>
      </c>
      <c r="F246" s="88">
        <v>60</v>
      </c>
      <c r="G246" s="88">
        <v>1.7</v>
      </c>
      <c r="H246" s="88">
        <v>3.7</v>
      </c>
      <c r="I246" s="88">
        <v>4.7</v>
      </c>
      <c r="J246" s="88">
        <v>58.8</v>
      </c>
      <c r="K246" s="55">
        <v>12</v>
      </c>
      <c r="L246" s="39"/>
    </row>
    <row r="247" spans="1:12" ht="15">
      <c r="A247" s="22"/>
      <c r="B247" s="14"/>
      <c r="C247" s="98"/>
      <c r="D247" s="53" t="s">
        <v>25</v>
      </c>
      <c r="E247" s="60" t="s">
        <v>120</v>
      </c>
      <c r="F247" s="88">
        <v>150</v>
      </c>
      <c r="G247" s="88">
        <v>7.1</v>
      </c>
      <c r="H247" s="88">
        <v>15.9</v>
      </c>
      <c r="I247" s="88">
        <v>27.1</v>
      </c>
      <c r="J247" s="88">
        <v>281</v>
      </c>
      <c r="K247" s="55">
        <v>210</v>
      </c>
      <c r="L247" s="39"/>
    </row>
    <row r="248" spans="1:12" ht="15" hidden="1">
      <c r="A248" s="22"/>
      <c r="B248" s="14"/>
      <c r="C248" s="98"/>
      <c r="D248" s="53" t="s">
        <v>26</v>
      </c>
      <c r="E248" s="73"/>
      <c r="F248" s="74"/>
      <c r="G248" s="74"/>
      <c r="H248" s="74"/>
      <c r="I248" s="74"/>
      <c r="J248" s="74"/>
      <c r="K248" s="55"/>
      <c r="L248" s="39"/>
    </row>
    <row r="249" spans="1:12" ht="15" hidden="1">
      <c r="A249" s="22"/>
      <c r="B249" s="14"/>
      <c r="C249" s="98"/>
      <c r="D249" s="53" t="s">
        <v>27</v>
      </c>
      <c r="E249" s="73"/>
      <c r="F249" s="74"/>
      <c r="G249" s="74"/>
      <c r="H249" s="74"/>
      <c r="I249" s="74"/>
      <c r="J249" s="74"/>
      <c r="K249" s="55"/>
      <c r="L249" s="39"/>
    </row>
    <row r="250" spans="1:12" ht="15">
      <c r="A250" s="22"/>
      <c r="B250" s="14"/>
      <c r="C250" s="98"/>
      <c r="D250" s="53" t="s">
        <v>28</v>
      </c>
      <c r="E250" s="60" t="s">
        <v>71</v>
      </c>
      <c r="F250" s="88" t="s">
        <v>72</v>
      </c>
      <c r="G250" s="88">
        <v>0.2</v>
      </c>
      <c r="H250" s="88">
        <v>0.1</v>
      </c>
      <c r="I250" s="88">
        <v>15</v>
      </c>
      <c r="J250" s="88">
        <v>60</v>
      </c>
      <c r="K250" s="55">
        <v>430</v>
      </c>
      <c r="L250" s="39"/>
    </row>
    <row r="251" spans="1:12" ht="15">
      <c r="A251" s="22"/>
      <c r="B251" s="14"/>
      <c r="C251" s="98"/>
      <c r="D251" s="53"/>
      <c r="E251" s="60" t="s">
        <v>68</v>
      </c>
      <c r="F251" s="88">
        <v>100</v>
      </c>
      <c r="G251" s="88">
        <v>0.4</v>
      </c>
      <c r="H251" s="88">
        <v>0.4</v>
      </c>
      <c r="I251" s="88">
        <v>9.8000000000000007</v>
      </c>
      <c r="J251" s="88">
        <v>47</v>
      </c>
      <c r="K251" s="55"/>
      <c r="L251" s="39"/>
    </row>
    <row r="252" spans="1:12" ht="15" hidden="1">
      <c r="A252" s="22"/>
      <c r="B252" s="14"/>
      <c r="C252" s="98"/>
      <c r="D252" s="6" t="s">
        <v>30</v>
      </c>
      <c r="E252" s="63"/>
      <c r="F252" s="64"/>
      <c r="G252" s="64"/>
      <c r="H252" s="64"/>
      <c r="I252" s="64"/>
      <c r="J252" s="64"/>
      <c r="K252" s="40"/>
      <c r="L252" s="39"/>
    </row>
    <row r="253" spans="1:12" ht="15">
      <c r="A253" s="22"/>
      <c r="B253" s="14"/>
      <c r="C253" s="10"/>
      <c r="D253" s="5"/>
      <c r="E253" s="38"/>
      <c r="F253" s="39"/>
      <c r="G253" s="39"/>
      <c r="H253" s="39"/>
      <c r="I253" s="39"/>
      <c r="J253" s="39"/>
      <c r="K253" s="40"/>
      <c r="L253" s="39"/>
    </row>
    <row r="254" spans="1:12" ht="15">
      <c r="A254" s="22"/>
      <c r="B254" s="14"/>
      <c r="C254" s="10"/>
      <c r="D254" s="5"/>
      <c r="E254" s="38"/>
      <c r="F254" s="39"/>
      <c r="G254" s="39"/>
      <c r="H254" s="39"/>
      <c r="I254" s="39"/>
      <c r="J254" s="39"/>
      <c r="K254" s="40"/>
      <c r="L254" s="39"/>
    </row>
    <row r="255" spans="1:12" ht="15">
      <c r="A255" s="23"/>
      <c r="B255" s="16"/>
      <c r="C255" s="7"/>
      <c r="D255" s="65" t="s">
        <v>31</v>
      </c>
      <c r="E255" s="68"/>
      <c r="F255" s="69">
        <f>SUM(F246:F254)</f>
        <v>310</v>
      </c>
      <c r="G255" s="69">
        <f t="shared" ref="G255:J255" si="63">SUM(G246:G254)</f>
        <v>9.3999999999999986</v>
      </c>
      <c r="H255" s="69">
        <f t="shared" si="63"/>
        <v>20.100000000000001</v>
      </c>
      <c r="I255" s="69">
        <f t="shared" si="63"/>
        <v>56.599999999999994</v>
      </c>
      <c r="J255" s="69">
        <f t="shared" si="63"/>
        <v>446.8</v>
      </c>
      <c r="K255" s="24"/>
      <c r="L255" s="18">
        <f t="shared" ref="L255" si="64">SUM(L246:L254)</f>
        <v>0</v>
      </c>
    </row>
    <row r="256" spans="1:12" ht="15.75" thickBot="1">
      <c r="A256" s="28">
        <f>A229</f>
        <v>2</v>
      </c>
      <c r="B256" s="29">
        <f>B229</f>
        <v>4</v>
      </c>
      <c r="C256" s="94" t="s">
        <v>4</v>
      </c>
      <c r="D256" s="95"/>
      <c r="E256" s="71"/>
      <c r="F256" s="72">
        <f>F236+F255+F245</f>
        <v>1730</v>
      </c>
      <c r="G256" s="72">
        <f t="shared" ref="G256:L256" si="65">G236+G255+G245</f>
        <v>48.599999999999994</v>
      </c>
      <c r="H256" s="72">
        <f t="shared" si="65"/>
        <v>73.5</v>
      </c>
      <c r="I256" s="72">
        <f t="shared" si="65"/>
        <v>275.5</v>
      </c>
      <c r="J256" s="72">
        <f t="shared" si="65"/>
        <v>1971.8</v>
      </c>
      <c r="K256" s="31">
        <f t="shared" si="65"/>
        <v>0</v>
      </c>
      <c r="L256" s="31">
        <f t="shared" si="65"/>
        <v>0</v>
      </c>
    </row>
    <row r="257" spans="1:12" ht="38.25">
      <c r="A257" s="19">
        <v>2</v>
      </c>
      <c r="B257" s="20">
        <v>5</v>
      </c>
      <c r="C257" s="21" t="s">
        <v>18</v>
      </c>
      <c r="D257" s="51" t="s">
        <v>19</v>
      </c>
      <c r="E257" s="85" t="s">
        <v>121</v>
      </c>
      <c r="F257" s="88">
        <v>180</v>
      </c>
      <c r="G257" s="88">
        <v>4.0999999999999996</v>
      </c>
      <c r="H257" s="88">
        <v>4.0999999999999996</v>
      </c>
      <c r="I257" s="88">
        <v>15</v>
      </c>
      <c r="J257" s="88">
        <v>114</v>
      </c>
      <c r="K257" s="54">
        <v>120</v>
      </c>
      <c r="L257" s="37"/>
    </row>
    <row r="258" spans="1:12" ht="15">
      <c r="A258" s="22"/>
      <c r="B258" s="14"/>
      <c r="C258" s="10"/>
      <c r="D258" s="52"/>
      <c r="E258" s="73"/>
      <c r="F258" s="74"/>
      <c r="G258" s="74"/>
      <c r="H258" s="74"/>
      <c r="I258" s="74"/>
      <c r="J258" s="74"/>
      <c r="K258" s="55"/>
      <c r="L258" s="39"/>
    </row>
    <row r="259" spans="1:12" ht="15">
      <c r="A259" s="22"/>
      <c r="B259" s="14"/>
      <c r="C259" s="10"/>
      <c r="D259" s="53" t="s">
        <v>28</v>
      </c>
      <c r="E259" s="60" t="s">
        <v>83</v>
      </c>
      <c r="F259" s="88">
        <v>180</v>
      </c>
      <c r="G259" s="88">
        <v>3.4</v>
      </c>
      <c r="H259" s="88">
        <v>3.3</v>
      </c>
      <c r="I259" s="88">
        <v>21.9</v>
      </c>
      <c r="J259" s="88">
        <v>132.1</v>
      </c>
      <c r="K259" s="55">
        <v>433</v>
      </c>
      <c r="L259" s="39"/>
    </row>
    <row r="260" spans="1:12" ht="15">
      <c r="A260" s="22"/>
      <c r="B260" s="14"/>
      <c r="C260" s="10"/>
      <c r="D260" s="53" t="s">
        <v>21</v>
      </c>
      <c r="E260" s="60" t="s">
        <v>122</v>
      </c>
      <c r="F260" s="88">
        <v>40</v>
      </c>
      <c r="G260" s="88">
        <v>2.2999999999999998</v>
      </c>
      <c r="H260" s="88">
        <v>9.1</v>
      </c>
      <c r="I260" s="88">
        <v>15.5</v>
      </c>
      <c r="J260" s="88">
        <v>153.4</v>
      </c>
      <c r="K260" s="55">
        <v>1</v>
      </c>
      <c r="L260" s="39"/>
    </row>
    <row r="261" spans="1:12" ht="15">
      <c r="A261" s="22"/>
      <c r="B261" s="14"/>
      <c r="C261" s="10"/>
      <c r="D261" s="53" t="s">
        <v>40</v>
      </c>
      <c r="E261" s="73"/>
      <c r="F261" s="74"/>
      <c r="G261" s="74"/>
      <c r="H261" s="74"/>
      <c r="I261" s="74"/>
      <c r="J261" s="74"/>
      <c r="K261" s="55"/>
      <c r="L261" s="39"/>
    </row>
    <row r="262" spans="1:12" ht="15">
      <c r="A262" s="22"/>
      <c r="B262" s="14"/>
      <c r="C262" s="10"/>
      <c r="D262" s="84" t="s">
        <v>41</v>
      </c>
      <c r="E262" s="60" t="s">
        <v>48</v>
      </c>
      <c r="F262" s="88">
        <v>125</v>
      </c>
      <c r="G262" s="88">
        <v>0.6</v>
      </c>
      <c r="H262" s="88">
        <v>0.1</v>
      </c>
      <c r="I262" s="88">
        <v>12.6</v>
      </c>
      <c r="J262" s="88">
        <v>53.8</v>
      </c>
      <c r="K262" s="55">
        <v>442</v>
      </c>
      <c r="L262" s="39"/>
    </row>
    <row r="263" spans="1:12" ht="15">
      <c r="A263" s="22"/>
      <c r="B263" s="14"/>
      <c r="C263" s="10"/>
      <c r="D263" s="5"/>
      <c r="E263" s="63"/>
      <c r="F263" s="64"/>
      <c r="G263" s="64"/>
      <c r="H263" s="64"/>
      <c r="I263" s="64"/>
      <c r="J263" s="64"/>
      <c r="K263" s="40"/>
      <c r="L263" s="39"/>
    </row>
    <row r="264" spans="1:12" ht="15.75" customHeight="1">
      <c r="A264" s="23"/>
      <c r="B264" s="16"/>
      <c r="C264" s="7"/>
      <c r="D264" s="65" t="s">
        <v>31</v>
      </c>
      <c r="E264" s="75"/>
      <c r="F264" s="76">
        <f>SUM(F257:F263)</f>
        <v>525</v>
      </c>
      <c r="G264" s="76">
        <f t="shared" ref="G264:J264" si="66">SUM(G257:G263)</f>
        <v>10.4</v>
      </c>
      <c r="H264" s="76">
        <f t="shared" si="66"/>
        <v>16.600000000000001</v>
      </c>
      <c r="I264" s="76">
        <f t="shared" si="66"/>
        <v>65</v>
      </c>
      <c r="J264" s="76">
        <f t="shared" si="66"/>
        <v>453.3</v>
      </c>
      <c r="K264" s="24"/>
      <c r="L264" s="18">
        <f t="shared" ref="L264" si="67">SUM(L257:L263)</f>
        <v>0</v>
      </c>
    </row>
    <row r="265" spans="1:12" ht="15.75" customHeight="1">
      <c r="A265" s="22"/>
      <c r="B265" s="14"/>
      <c r="C265" s="9" t="s">
        <v>23</v>
      </c>
      <c r="D265" s="53" t="s">
        <v>24</v>
      </c>
      <c r="E265" s="60" t="s">
        <v>62</v>
      </c>
      <c r="F265" s="88">
        <v>60</v>
      </c>
      <c r="G265" s="88">
        <v>0.7</v>
      </c>
      <c r="H265" s="88">
        <v>6</v>
      </c>
      <c r="I265" s="88">
        <v>4</v>
      </c>
      <c r="J265" s="88">
        <v>73.3</v>
      </c>
      <c r="K265" s="70"/>
      <c r="L265" s="48"/>
    </row>
    <row r="266" spans="1:12" ht="15.75" customHeight="1">
      <c r="A266" s="22"/>
      <c r="B266" s="14"/>
      <c r="C266" s="10"/>
      <c r="D266" s="53" t="s">
        <v>25</v>
      </c>
      <c r="E266" s="60" t="s">
        <v>123</v>
      </c>
      <c r="F266" s="88">
        <v>250</v>
      </c>
      <c r="G266" s="88">
        <v>2</v>
      </c>
      <c r="H266" s="88">
        <v>5.0999999999999996</v>
      </c>
      <c r="I266" s="88">
        <v>11.1</v>
      </c>
      <c r="J266" s="88">
        <v>98.6</v>
      </c>
      <c r="K266" s="70">
        <v>99</v>
      </c>
      <c r="L266" s="48"/>
    </row>
    <row r="267" spans="1:12" ht="30.75" customHeight="1">
      <c r="A267" s="22"/>
      <c r="B267" s="14"/>
      <c r="C267" s="10"/>
      <c r="D267" s="53" t="s">
        <v>26</v>
      </c>
      <c r="E267" s="82" t="s">
        <v>124</v>
      </c>
      <c r="F267" s="88">
        <v>80</v>
      </c>
      <c r="G267" s="88">
        <v>9.9</v>
      </c>
      <c r="H267" s="88">
        <v>16.600000000000001</v>
      </c>
      <c r="I267" s="88">
        <v>7.9</v>
      </c>
      <c r="J267" s="88">
        <v>220.4</v>
      </c>
      <c r="K267" s="70" t="s">
        <v>127</v>
      </c>
      <c r="L267" s="48"/>
    </row>
    <row r="268" spans="1:12" ht="15.75" customHeight="1">
      <c r="A268" s="22"/>
      <c r="B268" s="14"/>
      <c r="C268" s="10"/>
      <c r="D268" s="53" t="s">
        <v>27</v>
      </c>
      <c r="E268" s="60" t="s">
        <v>125</v>
      </c>
      <c r="F268" s="88">
        <v>150</v>
      </c>
      <c r="G268" s="88">
        <v>8.1</v>
      </c>
      <c r="H268" s="88">
        <v>11.2</v>
      </c>
      <c r="I268" s="88">
        <v>36.9</v>
      </c>
      <c r="J268" s="88">
        <v>281</v>
      </c>
      <c r="K268" s="70">
        <v>323</v>
      </c>
      <c r="L268" s="48"/>
    </row>
    <row r="269" spans="1:12" ht="15.75" customHeight="1">
      <c r="A269" s="22"/>
      <c r="B269" s="14"/>
      <c r="C269" s="10"/>
      <c r="D269" s="53" t="s">
        <v>28</v>
      </c>
      <c r="E269" s="60" t="s">
        <v>66</v>
      </c>
      <c r="F269" s="88">
        <v>200</v>
      </c>
      <c r="G269" s="88">
        <v>0.7</v>
      </c>
      <c r="H269" s="88">
        <v>0.3</v>
      </c>
      <c r="I269" s="88">
        <v>28.7</v>
      </c>
      <c r="J269" s="88">
        <v>132.5</v>
      </c>
      <c r="K269" s="70">
        <v>388</v>
      </c>
      <c r="L269" s="48"/>
    </row>
    <row r="270" spans="1:12" ht="15.75" customHeight="1">
      <c r="A270" s="22"/>
      <c r="B270" s="14"/>
      <c r="C270" s="10"/>
      <c r="D270" s="53" t="s">
        <v>29</v>
      </c>
      <c r="E270" s="60" t="s">
        <v>54</v>
      </c>
      <c r="F270" s="88">
        <v>40</v>
      </c>
      <c r="G270" s="88">
        <v>2.8</v>
      </c>
      <c r="H270" s="88">
        <v>0.2</v>
      </c>
      <c r="I270" s="88">
        <v>18.3</v>
      </c>
      <c r="J270" s="88">
        <v>86.2</v>
      </c>
      <c r="K270" s="70"/>
      <c r="L270" s="48"/>
    </row>
    <row r="271" spans="1:12" ht="15.75" customHeight="1">
      <c r="A271" s="22"/>
      <c r="B271" s="14"/>
      <c r="C271" s="10"/>
      <c r="D271" s="53" t="s">
        <v>30</v>
      </c>
      <c r="E271" s="60" t="s">
        <v>53</v>
      </c>
      <c r="F271" s="88">
        <v>50</v>
      </c>
      <c r="G271" s="88">
        <v>5.8</v>
      </c>
      <c r="H271" s="88">
        <v>0.6</v>
      </c>
      <c r="I271" s="88">
        <v>37.6</v>
      </c>
      <c r="J271" s="88">
        <v>179</v>
      </c>
      <c r="K271" s="70"/>
      <c r="L271" s="48"/>
    </row>
    <row r="272" spans="1:12" ht="15.75" customHeight="1">
      <c r="A272" s="22"/>
      <c r="B272" s="14"/>
      <c r="C272" s="10"/>
      <c r="D272" s="17"/>
      <c r="E272" s="8"/>
      <c r="F272" s="18"/>
      <c r="G272" s="18"/>
      <c r="H272" s="18"/>
      <c r="I272" s="18"/>
      <c r="J272" s="18"/>
      <c r="K272" s="24"/>
      <c r="L272" s="18"/>
    </row>
    <row r="273" spans="1:12" ht="15.75" customHeight="1">
      <c r="A273" s="22"/>
      <c r="B273" s="14"/>
      <c r="C273" s="10"/>
      <c r="D273" s="65" t="s">
        <v>31</v>
      </c>
      <c r="E273" s="75"/>
      <c r="F273" s="76">
        <f>SUM(F265:F271)</f>
        <v>830</v>
      </c>
      <c r="G273" s="76">
        <f t="shared" ref="G273:L273" si="68">SUM(G265:G271)</f>
        <v>30.000000000000004</v>
      </c>
      <c r="H273" s="76">
        <f t="shared" si="68"/>
        <v>40.000000000000007</v>
      </c>
      <c r="I273" s="76">
        <f t="shared" si="68"/>
        <v>144.5</v>
      </c>
      <c r="J273" s="76">
        <f t="shared" si="68"/>
        <v>1071</v>
      </c>
      <c r="K273" s="18"/>
      <c r="L273" s="18">
        <f t="shared" si="68"/>
        <v>0</v>
      </c>
    </row>
    <row r="274" spans="1:12" ht="38.25">
      <c r="A274" s="25">
        <f>A257</f>
        <v>2</v>
      </c>
      <c r="B274" s="12">
        <f>B257</f>
        <v>5</v>
      </c>
      <c r="C274" s="97" t="s">
        <v>42</v>
      </c>
      <c r="D274" s="53" t="s">
        <v>24</v>
      </c>
      <c r="E274" s="85" t="s">
        <v>126</v>
      </c>
      <c r="F274" s="88">
        <v>150</v>
      </c>
      <c r="G274" s="88">
        <v>27.9</v>
      </c>
      <c r="H274" s="88">
        <v>69.7</v>
      </c>
      <c r="I274" s="88">
        <v>64</v>
      </c>
      <c r="J274" s="88">
        <v>994.4</v>
      </c>
      <c r="K274" s="55">
        <v>451</v>
      </c>
      <c r="L274" s="39"/>
    </row>
    <row r="275" spans="1:12" ht="15" hidden="1">
      <c r="A275" s="22"/>
      <c r="B275" s="14"/>
      <c r="C275" s="98"/>
      <c r="D275" s="53" t="s">
        <v>25</v>
      </c>
      <c r="E275" s="73"/>
      <c r="F275" s="74"/>
      <c r="G275" s="74"/>
      <c r="H275" s="74"/>
      <c r="I275" s="74"/>
      <c r="J275" s="74"/>
      <c r="K275" s="55"/>
      <c r="L275" s="39"/>
    </row>
    <row r="276" spans="1:12" ht="15" hidden="1">
      <c r="A276" s="22"/>
      <c r="B276" s="14"/>
      <c r="C276" s="98"/>
      <c r="D276" s="53" t="s">
        <v>26</v>
      </c>
      <c r="E276" s="73"/>
      <c r="F276" s="74"/>
      <c r="G276" s="74"/>
      <c r="H276" s="74"/>
      <c r="I276" s="74"/>
      <c r="J276" s="74"/>
      <c r="K276" s="55"/>
      <c r="L276" s="39"/>
    </row>
    <row r="277" spans="1:12" ht="15" hidden="1">
      <c r="A277" s="22"/>
      <c r="B277" s="14"/>
      <c r="C277" s="98"/>
      <c r="D277" s="53" t="s">
        <v>27</v>
      </c>
      <c r="E277" s="73"/>
      <c r="F277" s="74"/>
      <c r="G277" s="74"/>
      <c r="H277" s="74"/>
      <c r="I277" s="74"/>
      <c r="J277" s="74"/>
      <c r="K277" s="55"/>
      <c r="L277" s="39"/>
    </row>
    <row r="278" spans="1:12" ht="15">
      <c r="A278" s="22"/>
      <c r="B278" s="14"/>
      <c r="C278" s="98"/>
      <c r="D278" s="53" t="s">
        <v>28</v>
      </c>
      <c r="E278" s="60" t="s">
        <v>67</v>
      </c>
      <c r="F278" s="88">
        <v>200</v>
      </c>
      <c r="G278" s="89"/>
      <c r="H278" s="89"/>
      <c r="I278" s="88">
        <v>28.2</v>
      </c>
      <c r="J278" s="88">
        <v>112.8</v>
      </c>
      <c r="K278" s="55">
        <v>411</v>
      </c>
      <c r="L278" s="39"/>
    </row>
    <row r="279" spans="1:12" ht="15">
      <c r="A279" s="22"/>
      <c r="B279" s="14"/>
      <c r="C279" s="98"/>
      <c r="D279" s="6" t="s">
        <v>29</v>
      </c>
      <c r="E279" s="63"/>
      <c r="F279" s="64"/>
      <c r="G279" s="64"/>
      <c r="H279" s="64"/>
      <c r="I279" s="64"/>
      <c r="J279" s="64"/>
      <c r="K279" s="40"/>
      <c r="L279" s="39"/>
    </row>
    <row r="280" spans="1:12" ht="15">
      <c r="A280" s="22"/>
      <c r="B280" s="14"/>
      <c r="C280" s="98"/>
      <c r="D280" s="6" t="s">
        <v>30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>
      <c r="A281" s="22"/>
      <c r="B281" s="14"/>
      <c r="C281" s="10"/>
      <c r="D281" s="5"/>
      <c r="E281" s="38"/>
      <c r="F281" s="39"/>
      <c r="G281" s="39"/>
      <c r="H281" s="39"/>
      <c r="I281" s="39"/>
      <c r="J281" s="39"/>
      <c r="K281" s="40"/>
      <c r="L281" s="39"/>
    </row>
    <row r="282" spans="1:12" ht="15">
      <c r="A282" s="22"/>
      <c r="B282" s="14"/>
      <c r="C282" s="10"/>
      <c r="D282" s="5"/>
      <c r="E282" s="38"/>
      <c r="F282" s="39"/>
      <c r="G282" s="39"/>
      <c r="H282" s="39"/>
      <c r="I282" s="39"/>
      <c r="J282" s="39"/>
      <c r="K282" s="40"/>
      <c r="L282" s="39"/>
    </row>
    <row r="283" spans="1:12" ht="15">
      <c r="A283" s="23"/>
      <c r="B283" s="16"/>
      <c r="C283" s="7"/>
      <c r="D283" s="65" t="s">
        <v>31</v>
      </c>
      <c r="E283" s="68"/>
      <c r="F283" s="69">
        <f>SUM(F274:F282)</f>
        <v>350</v>
      </c>
      <c r="G283" s="69">
        <f t="shared" ref="G283:J283" si="69">SUM(G274:G282)</f>
        <v>27.9</v>
      </c>
      <c r="H283" s="69">
        <f t="shared" si="69"/>
        <v>69.7</v>
      </c>
      <c r="I283" s="69">
        <f t="shared" si="69"/>
        <v>92.2</v>
      </c>
      <c r="J283" s="69">
        <f t="shared" si="69"/>
        <v>1107.2</v>
      </c>
      <c r="K283" s="24"/>
      <c r="L283" s="18">
        <f t="shared" ref="L283" si="70">SUM(L274:L282)</f>
        <v>0</v>
      </c>
    </row>
    <row r="284" spans="1:12" ht="15">
      <c r="A284" s="28">
        <f>A257</f>
        <v>2</v>
      </c>
      <c r="B284" s="29">
        <f>B257</f>
        <v>5</v>
      </c>
      <c r="C284" s="94" t="s">
        <v>4</v>
      </c>
      <c r="D284" s="95"/>
      <c r="E284" s="30"/>
      <c r="F284" s="31">
        <f>F264+F283+F273</f>
        <v>1705</v>
      </c>
      <c r="G284" s="31">
        <f t="shared" ref="G284" si="71">G264+G283</f>
        <v>38.299999999999997</v>
      </c>
      <c r="H284" s="31">
        <f t="shared" ref="H284" si="72">H264+H283</f>
        <v>86.300000000000011</v>
      </c>
      <c r="I284" s="31">
        <f t="shared" ref="I284" si="73">I264+I283</f>
        <v>157.19999999999999</v>
      </c>
      <c r="J284" s="31">
        <f t="shared" ref="J284:L284" si="74">J264+J283</f>
        <v>1560.5</v>
      </c>
      <c r="K284" s="31"/>
      <c r="L284" s="31">
        <f t="shared" si="74"/>
        <v>0</v>
      </c>
    </row>
    <row r="285" spans="1:12">
      <c r="A285" s="26"/>
      <c r="B285" s="27"/>
      <c r="C285" s="96" t="s">
        <v>5</v>
      </c>
      <c r="D285" s="96"/>
      <c r="E285" s="96"/>
      <c r="F285" s="33">
        <f>(F33+F61+F89+F116+F144+F172+F200+F228+F256+F284)/(IF(F33=0,0,1)+IF(F61=0,0,1)+IF(F89=0,0,1)+IF(F116=0,0,1)+IF(F144=0,0,1)+IF(F172=0,0,1)+IF(F200=0,0,1)+IF(F228=0,0,1)+IF(F256=0,0,1)+IF(F284=0,0,1))</f>
        <v>1568.5</v>
      </c>
      <c r="G285" s="33">
        <f>(G33+G61+G89+G116+G144+G172+G200+G228+G256+G284)/(IF(G33=0,0,1)+IF(G61=0,0,1)+IF(G89=0,0,1)+IF(G116=0,0,1)+IF(G144=0,0,1)+IF(G172=0,0,1)+IF(G200=0,0,1)+IF(G228=0,0,1)+IF(G256=0,0,1)+IF(G284=0,0,1))</f>
        <v>55.8</v>
      </c>
      <c r="H285" s="33">
        <f>(H33+H61+H89+H116+H144+H172+H200+H228+H256+H284)/(IF(H33=0,0,1)+IF(H61=0,0,1)+IF(H89=0,0,1)+IF(H116=0,0,1)+IF(H144=0,0,1)+IF(H172=0,0,1)+IF(H200=0,0,1)+IF(H228=0,0,1)+IF(H256=0,0,1)+IF(H284=0,0,1))</f>
        <v>64.679999999999993</v>
      </c>
      <c r="I285" s="33">
        <f>(I33+I61+I89+I116+I144+I172+I200+I228+I256+I284)/(IF(I33=0,0,1)+IF(I61=0,0,1)+IF(I89=0,0,1)+IF(I116=0,0,1)+IF(I144=0,0,1)+IF(I172=0,0,1)+IF(I200=0,0,1)+IF(I228=0,0,1)+IF(I256=0,0,1)+IF(I284=0,0,1))</f>
        <v>254.51</v>
      </c>
      <c r="J285" s="33">
        <f>(J33+J61+J89+J116+J144+J172+J200+J228+J256+J284)/(IF(J33=0,0,1)+IF(J61=0,0,1)+IF(J89=0,0,1)+IF(J116=0,0,1)+IF(J144=0,0,1)+IF(J172=0,0,1)+IF(J200=0,0,1)+IF(J228=0,0,1)+IF(J256=0,0,1)+IF(J284=0,0,1))</f>
        <v>1832.4900000000002</v>
      </c>
      <c r="K285" s="33"/>
      <c r="L285" s="33"/>
    </row>
  </sheetData>
  <mergeCells count="35">
    <mergeCell ref="C1:E1"/>
    <mergeCell ref="H1:K1"/>
    <mergeCell ref="H2:K2"/>
    <mergeCell ref="C61:D61"/>
    <mergeCell ref="C89:D89"/>
    <mergeCell ref="C23:C29"/>
    <mergeCell ref="C51:C57"/>
    <mergeCell ref="C79:C85"/>
    <mergeCell ref="F44:F45"/>
    <mergeCell ref="G44:G45"/>
    <mergeCell ref="H44:H45"/>
    <mergeCell ref="I44:I45"/>
    <mergeCell ref="J44:J45"/>
    <mergeCell ref="F52:F53"/>
    <mergeCell ref="G52:G53"/>
    <mergeCell ref="H52:H53"/>
    <mergeCell ref="C33:D33"/>
    <mergeCell ref="C285:E285"/>
    <mergeCell ref="C284:D284"/>
    <mergeCell ref="C172:D172"/>
    <mergeCell ref="C200:D200"/>
    <mergeCell ref="C228:D228"/>
    <mergeCell ref="C256:D256"/>
    <mergeCell ref="C106:C112"/>
    <mergeCell ref="C134:C140"/>
    <mergeCell ref="C162:C168"/>
    <mergeCell ref="C190:C195"/>
    <mergeCell ref="C218:C224"/>
    <mergeCell ref="C246:C252"/>
    <mergeCell ref="C274:C280"/>
    <mergeCell ref="I52:I53"/>
    <mergeCell ref="J52:J53"/>
    <mergeCell ref="E52:E53"/>
    <mergeCell ref="C116:D116"/>
    <mergeCell ref="C144:D144"/>
  </mergeCells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2026-05-20T07:06:49Z</cp:lastPrinted>
  <dcterms:created xsi:type="dcterms:W3CDTF">2022-05-16T14:23:56Z</dcterms:created>
  <dcterms:modified xsi:type="dcterms:W3CDTF">2026-05-20T07:06:51Z</dcterms:modified>
</cp:coreProperties>
</file>