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L19" i="1" l="1"/>
  <c r="L20" i="1"/>
  <c r="L21" i="1"/>
  <c r="I19" i="1"/>
  <c r="I20" i="1"/>
  <c r="I21" i="1"/>
  <c r="F21" i="1"/>
  <c r="F20" i="1"/>
  <c r="F19" i="1"/>
  <c r="E21" i="1"/>
  <c r="H21" i="1"/>
  <c r="K21" i="1"/>
  <c r="E20" i="1"/>
  <c r="H20" i="1"/>
  <c r="K20" i="1"/>
  <c r="E19" i="1"/>
  <c r="H19" i="1"/>
  <c r="K19" i="1"/>
  <c r="J23" i="1" l="1"/>
  <c r="G23" i="1"/>
  <c r="D23" i="1"/>
  <c r="C23" i="1"/>
  <c r="L18" i="1" l="1"/>
  <c r="L22" i="1"/>
  <c r="K18" i="1"/>
  <c r="K22" i="1"/>
  <c r="I18" i="1"/>
  <c r="I22" i="1"/>
  <c r="H18" i="1"/>
  <c r="H22" i="1"/>
  <c r="F18" i="1"/>
  <c r="F22" i="1"/>
  <c r="E18" i="1"/>
  <c r="E22" i="1"/>
  <c r="B23" i="1"/>
  <c r="L7" i="1" l="1"/>
  <c r="L8" i="1"/>
  <c r="L9" i="1"/>
  <c r="L10" i="1"/>
  <c r="L11" i="1"/>
  <c r="L12" i="1"/>
  <c r="L13" i="1"/>
  <c r="L14" i="1"/>
  <c r="L15" i="1"/>
  <c r="L17" i="1"/>
  <c r="L6" i="1"/>
  <c r="K8" i="1"/>
  <c r="K9" i="1"/>
  <c r="K10" i="1"/>
  <c r="K11" i="1"/>
  <c r="K12" i="1"/>
  <c r="K13" i="1"/>
  <c r="K14" i="1"/>
  <c r="K15" i="1"/>
  <c r="K17" i="1"/>
  <c r="K6" i="1"/>
  <c r="I7" i="1"/>
  <c r="I8" i="1"/>
  <c r="I9" i="1"/>
  <c r="I10" i="1"/>
  <c r="I11" i="1"/>
  <c r="I12" i="1"/>
  <c r="I13" i="1"/>
  <c r="I14" i="1"/>
  <c r="I15" i="1"/>
  <c r="I17" i="1"/>
  <c r="I6" i="1"/>
  <c r="H7" i="1"/>
  <c r="H8" i="1"/>
  <c r="H9" i="1"/>
  <c r="H10" i="1"/>
  <c r="H11" i="1"/>
  <c r="H12" i="1"/>
  <c r="H13" i="1"/>
  <c r="H14" i="1"/>
  <c r="H15" i="1"/>
  <c r="H17" i="1"/>
  <c r="H6" i="1"/>
  <c r="F7" i="1"/>
  <c r="F8" i="1"/>
  <c r="F9" i="1"/>
  <c r="F10" i="1"/>
  <c r="F11" i="1"/>
  <c r="F12" i="1"/>
  <c r="F13" i="1"/>
  <c r="F14" i="1"/>
  <c r="F15" i="1"/>
  <c r="F17" i="1"/>
  <c r="F6" i="1"/>
  <c r="E7" i="1"/>
  <c r="E8" i="1"/>
  <c r="E9" i="1"/>
  <c r="E10" i="1"/>
  <c r="E11" i="1"/>
  <c r="E12" i="1"/>
  <c r="E13" i="1"/>
  <c r="E14" i="1"/>
  <c r="E15" i="1"/>
  <c r="E17" i="1"/>
  <c r="E6" i="1"/>
  <c r="K7" i="1" l="1"/>
  <c r="E23" i="1" l="1"/>
  <c r="L23" i="1"/>
  <c r="K23" i="1"/>
  <c r="I23" i="1"/>
  <c r="H23" i="1"/>
  <c r="F23" i="1"/>
</calcChain>
</file>

<file path=xl/sharedStrings.xml><?xml version="1.0" encoding="utf-8"?>
<sst xmlns="http://schemas.openxmlformats.org/spreadsheetml/2006/main" count="38" uniqueCount="38">
  <si>
    <t>Наименование</t>
  </si>
  <si>
    <t>5=4/2</t>
  </si>
  <si>
    <t>6=4/3</t>
  </si>
  <si>
    <t>8=7/2</t>
  </si>
  <si>
    <t>9=7/3</t>
  </si>
  <si>
    <t>11=10/2</t>
  </si>
  <si>
    <t>11=10/3</t>
  </si>
  <si>
    <t>ИТОГО:</t>
  </si>
  <si>
    <t>(руб.)</t>
  </si>
  <si>
    <t>Проект на 2024 год</t>
  </si>
  <si>
    <t>Проект на 2025 год</t>
  </si>
  <si>
    <t>Исполнено за 2022 год</t>
  </si>
  <si>
    <t>Ожидаемое исполнение за 2023 год</t>
  </si>
  <si>
    <t>2024 год к исполнению за 2022 год</t>
  </si>
  <si>
    <t>2024 год к ожидаемому исполнению за 2023 год</t>
  </si>
  <si>
    <t>2025 год к исполнению за 2022 год</t>
  </si>
  <si>
    <t>2025 год к ожидаемому исполнению за 2023 год</t>
  </si>
  <si>
    <t>Проект на 2026 год</t>
  </si>
  <si>
    <t>2026 год к исполнению за 2022 год</t>
  </si>
  <si>
    <t>2026 год к ожидаемому исполнению за 2023 год</t>
  </si>
  <si>
    <t>Непрограммные направления деятельности органов местного самоуправления Заволжского муниципального района</t>
  </si>
  <si>
    <t>Муниципальная программа Заволжского муниципального района "Развитие образования Заволжского муниципального района"</t>
  </si>
  <si>
    <t xml:space="preserve">Муниципальная программа Заволжского муниципального района "Развитие физической культуры и спорта в Заволжском муниципальном районе" </t>
  </si>
  <si>
    <t xml:space="preserve">Муниципальная программа Заволжского муниципального района "Развитие культуры и повышение эффективности реализации молодежной политики в Заволжском муниципальном районе" </t>
  </si>
  <si>
    <t xml:space="preserve">Муниципальная программа Заволжского муниципального района "Социальная  поддержка  граждан  Заволжского муниципального  района  " </t>
  </si>
  <si>
    <t xml:space="preserve">Муниципальная программа Заволжского муниципального района "Экономическое развитие Заволжского муниципального района" </t>
  </si>
  <si>
    <t>Муниципальная программа Заволжского муниципального района "Обеспечение услугами жилищно–коммунального хозяйства населения Заволжского муниципального района"</t>
  </si>
  <si>
    <t>Муниципальная программа Заволжского муниципального района "Энергосбережение и повышение энергетической эффективности Заволжского муниципального района"</t>
  </si>
  <si>
    <t>Муниципальная программа Заволжского муниципального района "Развитие транспортной системы Заволжского муниципального района"</t>
  </si>
  <si>
    <t>Муниципальная программа Заволжского муниципального района "Безопасность Заволжского муниципального района Ивановской области"</t>
  </si>
  <si>
    <t>Муниципальная программа Заволжского муниципального района "Управление муниципальными финансами в Заволжском муниципальном районе"</t>
  </si>
  <si>
    <t>Муниципальная программа Заволжского муниципального района "Совершенствование местного самоуправления Заволжского муниципального района"</t>
  </si>
  <si>
    <t>Муниципальная программа Заволжского муниципального района "Управление муниципальным имуществом Заволжского муниципального района Ивановской области"</t>
  </si>
  <si>
    <t>Муниципальная программа Заволжского муниципального района "Улучшение условий и охраны труда в органах местного самоуправления Заволжского муниципального района"</t>
  </si>
  <si>
    <t>Муниципальная программа Заволжского муниципального района "Поддержка и развитие информационно-коммуникационных технологий в органах местного самоуправления Заволжского муниципального района"</t>
  </si>
  <si>
    <t>Муниципальная программа Заволжского муниципального района "Охрана окружающей среды на территории Заволжского муниципального района"</t>
  </si>
  <si>
    <r>
      <t>Муниципальная программа Заволжского муниципального района "Обеспечение доступным и комфортным жильем  населения Заволжского муниципального района"</t>
    </r>
    <r>
      <rPr>
        <i/>
        <sz val="11"/>
        <color indexed="8"/>
        <rFont val="Times New Roman"/>
        <family val="1"/>
        <charset val="204"/>
      </rPr>
      <t xml:space="preserve"> </t>
    </r>
  </si>
  <si>
    <t>Сведения о расходах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на 2024 год и на плановый период 2025 и 2026 годов в сравнении с исполнением за 2022 год и ожидаемым исполнением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</si>
</sst>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" fontId="4" fillId="2" borderId="1">
      <alignment horizontal="right" vertical="top" shrinkToFit="1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top"/>
    </xf>
    <xf numFmtId="4" fontId="8" fillId="0" borderId="2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/>
    </xf>
    <xf numFmtId="0" fontId="2" fillId="0" borderId="2" xfId="0" applyFont="1" applyFill="1" applyBorder="1" applyAlignment="1">
      <alignment horizontal="justify"/>
    </xf>
    <xf numFmtId="0" fontId="2" fillId="0" borderId="2" xfId="0" applyFont="1" applyBorder="1" applyAlignment="1">
      <alignment horizontal="justify" vertical="top" wrapText="1"/>
    </xf>
    <xf numFmtId="4" fontId="10" fillId="0" borderId="2" xfId="0" applyNumberFormat="1" applyFont="1" applyBorder="1" applyAlignment="1">
      <alignment horizontal="justify" vertical="top" wrapText="1"/>
    </xf>
  </cellXfs>
  <cellStyles count="3">
    <cellStyle name="xl35" xfId="2"/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J29" sqref="J29"/>
    </sheetView>
  </sheetViews>
  <sheetFormatPr defaultRowHeight="15" x14ac:dyDescent="0.25"/>
  <cols>
    <col min="1" max="1" width="39.85546875" style="1" customWidth="1"/>
    <col min="2" max="2" width="16.5703125" style="1" customWidth="1"/>
    <col min="3" max="4" width="17.28515625" customWidth="1"/>
    <col min="5" max="5" width="14.28515625" customWidth="1"/>
    <col min="6" max="6" width="15.42578125" customWidth="1"/>
    <col min="7" max="7" width="15.42578125" bestFit="1" customWidth="1"/>
    <col min="8" max="9" width="13.140625" customWidth="1"/>
    <col min="10" max="10" width="15.42578125" bestFit="1" customWidth="1"/>
    <col min="11" max="11" width="12.28515625" customWidth="1"/>
    <col min="12" max="12" width="13.140625" customWidth="1"/>
  </cols>
  <sheetData>
    <row r="1" spans="1:12" ht="29.25" customHeight="1" x14ac:dyDescent="0.25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L2" s="2" t="s">
        <v>8</v>
      </c>
    </row>
    <row r="3" spans="1:12" ht="15.75" customHeight="1" x14ac:dyDescent="0.25">
      <c r="A3" s="12" t="s">
        <v>0</v>
      </c>
      <c r="B3" s="15" t="s">
        <v>11</v>
      </c>
      <c r="C3" s="16" t="s">
        <v>12</v>
      </c>
      <c r="D3" s="15" t="s">
        <v>9</v>
      </c>
      <c r="E3" s="12" t="s">
        <v>13</v>
      </c>
      <c r="F3" s="12" t="s">
        <v>14</v>
      </c>
      <c r="G3" s="14" t="s">
        <v>10</v>
      </c>
      <c r="H3" s="12" t="s">
        <v>15</v>
      </c>
      <c r="I3" s="12" t="s">
        <v>16</v>
      </c>
      <c r="J3" s="14" t="s">
        <v>17</v>
      </c>
      <c r="K3" s="12" t="s">
        <v>18</v>
      </c>
      <c r="L3" s="12" t="s">
        <v>19</v>
      </c>
    </row>
    <row r="4" spans="1:12" ht="47.25" customHeight="1" x14ac:dyDescent="0.25">
      <c r="A4" s="12"/>
      <c r="B4" s="15"/>
      <c r="C4" s="16"/>
      <c r="D4" s="15"/>
      <c r="E4" s="12"/>
      <c r="F4" s="12"/>
      <c r="G4" s="14"/>
      <c r="H4" s="12"/>
      <c r="I4" s="12"/>
      <c r="J4" s="14"/>
      <c r="K4" s="12"/>
      <c r="L4" s="12"/>
    </row>
    <row r="5" spans="1:12" ht="15.75" customHeight="1" x14ac:dyDescent="0.25">
      <c r="A5" s="3">
        <v>1</v>
      </c>
      <c r="B5" s="3">
        <v>2</v>
      </c>
      <c r="C5" s="3">
        <v>3</v>
      </c>
      <c r="D5" s="3">
        <v>4</v>
      </c>
      <c r="E5" s="3" t="s">
        <v>1</v>
      </c>
      <c r="F5" s="3" t="s">
        <v>2</v>
      </c>
      <c r="G5" s="3">
        <v>7</v>
      </c>
      <c r="H5" s="3" t="s">
        <v>3</v>
      </c>
      <c r="I5" s="3" t="s">
        <v>4</v>
      </c>
      <c r="J5" s="3">
        <v>10</v>
      </c>
      <c r="K5" s="3" t="s">
        <v>5</v>
      </c>
      <c r="L5" s="3" t="s">
        <v>6</v>
      </c>
    </row>
    <row r="6" spans="1:12" ht="60" x14ac:dyDescent="0.25">
      <c r="A6" s="17" t="s">
        <v>21</v>
      </c>
      <c r="B6" s="4">
        <v>245262593.66999999</v>
      </c>
      <c r="C6" s="5">
        <v>504374991.51999998</v>
      </c>
      <c r="D6" s="6">
        <v>199996532.56999999</v>
      </c>
      <c r="E6" s="7">
        <f>D6/B6*100</f>
        <v>81.543838209219416</v>
      </c>
      <c r="F6" s="7">
        <f>D6/C6*100</f>
        <v>39.652349131602321</v>
      </c>
      <c r="G6" s="6">
        <v>191688479.47999999</v>
      </c>
      <c r="H6" s="7">
        <f>G6/B6*100</f>
        <v>78.156426796136799</v>
      </c>
      <c r="I6" s="7">
        <f>G6/C6*100</f>
        <v>38.005151465246463</v>
      </c>
      <c r="J6" s="5">
        <v>191049668.99000001</v>
      </c>
      <c r="K6" s="7">
        <f>J6/B6*100</f>
        <v>77.89596698429142</v>
      </c>
      <c r="L6" s="7">
        <f>J6/C6*100</f>
        <v>37.878497586537122</v>
      </c>
    </row>
    <row r="7" spans="1:12" ht="60" x14ac:dyDescent="0.25">
      <c r="A7" s="17" t="s">
        <v>22</v>
      </c>
      <c r="B7" s="4">
        <v>108203.75</v>
      </c>
      <c r="C7" s="5">
        <v>120000</v>
      </c>
      <c r="D7" s="6">
        <v>12258664.439999999</v>
      </c>
      <c r="E7" s="7">
        <f t="shared" ref="E7:E22" si="0">D7/B7*100</f>
        <v>11329.241768422997</v>
      </c>
      <c r="F7" s="7">
        <f t="shared" ref="F7:F22" si="1">D7/C7*100</f>
        <v>10215.5537</v>
      </c>
      <c r="G7" s="6">
        <v>12544990.439999999</v>
      </c>
      <c r="H7" s="7">
        <f t="shared" ref="H7:H22" si="2">G7/B7*100</f>
        <v>11593.859214676017</v>
      </c>
      <c r="I7" s="7">
        <f t="shared" ref="I7:I22" si="3">G7/C7*100</f>
        <v>10454.1587</v>
      </c>
      <c r="J7" s="5">
        <v>12562290.439999999</v>
      </c>
      <c r="K7" s="7">
        <f t="shared" ref="K7:K22" si="4">J7/B7*100</f>
        <v>11609.847569977934</v>
      </c>
      <c r="L7" s="7">
        <f t="shared" ref="L7:L22" si="5">J7/C7*100</f>
        <v>10468.575366666666</v>
      </c>
    </row>
    <row r="8" spans="1:12" ht="75" x14ac:dyDescent="0.25">
      <c r="A8" s="17" t="s">
        <v>23</v>
      </c>
      <c r="B8" s="5">
        <v>16179251.970000001</v>
      </c>
      <c r="C8" s="5">
        <v>17133149.84</v>
      </c>
      <c r="D8" s="6">
        <v>13502859.119999999</v>
      </c>
      <c r="E8" s="7">
        <f t="shared" si="0"/>
        <v>83.45787027136582</v>
      </c>
      <c r="F8" s="7">
        <f t="shared" si="1"/>
        <v>78.811305837502658</v>
      </c>
      <c r="G8" s="6">
        <v>12311749.960000001</v>
      </c>
      <c r="H8" s="7">
        <f t="shared" si="2"/>
        <v>76.095915823727665</v>
      </c>
      <c r="I8" s="7">
        <f t="shared" si="3"/>
        <v>71.85923239436282</v>
      </c>
      <c r="J8" s="5">
        <v>12148325</v>
      </c>
      <c r="K8" s="7">
        <f t="shared" si="4"/>
        <v>75.085826109425497</v>
      </c>
      <c r="L8" s="7">
        <f t="shared" si="5"/>
        <v>70.905379999875137</v>
      </c>
    </row>
    <row r="9" spans="1:12" ht="60" x14ac:dyDescent="0.25">
      <c r="A9" s="17" t="s">
        <v>24</v>
      </c>
      <c r="B9" s="5">
        <v>1669434</v>
      </c>
      <c r="C9" s="5">
        <v>2244491.89</v>
      </c>
      <c r="D9" s="6">
        <v>970308.11</v>
      </c>
      <c r="E9" s="7">
        <f t="shared" si="0"/>
        <v>58.121980862975121</v>
      </c>
      <c r="F9" s="7">
        <f t="shared" si="1"/>
        <v>43.23063559833134</v>
      </c>
      <c r="G9" s="6">
        <v>870308.11</v>
      </c>
      <c r="H9" s="7">
        <f t="shared" si="2"/>
        <v>52.131926748826253</v>
      </c>
      <c r="I9" s="7">
        <f t="shared" si="3"/>
        <v>38.775284235934571</v>
      </c>
      <c r="J9" s="5">
        <v>100000</v>
      </c>
      <c r="K9" s="7">
        <f t="shared" si="4"/>
        <v>5.990054114148867</v>
      </c>
      <c r="L9" s="7">
        <f t="shared" si="5"/>
        <v>4.4553513623967689</v>
      </c>
    </row>
    <row r="10" spans="1:12" ht="60" x14ac:dyDescent="0.25">
      <c r="A10" s="17" t="s">
        <v>25</v>
      </c>
      <c r="B10" s="5">
        <v>454249</v>
      </c>
      <c r="C10" s="5">
        <v>655000</v>
      </c>
      <c r="D10" s="6">
        <v>625000</v>
      </c>
      <c r="E10" s="7">
        <f t="shared" si="0"/>
        <v>137.58973602583603</v>
      </c>
      <c r="F10" s="7">
        <f t="shared" si="1"/>
        <v>95.419847328244273</v>
      </c>
      <c r="G10" s="6">
        <v>612000</v>
      </c>
      <c r="H10" s="7">
        <f t="shared" si="2"/>
        <v>134.72786951649866</v>
      </c>
      <c r="I10" s="7">
        <f t="shared" si="3"/>
        <v>93.435114503816791</v>
      </c>
      <c r="J10" s="5">
        <v>612000</v>
      </c>
      <c r="K10" s="7">
        <f t="shared" si="4"/>
        <v>134.72786951649866</v>
      </c>
      <c r="L10" s="7">
        <f t="shared" si="5"/>
        <v>93.435114503816791</v>
      </c>
    </row>
    <row r="11" spans="1:12" ht="75" x14ac:dyDescent="0.25">
      <c r="A11" s="17" t="s">
        <v>36</v>
      </c>
      <c r="B11" s="5">
        <v>30410696.260000002</v>
      </c>
      <c r="C11" s="5">
        <v>46610863.670000002</v>
      </c>
      <c r="D11" s="6">
        <v>1853077</v>
      </c>
      <c r="E11" s="7">
        <f t="shared" si="0"/>
        <v>6.0935040229164423</v>
      </c>
      <c r="F11" s="7">
        <f t="shared" si="1"/>
        <v>3.9756332624934601</v>
      </c>
      <c r="G11" s="6">
        <v>2145000</v>
      </c>
      <c r="H11" s="7">
        <f t="shared" si="2"/>
        <v>7.05343929537508</v>
      </c>
      <c r="I11" s="7">
        <f t="shared" si="3"/>
        <v>4.6019314621294587</v>
      </c>
      <c r="J11" s="5">
        <v>150000</v>
      </c>
      <c r="K11" s="7">
        <f t="shared" si="4"/>
        <v>0.49324750317308252</v>
      </c>
      <c r="L11" s="7">
        <f t="shared" si="5"/>
        <v>0.32181338896010209</v>
      </c>
    </row>
    <row r="12" spans="1:12" ht="75" x14ac:dyDescent="0.25">
      <c r="A12" s="18" t="s">
        <v>26</v>
      </c>
      <c r="B12" s="5">
        <v>0</v>
      </c>
      <c r="C12" s="5">
        <v>6922542.6600000001</v>
      </c>
      <c r="D12" s="6">
        <v>1230302.33</v>
      </c>
      <c r="E12" s="7" t="e">
        <f t="shared" si="0"/>
        <v>#DIV/0!</v>
      </c>
      <c r="F12" s="7">
        <f t="shared" si="1"/>
        <v>17.772405175759509</v>
      </c>
      <c r="G12" s="6">
        <v>135250</v>
      </c>
      <c r="H12" s="7" t="e">
        <f t="shared" si="2"/>
        <v>#DIV/0!</v>
      </c>
      <c r="I12" s="7">
        <f t="shared" si="3"/>
        <v>1.9537618855208323</v>
      </c>
      <c r="J12" s="5">
        <v>69000</v>
      </c>
      <c r="K12" s="7" t="e">
        <f t="shared" si="4"/>
        <v>#DIV/0!</v>
      </c>
      <c r="L12" s="7">
        <f t="shared" si="5"/>
        <v>0.99674358669824359</v>
      </c>
    </row>
    <row r="13" spans="1:12" ht="75" x14ac:dyDescent="0.25">
      <c r="A13" s="17" t="s">
        <v>27</v>
      </c>
      <c r="B13" s="5">
        <v>0</v>
      </c>
      <c r="C13" s="5">
        <v>18500</v>
      </c>
      <c r="D13" s="6">
        <v>38900</v>
      </c>
      <c r="E13" s="7" t="e">
        <f t="shared" si="0"/>
        <v>#DIV/0!</v>
      </c>
      <c r="F13" s="7">
        <f t="shared" si="1"/>
        <v>210.27027027027026</v>
      </c>
      <c r="G13" s="6">
        <v>55900</v>
      </c>
      <c r="H13" s="7" t="e">
        <f t="shared" si="2"/>
        <v>#DIV/0!</v>
      </c>
      <c r="I13" s="7">
        <f t="shared" si="3"/>
        <v>302.16216216216213</v>
      </c>
      <c r="J13" s="5">
        <v>55900</v>
      </c>
      <c r="K13" s="7" t="e">
        <f t="shared" si="4"/>
        <v>#DIV/0!</v>
      </c>
      <c r="L13" s="7">
        <f t="shared" si="5"/>
        <v>302.16216216216213</v>
      </c>
    </row>
    <row r="14" spans="1:12" ht="60" x14ac:dyDescent="0.25">
      <c r="A14" s="17" t="s">
        <v>28</v>
      </c>
      <c r="B14" s="5">
        <v>13783405.91</v>
      </c>
      <c r="C14" s="5">
        <v>26003573.73</v>
      </c>
      <c r="D14" s="6">
        <v>16368300.25</v>
      </c>
      <c r="E14" s="7">
        <f t="shared" si="0"/>
        <v>118.75366913575863</v>
      </c>
      <c r="F14" s="7">
        <f t="shared" si="1"/>
        <v>62.946348913249928</v>
      </c>
      <c r="G14" s="6">
        <v>17130990.25</v>
      </c>
      <c r="H14" s="7">
        <f t="shared" si="2"/>
        <v>124.28706200672283</v>
      </c>
      <c r="I14" s="7">
        <f t="shared" si="3"/>
        <v>65.879368843199387</v>
      </c>
      <c r="J14" s="5">
        <v>11542150</v>
      </c>
      <c r="K14" s="7">
        <f t="shared" si="4"/>
        <v>83.739462331484077</v>
      </c>
      <c r="L14" s="7">
        <f t="shared" si="5"/>
        <v>44.386783600763167</v>
      </c>
    </row>
    <row r="15" spans="1:12" ht="60" x14ac:dyDescent="0.25">
      <c r="A15" s="17" t="s">
        <v>29</v>
      </c>
      <c r="B15" s="5">
        <v>5641.92</v>
      </c>
      <c r="C15" s="5">
        <v>2933642.01</v>
      </c>
      <c r="D15" s="6">
        <v>785391.33</v>
      </c>
      <c r="E15" s="7">
        <f t="shared" si="0"/>
        <v>13920.639250467926</v>
      </c>
      <c r="F15" s="7">
        <f t="shared" si="1"/>
        <v>26.771887207873739</v>
      </c>
      <c r="G15" s="6">
        <v>709583.33</v>
      </c>
      <c r="H15" s="7">
        <f t="shared" si="2"/>
        <v>12576.983190119676</v>
      </c>
      <c r="I15" s="7">
        <f t="shared" si="3"/>
        <v>24.187795497242693</v>
      </c>
      <c r="J15" s="5">
        <v>609891.32999999996</v>
      </c>
      <c r="K15" s="7">
        <f t="shared" si="4"/>
        <v>10809.996065169304</v>
      </c>
      <c r="L15" s="7">
        <f t="shared" si="5"/>
        <v>20.789562186560044</v>
      </c>
    </row>
    <row r="16" spans="1:12" ht="60" x14ac:dyDescent="0.25">
      <c r="A16" s="17" t="s">
        <v>30</v>
      </c>
      <c r="B16" s="10">
        <v>4191831.55</v>
      </c>
      <c r="C16" s="10">
        <v>5402840</v>
      </c>
      <c r="D16" s="10">
        <v>6164347</v>
      </c>
      <c r="E16" s="7">
        <v>0</v>
      </c>
      <c r="F16" s="7">
        <v>0</v>
      </c>
      <c r="G16" s="10">
        <v>6414347</v>
      </c>
      <c r="H16" s="7">
        <v>0</v>
      </c>
      <c r="I16" s="7">
        <v>0</v>
      </c>
      <c r="J16" s="10">
        <v>6414347</v>
      </c>
      <c r="K16" s="7">
        <v>0</v>
      </c>
      <c r="L16" s="7">
        <v>0</v>
      </c>
    </row>
    <row r="17" spans="1:12" ht="75" x14ac:dyDescent="0.25">
      <c r="A17" s="17" t="s">
        <v>31</v>
      </c>
      <c r="B17" s="10">
        <v>43753412.890000001</v>
      </c>
      <c r="C17" s="10">
        <v>47567608.759999998</v>
      </c>
      <c r="D17" s="10">
        <v>50941246.5</v>
      </c>
      <c r="E17" s="7">
        <f t="shared" si="0"/>
        <v>116.4280524311803</v>
      </c>
      <c r="F17" s="7">
        <f t="shared" si="1"/>
        <v>107.092300470729</v>
      </c>
      <c r="G17" s="10">
        <v>45165671.649999999</v>
      </c>
      <c r="H17" s="7">
        <f t="shared" si="2"/>
        <v>103.22776822816209</v>
      </c>
      <c r="I17" s="7">
        <f t="shared" si="3"/>
        <v>94.950477493794466</v>
      </c>
      <c r="J17" s="10">
        <v>46452885</v>
      </c>
      <c r="K17" s="7">
        <f t="shared" si="4"/>
        <v>106.16974067094311</v>
      </c>
      <c r="L17" s="7">
        <f t="shared" si="5"/>
        <v>97.656548670284678</v>
      </c>
    </row>
    <row r="18" spans="1:12" ht="75" x14ac:dyDescent="0.25">
      <c r="A18" s="17" t="s">
        <v>32</v>
      </c>
      <c r="B18" s="10">
        <v>1550491.97</v>
      </c>
      <c r="C18" s="10">
        <v>2615978.33</v>
      </c>
      <c r="D18" s="10">
        <v>1161492.25</v>
      </c>
      <c r="E18" s="7">
        <f t="shared" si="0"/>
        <v>74.911207053848855</v>
      </c>
      <c r="F18" s="7">
        <f t="shared" si="1"/>
        <v>44.399918633882571</v>
      </c>
      <c r="G18" s="10">
        <v>646819.35</v>
      </c>
      <c r="H18" s="7">
        <f t="shared" si="2"/>
        <v>41.717039656774233</v>
      </c>
      <c r="I18" s="7">
        <f t="shared" si="3"/>
        <v>24.725715140002709</v>
      </c>
      <c r="J18" s="10">
        <v>81840</v>
      </c>
      <c r="K18" s="7">
        <f t="shared" si="4"/>
        <v>5.2783246597529949</v>
      </c>
      <c r="L18" s="7">
        <f t="shared" si="5"/>
        <v>3.128466282058231</v>
      </c>
    </row>
    <row r="19" spans="1:12" ht="75" x14ac:dyDescent="0.25">
      <c r="A19" s="17" t="s">
        <v>33</v>
      </c>
      <c r="B19" s="10">
        <v>12350</v>
      </c>
      <c r="C19" s="10">
        <v>38380</v>
      </c>
      <c r="D19" s="10">
        <v>79250</v>
      </c>
      <c r="E19" s="7">
        <f t="shared" si="0"/>
        <v>641.70040485829963</v>
      </c>
      <c r="F19" s="7">
        <f t="shared" si="1"/>
        <v>206.48775403856177</v>
      </c>
      <c r="G19" s="10">
        <v>18000</v>
      </c>
      <c r="H19" s="7">
        <f t="shared" si="2"/>
        <v>145.748987854251</v>
      </c>
      <c r="I19" s="7">
        <f t="shared" si="3"/>
        <v>46.899426784783742</v>
      </c>
      <c r="J19" s="10">
        <v>18000</v>
      </c>
      <c r="K19" s="7">
        <f t="shared" si="4"/>
        <v>145.748987854251</v>
      </c>
      <c r="L19" s="7">
        <f t="shared" si="5"/>
        <v>46.899426784783742</v>
      </c>
    </row>
    <row r="20" spans="1:12" ht="90" x14ac:dyDescent="0.25">
      <c r="A20" s="17" t="s">
        <v>34</v>
      </c>
      <c r="B20" s="10">
        <v>1463277.61</v>
      </c>
      <c r="C20" s="10">
        <v>1285010</v>
      </c>
      <c r="D20" s="10">
        <v>1429330</v>
      </c>
      <c r="E20" s="7">
        <f t="shared" si="0"/>
        <v>97.680029423808364</v>
      </c>
      <c r="F20" s="7">
        <f t="shared" si="1"/>
        <v>111.23104100357195</v>
      </c>
      <c r="G20" s="10">
        <v>637480</v>
      </c>
      <c r="H20" s="7">
        <f t="shared" si="2"/>
        <v>43.565212482134541</v>
      </c>
      <c r="I20" s="7">
        <f t="shared" si="3"/>
        <v>49.60895245951393</v>
      </c>
      <c r="J20" s="10">
        <v>637480</v>
      </c>
      <c r="K20" s="7">
        <f t="shared" si="4"/>
        <v>43.565212482134541</v>
      </c>
      <c r="L20" s="7">
        <f t="shared" si="5"/>
        <v>49.60895245951393</v>
      </c>
    </row>
    <row r="21" spans="1:12" ht="60" x14ac:dyDescent="0.25">
      <c r="A21" s="19" t="s">
        <v>35</v>
      </c>
      <c r="B21" s="10">
        <v>389053233.74000001</v>
      </c>
      <c r="C21" s="10">
        <v>644404891.49000001</v>
      </c>
      <c r="D21" s="10">
        <v>782015958.37</v>
      </c>
      <c r="E21" s="7">
        <f t="shared" si="0"/>
        <v>201.00487299704918</v>
      </c>
      <c r="F21" s="7">
        <f t="shared" si="1"/>
        <v>121.354752066176</v>
      </c>
      <c r="G21" s="10">
        <v>8494262.9600000009</v>
      </c>
      <c r="H21" s="7">
        <f t="shared" si="2"/>
        <v>2.1833163750739115</v>
      </c>
      <c r="I21" s="7">
        <f t="shared" si="3"/>
        <v>1.3181561890940141</v>
      </c>
      <c r="J21" s="10">
        <v>49000</v>
      </c>
      <c r="K21" s="7">
        <f t="shared" si="4"/>
        <v>1.2594677476128155E-2</v>
      </c>
      <c r="L21" s="7">
        <f t="shared" si="5"/>
        <v>7.6039149682277651E-3</v>
      </c>
    </row>
    <row r="22" spans="1:12" ht="49.5" customHeight="1" x14ac:dyDescent="0.25">
      <c r="A22" s="20" t="s">
        <v>20</v>
      </c>
      <c r="B22" s="10">
        <v>8271174.6299999999</v>
      </c>
      <c r="C22" s="10">
        <v>25920817.780000001</v>
      </c>
      <c r="D22" s="6">
        <v>4536354.5999999996</v>
      </c>
      <c r="E22" s="7">
        <f t="shared" si="0"/>
        <v>54.845349094025828</v>
      </c>
      <c r="F22" s="7">
        <f t="shared" si="1"/>
        <v>17.500815902113096</v>
      </c>
      <c r="G22" s="10">
        <v>3220688.46</v>
      </c>
      <c r="H22" s="7">
        <f t="shared" si="2"/>
        <v>38.938707064875501</v>
      </c>
      <c r="I22" s="7">
        <f t="shared" si="3"/>
        <v>12.425103587916198</v>
      </c>
      <c r="J22" s="10">
        <v>2508945</v>
      </c>
      <c r="K22" s="7">
        <f t="shared" si="4"/>
        <v>30.333599666725934</v>
      </c>
      <c r="L22" s="7">
        <f t="shared" si="5"/>
        <v>9.6792663769113538</v>
      </c>
    </row>
    <row r="23" spans="1:12" ht="22.5" customHeight="1" x14ac:dyDescent="0.25">
      <c r="A23" s="8" t="s">
        <v>7</v>
      </c>
      <c r="B23" s="11">
        <f>SUM(B6:B22)</f>
        <v>756169248.87</v>
      </c>
      <c r="C23" s="11">
        <f>SUM(C6:C22)</f>
        <v>1334252281.6800001</v>
      </c>
      <c r="D23" s="11">
        <f>SUM(D6:D22)</f>
        <v>1093957313.8699999</v>
      </c>
      <c r="E23" s="9">
        <f t="shared" ref="E23" si="6">D23/B23*100</f>
        <v>144.67096030482352</v>
      </c>
      <c r="F23" s="9">
        <f t="shared" ref="F23" si="7">D23/C23*100</f>
        <v>81.99028990923388</v>
      </c>
      <c r="G23" s="11">
        <f>SUM(G6:G22)</f>
        <v>302801520.99000001</v>
      </c>
      <c r="H23" s="9">
        <f t="shared" ref="H23" si="8">G23/B23*100</f>
        <v>40.044146392160066</v>
      </c>
      <c r="I23" s="9">
        <f t="shared" ref="I23" si="9">G23/C23*100</f>
        <v>22.694472788064701</v>
      </c>
      <c r="J23" s="11">
        <f>SUM(J6:J22)</f>
        <v>285061722.75999999</v>
      </c>
      <c r="K23" s="9">
        <f t="shared" ref="K23" si="10">J23/B23*100</f>
        <v>37.698137445550572</v>
      </c>
      <c r="L23" s="9">
        <f t="shared" ref="L23" si="11">J23/C23*100</f>
        <v>21.364904274405255</v>
      </c>
    </row>
  </sheetData>
  <mergeCells count="13">
    <mergeCell ref="K3:K4"/>
    <mergeCell ref="L3:L4"/>
    <mergeCell ref="A1:L1"/>
    <mergeCell ref="E3:E4"/>
    <mergeCell ref="F3:F4"/>
    <mergeCell ref="G3:G4"/>
    <mergeCell ref="H3:H4"/>
    <mergeCell ref="I3:I4"/>
    <mergeCell ref="J3:J4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2023-11-28T09:24:44Z</dcterms:modified>
</cp:coreProperties>
</file>