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28800" windowHeight="11835"/>
  </bookViews>
  <sheets>
    <sheet name="лист1" sheetId="2" r:id="rId1"/>
  </sheets>
  <definedNames>
    <definedName name="_xlnm.Print_Titles" localSheetId="0">лист1!#REF!</definedName>
  </definedNames>
  <calcPr calcId="145621"/>
</workbook>
</file>

<file path=xl/calcChain.xml><?xml version="1.0" encoding="utf-8"?>
<calcChain xmlns="http://schemas.openxmlformats.org/spreadsheetml/2006/main">
  <c r="G17" i="2" l="1"/>
  <c r="H17" i="2"/>
  <c r="D26" i="2" l="1"/>
  <c r="E26" i="2"/>
  <c r="C26" i="2"/>
  <c r="H12" i="2"/>
  <c r="H13" i="2"/>
  <c r="H14" i="2"/>
  <c r="G12" i="2"/>
  <c r="G13" i="2"/>
  <c r="G14" i="2"/>
  <c r="G26" i="2" l="1"/>
  <c r="G8" i="2"/>
  <c r="H25" i="2"/>
  <c r="H24" i="2"/>
  <c r="H23" i="2"/>
  <c r="H22" i="2"/>
  <c r="H21" i="2"/>
  <c r="H20" i="2"/>
  <c r="H19" i="2"/>
  <c r="H18" i="2"/>
  <c r="H16" i="2"/>
  <c r="H15" i="2"/>
  <c r="H11" i="2"/>
  <c r="H9" i="2"/>
  <c r="H8" i="2"/>
  <c r="F13" i="2" l="1"/>
  <c r="H26" i="2" l="1"/>
  <c r="G25" i="2"/>
  <c r="G24" i="2"/>
  <c r="G23" i="2"/>
  <c r="G22" i="2"/>
  <c r="G21" i="2"/>
  <c r="G20" i="2"/>
  <c r="G19" i="2"/>
  <c r="G18" i="2"/>
  <c r="G16" i="2"/>
  <c r="G15" i="2"/>
  <c r="G11" i="2"/>
  <c r="G9" i="2"/>
  <c r="F25" i="2"/>
  <c r="F24" i="2"/>
  <c r="F23" i="2"/>
  <c r="F22" i="2"/>
  <c r="F21" i="2"/>
  <c r="F20" i="2"/>
  <c r="F19" i="2"/>
  <c r="F18" i="2"/>
  <c r="F16" i="2"/>
  <c r="F15" i="2"/>
  <c r="F11" i="2"/>
  <c r="F9" i="2"/>
  <c r="F8" i="2"/>
</calcChain>
</file>

<file path=xl/sharedStrings.xml><?xml version="1.0" encoding="utf-8"?>
<sst xmlns="http://schemas.openxmlformats.org/spreadsheetml/2006/main" count="47" uniqueCount="47">
  <si>
    <t>Наименование</t>
  </si>
  <si>
    <t>Код целевой статьи расходов областного бюджета</t>
  </si>
  <si>
    <t>План</t>
  </si>
  <si>
    <t>ИТОГО:</t>
  </si>
  <si>
    <t>Первоначальный план к уточненному</t>
  </si>
  <si>
    <t xml:space="preserve">Исполнено к уточненному плану          гр.5/гр.4
</t>
  </si>
  <si>
    <t>Утверждено на 2023 год (№ 39 от 14.12.2022 в первоначальной редакции), руб.</t>
  </si>
  <si>
    <t>Утверждено на 2023 год (№ 39 в редакции от 26.12.2023 № 57), руб.</t>
  </si>
  <si>
    <t>Исполнено
за 2023 год, руб.</t>
  </si>
  <si>
    <r>
      <t>Исполнено к первоначальному плану</t>
    </r>
    <r>
      <rPr>
        <i/>
        <sz val="12"/>
        <rFont val="Times New Roman"/>
        <family val="1"/>
        <charset val="204"/>
      </rPr>
      <t xml:space="preserve"> </t>
    </r>
    <r>
      <rPr>
        <b/>
        <sz val="10"/>
        <rFont val="Times New Roman"/>
        <family val="1"/>
        <charset val="204"/>
      </rPr>
      <t>гр.5/гр.3</t>
    </r>
  </si>
  <si>
    <t>2</t>
  </si>
  <si>
    <t>Муниципальная программа Заволжского муниципального района «Развитие образования в Заволжском муниципальном районе»</t>
  </si>
  <si>
    <t>Муниципальная программа Заволжского муниципального района «Развитие физической культуры и спорта в Заволжском муниципальном районе»</t>
  </si>
  <si>
    <t>Муниципальная программа Заволжского муниципального района «Развитие культуры и повышение эффективности реализации молодежной политики в Заволжском муниципальном районе»</t>
  </si>
  <si>
    <t>Муниципальная программа Заволжского муниципального района «Социальная поддержка граждан Заволжского муниципального района»</t>
  </si>
  <si>
    <t>Муниципальная программа Заволжского муниципального района «Экономическое развитие Заволжского муниципального района»</t>
  </si>
  <si>
    <t>Муниципальная программа Заволжского муниципального района «Обеспечение доступным и комфортным жильем  населения Заволжского муниципального района»</t>
  </si>
  <si>
    <t>01 0 00 00000</t>
  </si>
  <si>
    <t>02 0 00 00000</t>
  </si>
  <si>
    <t>03 0 00 00000</t>
  </si>
  <si>
    <t>04 0 00 00000</t>
  </si>
  <si>
    <t>05 0 00 00000</t>
  </si>
  <si>
    <t>06 0 00 00000</t>
  </si>
  <si>
    <t>07 0 00 00000</t>
  </si>
  <si>
    <t>08 0 00 00000</t>
  </si>
  <si>
    <t>09 0 00 00000</t>
  </si>
  <si>
    <t>10 0 00 00000</t>
  </si>
  <si>
    <t>11 0 00 00000</t>
  </si>
  <si>
    <t>12 0 00 00000</t>
  </si>
  <si>
    <t>13 0 00 00000</t>
  </si>
  <si>
    <t>14 0 00 00000</t>
  </si>
  <si>
    <t>15 0 00 00000</t>
  </si>
  <si>
    <t>16 0 00 00000</t>
  </si>
  <si>
    <t>40 0 00 00000</t>
  </si>
  <si>
    <t>Муниципальная программа Заволжского муниципального района «Обеспечение услугами жилищно–коммунального хозяйства населения Заволжского муниципального района»</t>
  </si>
  <si>
    <t>Муниципальная программа Заволжского муниципального района «Энергосбережение и повышение энергетической эффективности Заволжского муниципального района»</t>
  </si>
  <si>
    <t>Муниципальная программа Заволжского муниципального района «Развитие транспортной системы Заволжского муниципального района»</t>
  </si>
  <si>
    <t>Муниципальная программа Заволжского муниципального района «Безопасность Заволжского муниципального района Ивановской области»</t>
  </si>
  <si>
    <t>Муниципальная программа Заволжского муниципального района «Управление муниципальными финансами в Заволжском муниципальном районе»</t>
  </si>
  <si>
    <t>Муниципальная программа Заволжского муниципального района  «Совершенствование местного самоуправления Заволжского муниципального района»</t>
  </si>
  <si>
    <t>Муниципальная программа Заволжского муниципального района «Управление муниципальным имуществом Заволжского муниципального района Ивановской области»</t>
  </si>
  <si>
    <t>Муниципальная программа Заволжского муниципального района «Улучшение условий и охраны труда в органах местного самоуправления Заволжского муниципального района»</t>
  </si>
  <si>
    <t>Муниципальная программа Заволжского муниципального района «Поддержка и развитие информационно-коммуникационных технологий в органах местного самоуправления Заволжского муниципального района»</t>
  </si>
  <si>
    <t>Муниципальная программа Заволжского муниципального района «Охрана окружающей среды на территории Заволжского муниципального района»</t>
  </si>
  <si>
    <t>Непрограммные направления деятельности органов местного самоуправления Заволжского муниципального района</t>
  </si>
  <si>
    <t xml:space="preserve">  </t>
  </si>
  <si>
    <t>Расходы бюджета Заволжского муниципального района на реализацию муниципальных программ Заволжского муниципального района и непрограммных направлений деятельности в 2023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</si>
</sst>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name val="Calibri"/>
      <family val="2"/>
      <scheme val="minor"/>
    </font>
    <font>
      <sz val="10"/>
      <color rgb="FF000000"/>
      <name val="Arial Cyr"/>
    </font>
    <font>
      <b/>
      <sz val="12"/>
      <color rgb="FF000000"/>
      <name val="Arial Cyr"/>
    </font>
    <font>
      <b/>
      <sz val="10"/>
      <color rgb="FF000000"/>
      <name val="Arial CYR"/>
    </font>
    <font>
      <sz val="11"/>
      <name val="Calibri"/>
      <family val="2"/>
      <scheme val="minor"/>
    </font>
    <font>
      <b/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0"/>
      <name val="Arial Cyr"/>
    </font>
    <font>
      <b/>
      <sz val="12"/>
      <name val="Arial Cyr"/>
    </font>
    <font>
      <i/>
      <sz val="12"/>
      <name val="Times New Roman"/>
      <family val="1"/>
      <charset val="204"/>
    </font>
    <font>
      <sz val="10"/>
      <color rgb="FFFF0000"/>
      <name val="Arial Cyr"/>
    </font>
    <font>
      <b/>
      <sz val="10"/>
      <color rgb="FFFF0000"/>
      <name val="Arial CYR"/>
    </font>
    <font>
      <sz val="11"/>
      <color rgb="FFFF0000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CFFFF"/>
      </patternFill>
    </fill>
    <fill>
      <patternFill patternType="solid">
        <fgColor rgb="FFFFFF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3">
    <xf numFmtId="0" fontId="0" fillId="0" borderId="0"/>
    <xf numFmtId="0" fontId="1" fillId="0" borderId="1">
      <alignment wrapText="1"/>
    </xf>
    <xf numFmtId="0" fontId="1" fillId="0" borderId="1"/>
    <xf numFmtId="0" fontId="2" fillId="0" borderId="1">
      <alignment horizontal="center" wrapText="1"/>
    </xf>
    <xf numFmtId="0" fontId="2" fillId="0" borderId="1">
      <alignment horizontal="center"/>
    </xf>
    <xf numFmtId="0" fontId="1" fillId="0" borderId="1">
      <alignment horizontal="right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1" fillId="0" borderId="2">
      <alignment horizontal="center" vertical="center" wrapText="1"/>
    </xf>
    <xf numFmtId="0" fontId="3" fillId="0" borderId="2">
      <alignment vertical="top" wrapText="1"/>
    </xf>
    <xf numFmtId="1" fontId="1" fillId="0" borderId="2">
      <alignment horizontal="center" vertical="top" shrinkToFit="1"/>
    </xf>
    <xf numFmtId="4" fontId="3" fillId="2" borderId="2">
      <alignment horizontal="right" vertical="top" shrinkToFit="1"/>
    </xf>
    <xf numFmtId="10" fontId="3" fillId="2" borderId="2">
      <alignment horizontal="right" vertical="top" shrinkToFit="1"/>
    </xf>
    <xf numFmtId="0" fontId="3" fillId="0" borderId="2">
      <alignment horizontal="left"/>
    </xf>
    <xf numFmtId="4" fontId="3" fillId="3" borderId="2">
      <alignment horizontal="right" vertical="top" shrinkToFit="1"/>
    </xf>
    <xf numFmtId="10" fontId="3" fillId="3" borderId="2">
      <alignment horizontal="right" vertical="top" shrinkToFit="1"/>
    </xf>
    <xf numFmtId="0" fontId="1" fillId="0" borderId="1">
      <alignment horizontal="left" wrapText="1"/>
    </xf>
    <xf numFmtId="0" fontId="4" fillId="0" borderId="0"/>
    <xf numFmtId="0" fontId="4" fillId="0" borderId="0"/>
    <xf numFmtId="0" fontId="4" fillId="0" borderId="0"/>
    <xf numFmtId="0" fontId="1" fillId="0" borderId="1"/>
    <xf numFmtId="0" fontId="1" fillId="0" borderId="1"/>
    <xf numFmtId="0" fontId="1" fillId="4" borderId="1"/>
    <xf numFmtId="1" fontId="1" fillId="0" borderId="2">
      <alignment horizontal="left" vertical="top" wrapText="1" indent="2"/>
    </xf>
    <xf numFmtId="0" fontId="1" fillId="4" borderId="1">
      <alignment shrinkToFit="1"/>
    </xf>
    <xf numFmtId="4" fontId="1" fillId="0" borderId="2">
      <alignment horizontal="right" vertical="top" shrinkToFit="1"/>
    </xf>
    <xf numFmtId="10" fontId="1" fillId="0" borderId="2">
      <alignment horizontal="right" vertical="top" shrinkToFit="1"/>
    </xf>
    <xf numFmtId="0" fontId="1" fillId="0" borderId="1">
      <alignment vertical="top"/>
    </xf>
    <xf numFmtId="0" fontId="1" fillId="4" borderId="1">
      <alignment horizontal="center"/>
    </xf>
    <xf numFmtId="0" fontId="1" fillId="4" borderId="1">
      <alignment horizontal="left"/>
    </xf>
    <xf numFmtId="0" fontId="4" fillId="0" borderId="1"/>
    <xf numFmtId="0" fontId="10" fillId="0" borderId="1"/>
  </cellStyleXfs>
  <cellXfs count="91">
    <xf numFmtId="0" fontId="0" fillId="0" borderId="0" xfId="0"/>
    <xf numFmtId="0" fontId="0" fillId="0" borderId="0" xfId="0" applyProtection="1">
      <protection locked="0"/>
    </xf>
    <xf numFmtId="0" fontId="1" fillId="0" borderId="1" xfId="2" applyNumberFormat="1" applyProtection="1"/>
    <xf numFmtId="0" fontId="2" fillId="0" borderId="1" xfId="4" applyNumberFormat="1" applyProtection="1">
      <alignment horizontal="center"/>
    </xf>
    <xf numFmtId="0" fontId="1" fillId="0" borderId="1" xfId="37" applyNumberFormat="1" applyProtection="1">
      <alignment horizontal="left" wrapText="1"/>
    </xf>
    <xf numFmtId="4" fontId="0" fillId="0" borderId="0" xfId="0" applyNumberFormat="1" applyProtection="1">
      <protection locked="0"/>
    </xf>
    <xf numFmtId="4" fontId="3" fillId="0" borderId="1" xfId="31" applyNumberFormat="1" applyFont="1" applyBorder="1" applyAlignment="1" applyProtection="1">
      <alignment horizontal="right" vertical="top" shrinkToFit="1"/>
    </xf>
    <xf numFmtId="1" fontId="7" fillId="0" borderId="2" xfId="31" applyNumberFormat="1" applyFont="1" applyProtection="1">
      <alignment horizontal="center" vertical="top" shrinkToFit="1"/>
    </xf>
    <xf numFmtId="4" fontId="7" fillId="0" borderId="2" xfId="15" applyNumberFormat="1" applyFont="1" applyAlignment="1" applyProtection="1">
      <alignment horizontal="right" vertical="top" shrinkToFit="1"/>
    </xf>
    <xf numFmtId="4" fontId="7" fillId="5" borderId="2" xfId="32" applyNumberFormat="1" applyFont="1" applyFill="1" applyProtection="1">
      <alignment horizontal="right" vertical="top" shrinkToFit="1"/>
    </xf>
    <xf numFmtId="0" fontId="2" fillId="0" borderId="1" xfId="4" applyNumberFormat="1" applyProtection="1">
      <alignment horizontal="center"/>
    </xf>
    <xf numFmtId="0" fontId="1" fillId="0" borderId="1" xfId="37">
      <alignment horizontal="left" wrapText="1"/>
    </xf>
    <xf numFmtId="4" fontId="7" fillId="0" borderId="8" xfId="15" applyNumberFormat="1" applyFont="1" applyBorder="1" applyAlignment="1" applyProtection="1">
      <alignment horizontal="right" vertical="top" shrinkToFit="1"/>
    </xf>
    <xf numFmtId="1" fontId="7" fillId="0" borderId="2" xfId="7" applyNumberFormat="1" applyFont="1" applyAlignment="1" applyProtection="1">
      <alignment horizontal="center" vertical="top" shrinkToFit="1"/>
    </xf>
    <xf numFmtId="0" fontId="0" fillId="5" borderId="0" xfId="0" applyFill="1" applyProtection="1">
      <protection locked="0"/>
    </xf>
    <xf numFmtId="4" fontId="6" fillId="0" borderId="8" xfId="15" applyNumberFormat="1" applyFont="1" applyBorder="1" applyAlignment="1" applyProtection="1">
      <alignment horizontal="right" vertical="center" shrinkToFit="1"/>
    </xf>
    <xf numFmtId="1" fontId="7" fillId="5" borderId="2" xfId="31" applyNumberFormat="1" applyFont="1" applyFill="1" applyProtection="1">
      <alignment horizontal="center" vertical="top" shrinkToFit="1"/>
    </xf>
    <xf numFmtId="4" fontId="7" fillId="5" borderId="2" xfId="15" applyNumberFormat="1" applyFont="1" applyFill="1" applyAlignment="1" applyProtection="1">
      <alignment horizontal="right" vertical="top" shrinkToFit="1"/>
    </xf>
    <xf numFmtId="0" fontId="1" fillId="5" borderId="1" xfId="2" applyNumberFormat="1" applyFill="1" applyProtection="1"/>
    <xf numFmtId="0" fontId="5" fillId="6" borderId="6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164" fontId="6" fillId="6" borderId="2" xfId="35" applyNumberFormat="1" applyFont="1" applyFill="1" applyAlignment="1" applyProtection="1">
      <alignment horizontal="right" vertical="center" shrinkToFit="1"/>
    </xf>
    <xf numFmtId="0" fontId="14" fillId="0" borderId="1" xfId="2" applyNumberFormat="1" applyFont="1" applyProtection="1"/>
    <xf numFmtId="4" fontId="15" fillId="0" borderId="1" xfId="31" applyNumberFormat="1" applyFont="1" applyBorder="1" applyAlignment="1" applyProtection="1">
      <alignment horizontal="right" vertical="top" shrinkToFit="1"/>
    </xf>
    <xf numFmtId="4" fontId="16" fillId="0" borderId="0" xfId="0" applyNumberFormat="1" applyFont="1" applyProtection="1">
      <protection locked="0"/>
    </xf>
    <xf numFmtId="0" fontId="16" fillId="0" borderId="0" xfId="0" applyFont="1" applyProtection="1">
      <protection locked="0"/>
    </xf>
    <xf numFmtId="0" fontId="1" fillId="0" borderId="1" xfId="2" applyNumberFormat="1" applyAlignment="1" applyProtection="1">
      <alignment horizontal="center" vertical="top"/>
    </xf>
    <xf numFmtId="0" fontId="1" fillId="0" borderId="1" xfId="37" applyNumberFormat="1" applyAlignment="1" applyProtection="1">
      <alignment horizontal="center" vertical="top" wrapText="1"/>
    </xf>
    <xf numFmtId="0" fontId="0" fillId="0" borderId="0" xfId="0" applyAlignment="1" applyProtection="1">
      <alignment horizontal="center" vertical="top"/>
      <protection locked="0"/>
    </xf>
    <xf numFmtId="0" fontId="11" fillId="0" borderId="1" xfId="2" applyNumberFormat="1" applyFont="1" applyAlignment="1" applyProtection="1">
      <alignment horizontal="center"/>
    </xf>
    <xf numFmtId="0" fontId="12" fillId="0" borderId="1" xfId="4" applyFont="1" applyAlignment="1">
      <alignment horizontal="center"/>
    </xf>
    <xf numFmtId="0" fontId="11" fillId="0" borderId="1" xfId="37" applyNumberFormat="1" applyFont="1" applyAlignment="1" applyProtection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2" fillId="0" borderId="1" xfId="4" applyNumberFormat="1" applyProtection="1">
      <alignment horizontal="center"/>
    </xf>
    <xf numFmtId="0" fontId="5" fillId="5" borderId="13" xfId="0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9" fillId="5" borderId="5" xfId="0" applyFont="1" applyFill="1" applyBorder="1" applyAlignment="1">
      <alignment horizontal="center" vertical="center" wrapText="1"/>
    </xf>
    <xf numFmtId="49" fontId="7" fillId="0" borderId="2" xfId="31" applyNumberFormat="1" applyFont="1" applyProtection="1">
      <alignment horizontal="center" vertical="top" shrinkToFit="1"/>
    </xf>
    <xf numFmtId="0" fontId="17" fillId="0" borderId="4" xfId="0" applyFont="1" applyBorder="1" applyAlignment="1">
      <alignment vertical="top" wrapText="1"/>
    </xf>
    <xf numFmtId="0" fontId="17" fillId="5" borderId="4" xfId="0" applyFont="1" applyFill="1" applyBorder="1" applyAlignment="1">
      <alignment vertical="top" wrapText="1"/>
    </xf>
    <xf numFmtId="0" fontId="18" fillId="5" borderId="4" xfId="0" applyFont="1" applyFill="1" applyBorder="1" applyAlignment="1">
      <alignment vertical="top" wrapText="1"/>
    </xf>
    <xf numFmtId="0" fontId="17" fillId="5" borderId="4" xfId="0" applyNumberFormat="1" applyFont="1" applyFill="1" applyBorder="1" applyAlignment="1">
      <alignment vertical="top" wrapText="1"/>
    </xf>
    <xf numFmtId="164" fontId="6" fillId="5" borderId="2" xfId="32" applyNumberFormat="1" applyFont="1" applyFill="1" applyAlignment="1" applyProtection="1">
      <alignment horizontal="center" vertical="center" shrinkToFit="1"/>
    </xf>
    <xf numFmtId="164" fontId="5" fillId="5" borderId="2" xfId="36" applyNumberFormat="1" applyFont="1" applyFill="1" applyAlignment="1" applyProtection="1">
      <alignment horizontal="center" vertical="center" shrinkToFit="1"/>
    </xf>
    <xf numFmtId="0" fontId="1" fillId="0" borderId="1" xfId="37" applyNumberFormat="1" applyProtection="1">
      <alignment horizontal="left" wrapText="1"/>
    </xf>
    <xf numFmtId="0" fontId="1" fillId="0" borderId="1" xfId="37">
      <alignment horizontal="left" wrapText="1"/>
    </xf>
    <xf numFmtId="0" fontId="1" fillId="0" borderId="1" xfId="1" applyNumberFormat="1" applyProtection="1">
      <alignment wrapText="1"/>
    </xf>
    <xf numFmtId="0" fontId="1" fillId="0" borderId="1" xfId="1">
      <alignment wrapText="1"/>
    </xf>
    <xf numFmtId="0" fontId="2" fillId="0" borderId="1" xfId="4" applyNumberFormat="1" applyProtection="1">
      <alignment horizontal="center"/>
    </xf>
    <xf numFmtId="0" fontId="2" fillId="0" borderId="1" xfId="4">
      <alignment horizontal="center"/>
    </xf>
    <xf numFmtId="0" fontId="6" fillId="0" borderId="10" xfId="34" applyNumberFormat="1" applyFont="1" applyBorder="1" applyProtection="1">
      <alignment horizontal="left"/>
    </xf>
    <xf numFmtId="0" fontId="6" fillId="0" borderId="11" xfId="34" applyNumberFormat="1" applyFont="1" applyBorder="1" applyProtection="1">
      <alignment horizontal="left"/>
    </xf>
    <xf numFmtId="0" fontId="8" fillId="0" borderId="1" xfId="3" applyNumberFormat="1" applyFont="1" applyProtection="1">
      <alignment horizont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13" xfId="0" applyNumberFormat="1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/>
    </xf>
    <xf numFmtId="1" fontId="7" fillId="0" borderId="9" xfId="31" applyNumberFormat="1" applyFont="1" applyBorder="1" applyAlignment="1" applyProtection="1">
      <alignment horizontal="center" vertical="top" shrinkToFit="1"/>
    </xf>
    <xf numFmtId="1" fontId="7" fillId="0" borderId="3" xfId="31" applyNumberFormat="1" applyFont="1" applyBorder="1" applyAlignment="1" applyProtection="1">
      <alignment horizontal="center" vertical="top" shrinkToFit="1"/>
    </xf>
    <xf numFmtId="0" fontId="7" fillId="0" borderId="9" xfId="30" applyNumberFormat="1" applyFont="1" applyBorder="1" applyAlignment="1" applyProtection="1">
      <alignment horizontal="left" vertical="top" wrapText="1"/>
    </xf>
    <xf numFmtId="0" fontId="7" fillId="0" borderId="3" xfId="30" applyNumberFormat="1" applyFont="1" applyBorder="1" applyAlignment="1" applyProtection="1">
      <alignment horizontal="left" vertical="top" wrapText="1"/>
    </xf>
    <xf numFmtId="4" fontId="7" fillId="0" borderId="9" xfId="15" applyNumberFormat="1" applyFont="1" applyBorder="1" applyAlignment="1" applyProtection="1">
      <alignment horizontal="center" vertical="top" shrinkToFit="1"/>
    </xf>
    <xf numFmtId="4" fontId="7" fillId="0" borderId="3" xfId="15" applyNumberFormat="1" applyFont="1" applyBorder="1" applyAlignment="1" applyProtection="1">
      <alignment horizontal="center" vertical="top" shrinkToFit="1"/>
    </xf>
    <xf numFmtId="4" fontId="9" fillId="5" borderId="2" xfId="32" applyNumberFormat="1" applyFont="1" applyFill="1" applyAlignment="1" applyProtection="1">
      <alignment vertical="top" shrinkToFit="1"/>
    </xf>
    <xf numFmtId="164" fontId="7" fillId="6" borderId="12" xfId="32" applyNumberFormat="1" applyFont="1" applyFill="1" applyBorder="1" applyAlignment="1" applyProtection="1">
      <alignment vertical="top" shrinkToFit="1"/>
    </xf>
    <xf numFmtId="164" fontId="7" fillId="5" borderId="4" xfId="32" applyNumberFormat="1" applyFont="1" applyFill="1" applyBorder="1" applyAlignment="1" applyProtection="1">
      <alignment vertical="top" shrinkToFit="1"/>
    </xf>
    <xf numFmtId="164" fontId="9" fillId="0" borderId="4" xfId="33" applyNumberFormat="1" applyFont="1" applyFill="1" applyBorder="1" applyAlignment="1">
      <alignment vertical="top" wrapText="1" shrinkToFit="1"/>
    </xf>
    <xf numFmtId="4" fontId="9" fillId="5" borderId="9" xfId="32" applyNumberFormat="1" applyFont="1" applyFill="1" applyBorder="1" applyAlignment="1" applyProtection="1">
      <alignment vertical="top" shrinkToFit="1"/>
    </xf>
    <xf numFmtId="164" fontId="7" fillId="6" borderId="3" xfId="32" applyNumberFormat="1" applyFont="1" applyFill="1" applyBorder="1" applyAlignment="1" applyProtection="1">
      <alignment vertical="top" shrinkToFit="1"/>
    </xf>
    <xf numFmtId="164" fontId="7" fillId="5" borderId="14" xfId="32" applyNumberFormat="1" applyFont="1" applyFill="1" applyBorder="1" applyAlignment="1" applyProtection="1">
      <alignment vertical="top" shrinkToFit="1"/>
    </xf>
    <xf numFmtId="164" fontId="9" fillId="0" borderId="14" xfId="33" applyNumberFormat="1" applyFont="1" applyFill="1" applyBorder="1" applyAlignment="1">
      <alignment vertical="top" wrapText="1" shrinkToFit="1"/>
    </xf>
    <xf numFmtId="4" fontId="9" fillId="5" borderId="3" xfId="32" applyNumberFormat="1" applyFont="1" applyFill="1" applyBorder="1" applyAlignment="1" applyProtection="1">
      <alignment vertical="top" shrinkToFit="1"/>
    </xf>
    <xf numFmtId="164" fontId="7" fillId="5" borderId="3" xfId="32" applyNumberFormat="1" applyFont="1" applyFill="1" applyBorder="1" applyAlignment="1" applyProtection="1">
      <alignment vertical="top" shrinkToFit="1"/>
    </xf>
    <xf numFmtId="164" fontId="9" fillId="0" borderId="3" xfId="33" applyNumberFormat="1" applyFont="1" applyFill="1" applyBorder="1" applyAlignment="1">
      <alignment vertical="top" wrapText="1" shrinkToFit="1"/>
    </xf>
    <xf numFmtId="164" fontId="7" fillId="6" borderId="2" xfId="32" applyNumberFormat="1" applyFont="1" applyFill="1" applyAlignment="1" applyProtection="1">
      <alignment vertical="top" shrinkToFit="1"/>
    </xf>
    <xf numFmtId="164" fontId="7" fillId="5" borderId="2" xfId="32" applyNumberFormat="1" applyFont="1" applyFill="1" applyAlignment="1" applyProtection="1">
      <alignment vertical="top" shrinkToFit="1"/>
    </xf>
    <xf numFmtId="164" fontId="9" fillId="5" borderId="2" xfId="33" applyNumberFormat="1" applyFont="1" applyFill="1" applyAlignment="1" applyProtection="1">
      <alignment vertical="top" wrapText="1" shrinkToFit="1"/>
    </xf>
    <xf numFmtId="164" fontId="9" fillId="0" borderId="2" xfId="33" applyNumberFormat="1" applyFont="1" applyFill="1" applyAlignment="1">
      <alignment vertical="top" wrapText="1" shrinkToFit="1"/>
    </xf>
    <xf numFmtId="164" fontId="9" fillId="0" borderId="2" xfId="33" applyNumberFormat="1" applyFont="1" applyFill="1" applyAlignment="1" applyProtection="1">
      <alignment vertical="top" wrapText="1" shrinkToFit="1"/>
    </xf>
    <xf numFmtId="164" fontId="9" fillId="5" borderId="2" xfId="33" applyNumberFormat="1" applyFont="1" applyFill="1" applyAlignment="1" applyProtection="1">
      <alignment vertical="top" shrinkToFit="1"/>
    </xf>
    <xf numFmtId="164" fontId="9" fillId="0" borderId="2" xfId="32" applyNumberFormat="1" applyFont="1" applyFill="1" applyAlignment="1" applyProtection="1">
      <alignment vertical="top" wrapText="1" shrinkToFit="1"/>
    </xf>
    <xf numFmtId="164" fontId="7" fillId="5" borderId="2" xfId="32" applyNumberFormat="1" applyFont="1" applyFill="1" applyBorder="1" applyAlignment="1" applyProtection="1">
      <alignment vertical="top" shrinkToFit="1"/>
    </xf>
    <xf numFmtId="164" fontId="9" fillId="5" borderId="2" xfId="32" applyNumberFormat="1" applyFont="1" applyFill="1" applyBorder="1" applyAlignment="1" applyProtection="1">
      <alignment vertical="top" wrapText="1" shrinkToFit="1"/>
    </xf>
  </cellXfs>
  <cellStyles count="53">
    <cellStyle name="br" xfId="40"/>
    <cellStyle name="col" xfId="39"/>
    <cellStyle name="style0" xfId="41"/>
    <cellStyle name="td" xfId="42"/>
    <cellStyle name="tr" xfId="38"/>
    <cellStyle name="xl21" xfId="43"/>
    <cellStyle name="xl22" xfId="6"/>
    <cellStyle name="xl23" xfId="44"/>
    <cellStyle name="xl24" xfId="2"/>
    <cellStyle name="xl25" xfId="7"/>
    <cellStyle name="xl26" xfId="31"/>
    <cellStyle name="xl27" xfId="8"/>
    <cellStyle name="xl28" xfId="9"/>
    <cellStyle name="xl29" xfId="10"/>
    <cellStyle name="xl30" xfId="11"/>
    <cellStyle name="xl31" xfId="12"/>
    <cellStyle name="xl32" xfId="13"/>
    <cellStyle name="xl33" xfId="45"/>
    <cellStyle name="xl34" xfId="14"/>
    <cellStyle name="xl35" xfId="15"/>
    <cellStyle name="xl36" xfId="16"/>
    <cellStyle name="xl37" xfId="17"/>
    <cellStyle name="xl38" xfId="34"/>
    <cellStyle name="xl39" xfId="18"/>
    <cellStyle name="xl40" xfId="46"/>
    <cellStyle name="xl41" xfId="35"/>
    <cellStyle name="xl42" xfId="1"/>
    <cellStyle name="xl43" xfId="19"/>
    <cellStyle name="xl44" xfId="20"/>
    <cellStyle name="xl45" xfId="21"/>
    <cellStyle name="xl46" xfId="22"/>
    <cellStyle name="xl47" xfId="23"/>
    <cellStyle name="xl48" xfId="24"/>
    <cellStyle name="xl49" xfId="25"/>
    <cellStyle name="xl50" xfId="26"/>
    <cellStyle name="xl51" xfId="27"/>
    <cellStyle name="xl52" xfId="28"/>
    <cellStyle name="xl53" xfId="29"/>
    <cellStyle name="xl54" xfId="37"/>
    <cellStyle name="xl55" xfId="47"/>
    <cellStyle name="xl56" xfId="36"/>
    <cellStyle name="xl57" xfId="3"/>
    <cellStyle name="xl58" xfId="4"/>
    <cellStyle name="xl59" xfId="5"/>
    <cellStyle name="xl60" xfId="48"/>
    <cellStyle name="xl61" xfId="30"/>
    <cellStyle name="xl62" xfId="49"/>
    <cellStyle name="xl63" xfId="50"/>
    <cellStyle name="xl64" xfId="32"/>
    <cellStyle name="xl65" xfId="33"/>
    <cellStyle name="Обычный" xfId="0" builtinId="0"/>
    <cellStyle name="Обычный 4" xfId="51"/>
    <cellStyle name="Обычный 5" xfId="52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showGridLines="0" tabSelected="1" zoomScaleNormal="100" zoomScaleSheetLayoutView="100" workbookViewId="0">
      <pane ySplit="6" topLeftCell="A7" activePane="bottomLeft" state="frozen"/>
      <selection pane="bottomLeft" activeCell="L11" sqref="L11"/>
    </sheetView>
  </sheetViews>
  <sheetFormatPr defaultRowHeight="15" x14ac:dyDescent="0.25"/>
  <cols>
    <col min="1" max="1" width="36.140625" style="1" customWidth="1"/>
    <col min="2" max="2" width="15.5703125" style="1" customWidth="1"/>
    <col min="3" max="3" width="16.7109375" style="1" customWidth="1"/>
    <col min="4" max="4" width="17.28515625" style="1" customWidth="1"/>
    <col min="5" max="5" width="15.28515625" style="25" customWidth="1"/>
    <col min="6" max="6" width="12.7109375" style="1" hidden="1" customWidth="1"/>
    <col min="7" max="7" width="13.28515625" style="28" customWidth="1"/>
    <col min="8" max="8" width="15.140625" style="32" customWidth="1"/>
    <col min="9" max="9" width="13.42578125" style="1" customWidth="1"/>
    <col min="10" max="10" width="9.140625" style="1" customWidth="1"/>
    <col min="11" max="16384" width="9.140625" style="1"/>
  </cols>
  <sheetData>
    <row r="1" spans="1:10" x14ac:dyDescent="0.25">
      <c r="A1" s="49"/>
      <c r="B1" s="49"/>
      <c r="C1" s="50"/>
      <c r="D1" s="50"/>
      <c r="E1" s="22"/>
      <c r="F1" s="2"/>
      <c r="G1" s="26"/>
      <c r="H1" s="29"/>
      <c r="I1" s="2"/>
      <c r="J1" s="2"/>
    </row>
    <row r="2" spans="1:10" ht="15.2" customHeight="1" x14ac:dyDescent="0.25">
      <c r="A2" s="49"/>
      <c r="B2" s="49"/>
      <c r="C2" s="50"/>
      <c r="D2" s="50"/>
      <c r="E2" s="22"/>
      <c r="F2" s="2"/>
      <c r="G2" s="26"/>
      <c r="H2" s="29"/>
      <c r="I2" s="2"/>
      <c r="J2" s="2"/>
    </row>
    <row r="3" spans="1:10" ht="41.25" customHeight="1" x14ac:dyDescent="0.25">
      <c r="A3" s="55" t="s">
        <v>46</v>
      </c>
      <c r="B3" s="55"/>
      <c r="C3" s="55"/>
      <c r="D3" s="55"/>
      <c r="E3" s="55"/>
      <c r="F3" s="55"/>
      <c r="G3" s="55"/>
      <c r="H3" s="55"/>
      <c r="I3" s="3"/>
      <c r="J3" s="2"/>
    </row>
    <row r="4" spans="1:10" ht="10.5" customHeight="1" x14ac:dyDescent="0.25">
      <c r="A4" s="51"/>
      <c r="B4" s="51"/>
      <c r="C4" s="52"/>
      <c r="D4" s="52"/>
      <c r="E4" s="52"/>
      <c r="F4" s="52"/>
      <c r="G4" s="52"/>
      <c r="H4" s="30"/>
      <c r="I4" s="3"/>
      <c r="J4" s="2"/>
    </row>
    <row r="5" spans="1:10" ht="15.75" customHeight="1" x14ac:dyDescent="0.25">
      <c r="A5" s="56" t="s">
        <v>0</v>
      </c>
      <c r="B5" s="61" t="s">
        <v>1</v>
      </c>
      <c r="C5" s="58" t="s">
        <v>2</v>
      </c>
      <c r="D5" s="58"/>
      <c r="E5" s="59" t="s">
        <v>8</v>
      </c>
      <c r="F5" s="19"/>
      <c r="G5" s="63" t="s">
        <v>9</v>
      </c>
      <c r="H5" s="63" t="s">
        <v>5</v>
      </c>
      <c r="I5" s="33"/>
      <c r="J5" s="2"/>
    </row>
    <row r="6" spans="1:10" ht="75" customHeight="1" x14ac:dyDescent="0.25">
      <c r="A6" s="57"/>
      <c r="B6" s="62"/>
      <c r="C6" s="34" t="s">
        <v>6</v>
      </c>
      <c r="D6" s="34" t="s">
        <v>7</v>
      </c>
      <c r="E6" s="60"/>
      <c r="F6" s="20" t="s">
        <v>4</v>
      </c>
      <c r="G6" s="64"/>
      <c r="H6" s="64"/>
      <c r="I6" s="33"/>
      <c r="J6" s="2"/>
    </row>
    <row r="7" spans="1:10" ht="15.75" customHeight="1" x14ac:dyDescent="0.25">
      <c r="A7" s="35">
        <v>1</v>
      </c>
      <c r="B7" s="36" t="s">
        <v>10</v>
      </c>
      <c r="C7" s="37">
        <v>3</v>
      </c>
      <c r="D7" s="37">
        <v>4</v>
      </c>
      <c r="E7" s="37">
        <v>5</v>
      </c>
      <c r="F7" s="38"/>
      <c r="G7" s="39">
        <v>6</v>
      </c>
      <c r="H7" s="39">
        <v>7</v>
      </c>
      <c r="I7" s="33"/>
      <c r="J7" s="2"/>
    </row>
    <row r="8" spans="1:10" ht="51" x14ac:dyDescent="0.25">
      <c r="A8" s="41" t="s">
        <v>11</v>
      </c>
      <c r="B8" s="7" t="s">
        <v>17</v>
      </c>
      <c r="C8" s="9">
        <v>205934590.06</v>
      </c>
      <c r="D8" s="9">
        <v>516659531.50999999</v>
      </c>
      <c r="E8" s="71">
        <v>497605067.69</v>
      </c>
      <c r="F8" s="72">
        <f t="shared" ref="F8:F25" si="0">D8/C8</f>
        <v>2.5088525990678341</v>
      </c>
      <c r="G8" s="73">
        <f>E8/C8</f>
        <v>2.4163258224129343</v>
      </c>
      <c r="H8" s="74">
        <f>E8/D8</f>
        <v>0.96311988329275366</v>
      </c>
      <c r="I8" s="10"/>
      <c r="J8" s="2"/>
    </row>
    <row r="9" spans="1:10" x14ac:dyDescent="0.25">
      <c r="A9" s="67" t="s">
        <v>12</v>
      </c>
      <c r="B9" s="65" t="s">
        <v>18</v>
      </c>
      <c r="C9" s="69">
        <v>120000</v>
      </c>
      <c r="D9" s="69">
        <v>120000</v>
      </c>
      <c r="E9" s="75">
        <v>97198.6</v>
      </c>
      <c r="F9" s="76">
        <f t="shared" si="0"/>
        <v>1</v>
      </c>
      <c r="G9" s="77">
        <f t="shared" ref="G9:G26" si="1">E9/C9</f>
        <v>0.80998833333333342</v>
      </c>
      <c r="H9" s="78">
        <f t="shared" ref="H9:H26" si="2">E9/D9</f>
        <v>0.80998833333333342</v>
      </c>
      <c r="J9" s="2"/>
    </row>
    <row r="10" spans="1:10" ht="41.25" customHeight="1" x14ac:dyDescent="0.25">
      <c r="A10" s="68"/>
      <c r="B10" s="66"/>
      <c r="C10" s="70"/>
      <c r="D10" s="70"/>
      <c r="E10" s="79"/>
      <c r="F10" s="76"/>
      <c r="G10" s="80"/>
      <c r="H10" s="81"/>
      <c r="J10" s="2"/>
    </row>
    <row r="11" spans="1:10" ht="68.25" customHeight="1" x14ac:dyDescent="0.25">
      <c r="A11" s="42" t="s">
        <v>13</v>
      </c>
      <c r="B11" s="7" t="s">
        <v>19</v>
      </c>
      <c r="C11" s="8">
        <v>11159068.33</v>
      </c>
      <c r="D11" s="8">
        <v>18280129.530000001</v>
      </c>
      <c r="E11" s="71">
        <v>18170853.780000001</v>
      </c>
      <c r="F11" s="82">
        <f t="shared" si="0"/>
        <v>1.638141195072331</v>
      </c>
      <c r="G11" s="83">
        <f t="shared" si="1"/>
        <v>1.6283486436900418</v>
      </c>
      <c r="H11" s="84">
        <f t="shared" si="2"/>
        <v>0.99402215669092142</v>
      </c>
      <c r="J11" s="2"/>
    </row>
    <row r="12" spans="1:10" ht="54" customHeight="1" x14ac:dyDescent="0.25">
      <c r="A12" s="42" t="s">
        <v>14</v>
      </c>
      <c r="B12" s="40" t="s">
        <v>20</v>
      </c>
      <c r="C12" s="8">
        <v>1557433.6</v>
      </c>
      <c r="D12" s="8">
        <v>1960906.14</v>
      </c>
      <c r="E12" s="71">
        <v>1960906.14</v>
      </c>
      <c r="F12" s="82"/>
      <c r="G12" s="83">
        <f t="shared" si="1"/>
        <v>1.2590624345076411</v>
      </c>
      <c r="H12" s="84">
        <f t="shared" si="2"/>
        <v>1</v>
      </c>
      <c r="J12" s="2"/>
    </row>
    <row r="13" spans="1:10" ht="51" x14ac:dyDescent="0.25">
      <c r="A13" s="42" t="s">
        <v>15</v>
      </c>
      <c r="B13" s="7" t="s">
        <v>21</v>
      </c>
      <c r="C13" s="8">
        <v>475000</v>
      </c>
      <c r="D13" s="8">
        <v>655000</v>
      </c>
      <c r="E13" s="71">
        <v>654611.27</v>
      </c>
      <c r="F13" s="82">
        <f>D13/C13</f>
        <v>1.3789473684210527</v>
      </c>
      <c r="G13" s="83">
        <f t="shared" si="1"/>
        <v>1.3781289894736843</v>
      </c>
      <c r="H13" s="84">
        <f t="shared" si="2"/>
        <v>0.99940651908396949</v>
      </c>
      <c r="J13" s="2"/>
    </row>
    <row r="14" spans="1:10" ht="63.75" x14ac:dyDescent="0.25">
      <c r="A14" s="42" t="s">
        <v>16</v>
      </c>
      <c r="B14" s="40" t="s">
        <v>22</v>
      </c>
      <c r="C14" s="8">
        <v>32189033.149999999</v>
      </c>
      <c r="D14" s="8">
        <v>47724632.049999997</v>
      </c>
      <c r="E14" s="71">
        <v>32355605.399999999</v>
      </c>
      <c r="F14" s="82"/>
      <c r="G14" s="83">
        <f t="shared" si="1"/>
        <v>1.0051748137082521</v>
      </c>
      <c r="H14" s="84">
        <f t="shared" si="2"/>
        <v>0.67796448102736084</v>
      </c>
      <c r="J14" s="2"/>
    </row>
    <row r="15" spans="1:10" ht="63.75" x14ac:dyDescent="0.25">
      <c r="A15" s="43" t="s">
        <v>34</v>
      </c>
      <c r="B15" s="7" t="s">
        <v>23</v>
      </c>
      <c r="C15" s="8">
        <v>378000</v>
      </c>
      <c r="D15" s="8">
        <v>9198578.5600000005</v>
      </c>
      <c r="E15" s="71">
        <v>8179987.54</v>
      </c>
      <c r="F15" s="82">
        <f t="shared" si="0"/>
        <v>24.334863915343917</v>
      </c>
      <c r="G15" s="83">
        <f t="shared" si="1"/>
        <v>21.640178677248677</v>
      </c>
      <c r="H15" s="85">
        <f t="shared" si="2"/>
        <v>0.88926647597169617</v>
      </c>
      <c r="J15" s="2"/>
    </row>
    <row r="16" spans="1:10" ht="63.75" x14ac:dyDescent="0.25">
      <c r="A16" s="42" t="s">
        <v>35</v>
      </c>
      <c r="B16" s="7" t="s">
        <v>24</v>
      </c>
      <c r="C16" s="8">
        <v>52500</v>
      </c>
      <c r="D16" s="8">
        <v>720</v>
      </c>
      <c r="E16" s="71">
        <v>720</v>
      </c>
      <c r="F16" s="82">
        <f t="shared" si="0"/>
        <v>1.3714285714285714E-2</v>
      </c>
      <c r="G16" s="83">
        <f t="shared" si="1"/>
        <v>1.3714285714285714E-2</v>
      </c>
      <c r="H16" s="86">
        <f t="shared" si="2"/>
        <v>1</v>
      </c>
      <c r="J16" s="2"/>
    </row>
    <row r="17" spans="1:10" ht="51" x14ac:dyDescent="0.25">
      <c r="A17" s="42" t="s">
        <v>36</v>
      </c>
      <c r="B17" s="40" t="s">
        <v>25</v>
      </c>
      <c r="C17" s="8">
        <v>10107030</v>
      </c>
      <c r="D17" s="8">
        <v>26119563.129999999</v>
      </c>
      <c r="E17" s="71">
        <v>23202392.07</v>
      </c>
      <c r="F17" s="82"/>
      <c r="G17" s="83">
        <f t="shared" si="1"/>
        <v>2.2956686652755556</v>
      </c>
      <c r="H17" s="86">
        <f t="shared" si="2"/>
        <v>0.8883147070461741</v>
      </c>
      <c r="J17" s="2"/>
    </row>
    <row r="18" spans="1:10" ht="51" x14ac:dyDescent="0.25">
      <c r="A18" s="43" t="s">
        <v>37</v>
      </c>
      <c r="B18" s="7" t="s">
        <v>26</v>
      </c>
      <c r="C18" s="8">
        <v>525067.94999999995</v>
      </c>
      <c r="D18" s="8">
        <v>2948642.01</v>
      </c>
      <c r="E18" s="71">
        <v>2867294.06</v>
      </c>
      <c r="F18" s="82">
        <f t="shared" si="0"/>
        <v>5.6157341349819578</v>
      </c>
      <c r="G18" s="83">
        <f t="shared" si="1"/>
        <v>5.4608057109560777</v>
      </c>
      <c r="H18" s="87">
        <f t="shared" si="2"/>
        <v>0.9724117238633524</v>
      </c>
      <c r="J18" s="2"/>
    </row>
    <row r="19" spans="1:10" ht="51" x14ac:dyDescent="0.25">
      <c r="A19" s="42" t="s">
        <v>38</v>
      </c>
      <c r="B19" s="7" t="s">
        <v>27</v>
      </c>
      <c r="C19" s="8">
        <v>5714940</v>
      </c>
      <c r="D19" s="8">
        <v>5688240</v>
      </c>
      <c r="E19" s="71">
        <v>4869942.0199999996</v>
      </c>
      <c r="F19" s="82">
        <f t="shared" si="0"/>
        <v>0.99532803493999933</v>
      </c>
      <c r="G19" s="83">
        <f t="shared" si="1"/>
        <v>0.85214228320857255</v>
      </c>
      <c r="H19" s="87">
        <f t="shared" si="2"/>
        <v>0.85614214941704281</v>
      </c>
      <c r="J19" s="2"/>
    </row>
    <row r="20" spans="1:10" ht="63.75" x14ac:dyDescent="0.25">
      <c r="A20" s="42" t="s">
        <v>39</v>
      </c>
      <c r="B20" s="7" t="s">
        <v>28</v>
      </c>
      <c r="C20" s="8">
        <v>44838436.939999998</v>
      </c>
      <c r="D20" s="8">
        <v>51408280.640000001</v>
      </c>
      <c r="E20" s="71">
        <v>48897137.82</v>
      </c>
      <c r="F20" s="82">
        <f t="shared" si="0"/>
        <v>1.1465225852719032</v>
      </c>
      <c r="G20" s="83">
        <f t="shared" si="1"/>
        <v>1.0905183399999225</v>
      </c>
      <c r="H20" s="85">
        <f t="shared" si="2"/>
        <v>0.95115295067763617</v>
      </c>
      <c r="J20" s="2"/>
    </row>
    <row r="21" spans="1:10" ht="63.75" x14ac:dyDescent="0.25">
      <c r="A21" s="44" t="s">
        <v>40</v>
      </c>
      <c r="B21" s="7" t="s">
        <v>29</v>
      </c>
      <c r="C21" s="8">
        <v>2429385</v>
      </c>
      <c r="D21" s="8">
        <v>3577981.99</v>
      </c>
      <c r="E21" s="71">
        <v>2667683.7599999998</v>
      </c>
      <c r="F21" s="82">
        <f t="shared" si="0"/>
        <v>1.4727933160038447</v>
      </c>
      <c r="G21" s="83">
        <f t="shared" si="1"/>
        <v>1.0980901586203915</v>
      </c>
      <c r="H21" s="88">
        <f t="shared" si="2"/>
        <v>0.74558333928338183</v>
      </c>
      <c r="J21" s="2"/>
    </row>
    <row r="22" spans="1:10" ht="63.75" x14ac:dyDescent="0.25">
      <c r="A22" s="43" t="s">
        <v>41</v>
      </c>
      <c r="B22" s="7" t="s">
        <v>30</v>
      </c>
      <c r="C22" s="8">
        <v>21950</v>
      </c>
      <c r="D22" s="8">
        <v>31700</v>
      </c>
      <c r="E22" s="71">
        <v>25580</v>
      </c>
      <c r="F22" s="82">
        <f t="shared" si="0"/>
        <v>1.4441913439635534</v>
      </c>
      <c r="G22" s="83">
        <f t="shared" si="1"/>
        <v>1.165375854214123</v>
      </c>
      <c r="H22" s="84">
        <f t="shared" si="2"/>
        <v>0.8069400630914827</v>
      </c>
      <c r="J22" s="2"/>
    </row>
    <row r="23" spans="1:10" ht="76.5" x14ac:dyDescent="0.25">
      <c r="A23" s="43" t="s">
        <v>42</v>
      </c>
      <c r="B23" s="7" t="s">
        <v>31</v>
      </c>
      <c r="C23" s="8">
        <v>1457960</v>
      </c>
      <c r="D23" s="8">
        <v>1756781.3</v>
      </c>
      <c r="E23" s="71">
        <v>1316045.6000000001</v>
      </c>
      <c r="F23" s="82">
        <f t="shared" si="0"/>
        <v>1.204958503662652</v>
      </c>
      <c r="G23" s="83">
        <f t="shared" si="1"/>
        <v>0.90266235013306273</v>
      </c>
      <c r="H23" s="88">
        <f t="shared" si="2"/>
        <v>0.74912318340364847</v>
      </c>
      <c r="J23" s="2"/>
    </row>
    <row r="24" spans="1:10" s="14" customFormat="1" ht="51" x14ac:dyDescent="0.25">
      <c r="A24" s="43" t="s">
        <v>43</v>
      </c>
      <c r="B24" s="16" t="s">
        <v>32</v>
      </c>
      <c r="C24" s="17">
        <v>380249914.30000001</v>
      </c>
      <c r="D24" s="17">
        <v>884258423.97000003</v>
      </c>
      <c r="E24" s="71">
        <v>884198267.85000002</v>
      </c>
      <c r="F24" s="82">
        <f t="shared" si="0"/>
        <v>2.3254664648585828</v>
      </c>
      <c r="G24" s="89">
        <f t="shared" si="1"/>
        <v>2.3253082633239135</v>
      </c>
      <c r="H24" s="90">
        <f t="shared" si="2"/>
        <v>0.99993196997804112</v>
      </c>
      <c r="J24" s="18"/>
    </row>
    <row r="25" spans="1:10" ht="51" x14ac:dyDescent="0.25">
      <c r="A25" s="42" t="s">
        <v>44</v>
      </c>
      <c r="B25" s="13" t="s">
        <v>33</v>
      </c>
      <c r="C25" s="12">
        <v>2653894.27</v>
      </c>
      <c r="D25" s="8">
        <v>23484813.98</v>
      </c>
      <c r="E25" s="71">
        <v>17805046.309999999</v>
      </c>
      <c r="F25" s="82">
        <f t="shared" si="0"/>
        <v>8.8491897531396386</v>
      </c>
      <c r="G25" s="83">
        <f t="shared" si="1"/>
        <v>6.7090262454200928</v>
      </c>
      <c r="H25" s="86">
        <f t="shared" si="2"/>
        <v>0.75815147291194329</v>
      </c>
      <c r="J25" s="2"/>
    </row>
    <row r="26" spans="1:10" ht="21" customHeight="1" x14ac:dyDescent="0.25">
      <c r="A26" s="53" t="s">
        <v>3</v>
      </c>
      <c r="B26" s="54"/>
      <c r="C26" s="15">
        <f>C8+C9+C11+C12+C13+C14+C15+C16+C17+C18+C19+C20+C21+C22+C23+C24+C25</f>
        <v>699864203.5999999</v>
      </c>
      <c r="D26" s="15">
        <f t="shared" ref="D26:E26" si="3">D8+D9+D11+D12+D13+D14+D15+D16+D17+D18+D19+D20+D21+D22+D23+D24+D25</f>
        <v>1593873924.8099999</v>
      </c>
      <c r="E26" s="15">
        <f t="shared" si="3"/>
        <v>1544874339.9099998</v>
      </c>
      <c r="F26" s="21"/>
      <c r="G26" s="45">
        <f t="shared" si="1"/>
        <v>2.2073915653399481</v>
      </c>
      <c r="H26" s="46">
        <f t="shared" si="2"/>
        <v>0.96925755284826487</v>
      </c>
      <c r="J26" s="2"/>
    </row>
    <row r="27" spans="1:10" ht="12.75" customHeight="1" x14ac:dyDescent="0.25">
      <c r="A27" s="2"/>
      <c r="B27" s="2"/>
      <c r="C27" s="2"/>
      <c r="D27" s="2"/>
      <c r="E27" s="22"/>
      <c r="F27" s="2"/>
      <c r="G27" s="26"/>
      <c r="H27" s="29"/>
      <c r="I27" s="2"/>
      <c r="J27" s="2"/>
    </row>
    <row r="28" spans="1:10" x14ac:dyDescent="0.25">
      <c r="A28" s="47"/>
      <c r="B28" s="47"/>
      <c r="C28" s="48"/>
      <c r="D28" s="48"/>
      <c r="E28" s="48"/>
      <c r="F28" s="11"/>
      <c r="G28" s="27"/>
      <c r="H28" s="31"/>
      <c r="I28" s="4"/>
      <c r="J28" s="2"/>
    </row>
    <row r="29" spans="1:10" x14ac:dyDescent="0.25">
      <c r="A29" s="14"/>
      <c r="E29" s="23"/>
      <c r="F29" s="6"/>
    </row>
    <row r="31" spans="1:10" x14ac:dyDescent="0.25">
      <c r="E31" s="24"/>
      <c r="F31" s="5"/>
    </row>
    <row r="34" spans="12:12" x14ac:dyDescent="0.25">
      <c r="L34" s="1" t="s">
        <v>45</v>
      </c>
    </row>
  </sheetData>
  <mergeCells count="19">
    <mergeCell ref="E9:E10"/>
    <mergeCell ref="D9:D10"/>
    <mergeCell ref="C9:C10"/>
    <mergeCell ref="A28:E28"/>
    <mergeCell ref="A1:D1"/>
    <mergeCell ref="A2:D2"/>
    <mergeCell ref="A4:G4"/>
    <mergeCell ref="A26:B26"/>
    <mergeCell ref="A3:H3"/>
    <mergeCell ref="A5:A6"/>
    <mergeCell ref="C5:D5"/>
    <mergeCell ref="E5:E6"/>
    <mergeCell ref="B5:B6"/>
    <mergeCell ref="H5:H6"/>
    <mergeCell ref="G5:G6"/>
    <mergeCell ref="B9:B10"/>
    <mergeCell ref="A9:A10"/>
    <mergeCell ref="H9:H10"/>
    <mergeCell ref="G9:G10"/>
  </mergeCells>
  <pageMargins left="0.59027779999999996" right="0.59027779999999996" top="0.59027779999999996" bottom="0.59027779999999996" header="0.39374999999999999" footer="0.39374999999999999"/>
  <pageSetup paperSize="9" fitToHeight="200" orientation="landscape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FDCDD00C-9197-4B37-A12F-B852862C601D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Сергей-ПК\Сергей</dc:creator>
  <cp:lastModifiedBy>Владелец</cp:lastModifiedBy>
  <dcterms:created xsi:type="dcterms:W3CDTF">2020-05-11T09:40:06Z</dcterms:created>
  <dcterms:modified xsi:type="dcterms:W3CDTF">2024-04-27T06:42:29Z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23.04.2020 10_41_33).xlsx</vt:lpwstr>
  </property>
  <property fmtid="{D5CDD505-2E9C-101B-9397-08002B2CF9AE}" pid="3" name="Название отчета">
    <vt:lpwstr>Вариант (новый от 23.04.2020 10_41_33).xlsx</vt:lpwstr>
  </property>
  <property fmtid="{D5CDD505-2E9C-101B-9397-08002B2CF9AE}" pid="4" name="Версия клиента">
    <vt:lpwstr>20.1.4.3302 (.NET 4.0)</vt:lpwstr>
  </property>
  <property fmtid="{D5CDD505-2E9C-101B-9397-08002B2CF9AE}" pid="5" name="Версия базы">
    <vt:lpwstr>19.2.2804.502709516</vt:lpwstr>
  </property>
  <property fmtid="{D5CDD505-2E9C-101B-9397-08002B2CF9AE}" pid="6" name="Тип сервера">
    <vt:lpwstr>MSSQL</vt:lpwstr>
  </property>
  <property fmtid="{D5CDD505-2E9C-101B-9397-08002B2CF9AE}" pid="7" name="Сервер">
    <vt:lpwstr>db01</vt:lpwstr>
  </property>
  <property fmtid="{D5CDD505-2E9C-101B-9397-08002B2CF9AE}" pid="8" name="База">
    <vt:lpwstr>iv2019</vt:lpwstr>
  </property>
  <property fmtid="{D5CDD505-2E9C-101B-9397-08002B2CF9AE}" pid="9" name="Пользователь">
    <vt:lpwstr>3731021516_skalova.ea</vt:lpwstr>
  </property>
  <property fmtid="{D5CDD505-2E9C-101B-9397-08002B2CF9AE}" pid="10" name="Шаблон">
    <vt:lpwstr>sqr_info_isp_budg_2019.xlt</vt:lpwstr>
  </property>
  <property fmtid="{D5CDD505-2E9C-101B-9397-08002B2CF9AE}" pid="11" name="Локальная база">
    <vt:lpwstr>используется</vt:lpwstr>
  </property>
</Properties>
</file>