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535"/>
  </bookViews>
  <sheets>
    <sheet name="Лист1" sheetId="1" r:id="rId1"/>
  </sheets>
  <definedNames>
    <definedName name="_xlnm.Print_Titles" localSheetId="0">Лист1!$3:$5</definedName>
  </definedNames>
  <calcPr calcId="145621"/>
</workbook>
</file>

<file path=xl/calcChain.xml><?xml version="1.0" encoding="utf-8"?>
<calcChain xmlns="http://schemas.openxmlformats.org/spreadsheetml/2006/main">
  <c r="F10" i="1" l="1"/>
  <c r="C23" i="1" l="1"/>
  <c r="L19" i="1" l="1"/>
  <c r="L20" i="1"/>
  <c r="L21" i="1"/>
  <c r="I19" i="1"/>
  <c r="I20" i="1"/>
  <c r="I21" i="1"/>
  <c r="F21" i="1"/>
  <c r="F20" i="1"/>
  <c r="F19" i="1"/>
  <c r="E21" i="1"/>
  <c r="H21" i="1"/>
  <c r="K21" i="1"/>
  <c r="E20" i="1"/>
  <c r="H20" i="1"/>
  <c r="K20" i="1"/>
  <c r="E19" i="1"/>
  <c r="H19" i="1"/>
  <c r="K19" i="1"/>
  <c r="J23" i="1" l="1"/>
  <c r="G23" i="1"/>
  <c r="D23" i="1"/>
  <c r="L18" i="1" l="1"/>
  <c r="L22" i="1"/>
  <c r="K18" i="1"/>
  <c r="K22" i="1"/>
  <c r="I18" i="1"/>
  <c r="I22" i="1"/>
  <c r="H18" i="1"/>
  <c r="H22" i="1"/>
  <c r="F18" i="1"/>
  <c r="F22" i="1"/>
  <c r="E18" i="1"/>
  <c r="E22" i="1"/>
  <c r="B23" i="1"/>
  <c r="L7" i="1" l="1"/>
  <c r="L8" i="1"/>
  <c r="L9" i="1"/>
  <c r="L10" i="1"/>
  <c r="L11" i="1"/>
  <c r="L12" i="1"/>
  <c r="L13" i="1"/>
  <c r="L14" i="1"/>
  <c r="L15" i="1"/>
  <c r="L17" i="1"/>
  <c r="L6" i="1"/>
  <c r="K8" i="1"/>
  <c r="K9" i="1"/>
  <c r="K10" i="1"/>
  <c r="K11" i="1"/>
  <c r="K12" i="1"/>
  <c r="K13" i="1"/>
  <c r="K14" i="1"/>
  <c r="K15" i="1"/>
  <c r="K17" i="1"/>
  <c r="K6" i="1"/>
  <c r="I7" i="1"/>
  <c r="I8" i="1"/>
  <c r="I9" i="1"/>
  <c r="I10" i="1"/>
  <c r="I11" i="1"/>
  <c r="I12" i="1"/>
  <c r="I13" i="1"/>
  <c r="I14" i="1"/>
  <c r="I15" i="1"/>
  <c r="I17" i="1"/>
  <c r="I6" i="1"/>
  <c r="H7" i="1"/>
  <c r="H8" i="1"/>
  <c r="H9" i="1"/>
  <c r="H10" i="1"/>
  <c r="H11" i="1"/>
  <c r="H12" i="1"/>
  <c r="H13" i="1"/>
  <c r="H14" i="1"/>
  <c r="H15" i="1"/>
  <c r="H17" i="1"/>
  <c r="H6" i="1"/>
  <c r="F7" i="1"/>
  <c r="F8" i="1"/>
  <c r="F9" i="1"/>
  <c r="F11" i="1"/>
  <c r="F12" i="1"/>
  <c r="F13" i="1"/>
  <c r="F14" i="1"/>
  <c r="F15" i="1"/>
  <c r="F17" i="1"/>
  <c r="F6" i="1"/>
  <c r="E7" i="1"/>
  <c r="E8" i="1"/>
  <c r="E9" i="1"/>
  <c r="E10" i="1"/>
  <c r="E11" i="1"/>
  <c r="E12" i="1"/>
  <c r="E13" i="1"/>
  <c r="E14" i="1"/>
  <c r="E15" i="1"/>
  <c r="E17" i="1"/>
  <c r="E6" i="1"/>
  <c r="K7" i="1" l="1"/>
  <c r="E23" i="1" l="1"/>
  <c r="L23" i="1"/>
  <c r="K23" i="1"/>
  <c r="I23" i="1"/>
  <c r="H23" i="1"/>
  <c r="F23" i="1"/>
</calcChain>
</file>

<file path=xl/sharedStrings.xml><?xml version="1.0" encoding="utf-8"?>
<sst xmlns="http://schemas.openxmlformats.org/spreadsheetml/2006/main" count="38" uniqueCount="38">
  <si>
    <t>Наименование</t>
  </si>
  <si>
    <t>5=4/2</t>
  </si>
  <si>
    <t>6=4/3</t>
  </si>
  <si>
    <t>8=7/2</t>
  </si>
  <si>
    <t>9=7/3</t>
  </si>
  <si>
    <t>11=10/2</t>
  </si>
  <si>
    <t>11=10/3</t>
  </si>
  <si>
    <t>ИТОГО:</t>
  </si>
  <si>
    <t>(руб.)</t>
  </si>
  <si>
    <t>Проект на 2025 год</t>
  </si>
  <si>
    <t>Проект на 2026 год</t>
  </si>
  <si>
    <t>Непрограммные направления деятельности органов местного самоуправления Заволжского муниципального района</t>
  </si>
  <si>
    <t>Муниципальная программа Заволжского муниципального района "Развитие образования Заволжского муниципального района"</t>
  </si>
  <si>
    <t xml:space="preserve">Муниципальная программа Заволжского муниципального района "Развитие физической культуры и спорта в Заволжском муниципальном районе" </t>
  </si>
  <si>
    <t xml:space="preserve">Муниципальная программа Заволжского муниципального района "Развитие культуры и повышение эффективности реализации молодежной политики в Заволжском муниципальном районе" </t>
  </si>
  <si>
    <t xml:space="preserve">Муниципальная программа Заволжского муниципального района "Социальная  поддержка  граждан  Заволжского муниципального  района  " </t>
  </si>
  <si>
    <t xml:space="preserve">Муниципальная программа Заволжского муниципального района "Экономическое развитие Заволжского муниципального района" </t>
  </si>
  <si>
    <t>Муниципальная программа Заволжского муниципального района "Обеспечение услугами жилищно–коммунального хозяйства населения Заволжского муниципального района"</t>
  </si>
  <si>
    <t>Муниципальная программа Заволжского муниципального района "Энергосбережение и повышение энергетической эффективности Заволжского муниципального района"</t>
  </si>
  <si>
    <t>Муниципальная программа Заволжского муниципального района "Развитие транспортной системы Заволжского муниципального района"</t>
  </si>
  <si>
    <t>Муниципальная программа Заволжского муниципального района "Безопасность Заволжского муниципального района Ивановской области"</t>
  </si>
  <si>
    <t>Муниципальная программа Заволжского муниципального района "Управление муниципальными финансами в Заволжском муниципальном районе"</t>
  </si>
  <si>
    <t>Муниципальная программа Заволжского муниципального района "Совершенствование местного самоуправления Заволжского муниципального района"</t>
  </si>
  <si>
    <t>Муниципальная программа Заволжского муниципального района "Управление муниципальным имуществом Заволжского муниципального района Ивановской области"</t>
  </si>
  <si>
    <t>Муниципальная программа Заволжского муниципального района "Улучшение условий и охраны труда в органах местного самоуправления Заволжского муниципального района"</t>
  </si>
  <si>
    <t>Муниципальная программа Заволжского муниципального района "Поддержка и развитие информационно-коммуникационных технологий в органах местного самоуправления Заволжского муниципального района"</t>
  </si>
  <si>
    <t>Муниципальная программа Заволжского муниципального района "Охрана окружающей среды на территории Заволжского муниципального района"</t>
  </si>
  <si>
    <r>
      <t>Муниципальная программа Заволжского муниципального района "Обеспечение доступным и комфортным жильем  населения Заволжского муниципального района"</t>
    </r>
    <r>
      <rPr>
        <i/>
        <sz val="11"/>
        <color indexed="8"/>
        <rFont val="Times New Roman"/>
        <family val="1"/>
        <charset val="204"/>
      </rPr>
      <t xml:space="preserve"> </t>
    </r>
  </si>
  <si>
    <t>Сведения о расходах бюджета Заволжского муниципального района на реализацию муниципальных программ Заволжского муниципального района и непрограммных направлений деятельности на 2025 год и на плановый период 2026 и 2027 годов в сравнении с исполнением за 2023 год и ожидаемым исполнением за 2024 год</t>
  </si>
  <si>
    <t>Исполнено за 2023 год</t>
  </si>
  <si>
    <t>Ожидаемое исполнение за 2024 год</t>
  </si>
  <si>
    <t>2025 год к исполнению за 2023 год</t>
  </si>
  <si>
    <t>2025 год к ожидаемому исполнению за 2024 год</t>
  </si>
  <si>
    <t>2026 год к исполнению за 2023 год</t>
  </si>
  <si>
    <t>2026 год к ожидаемому исполнению за 2024 год</t>
  </si>
  <si>
    <t>Проект на 2027 год</t>
  </si>
  <si>
    <t>2027 год к исполнению за 2023 год</t>
  </si>
  <si>
    <t>2027 год к ожидаемому исполнению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</si>
</sst>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" fontId="4" fillId="2" borderId="1">
      <alignment horizontal="right" vertical="top" shrinkToFit="1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top"/>
    </xf>
    <xf numFmtId="4" fontId="8" fillId="0" borderId="2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top"/>
    </xf>
    <xf numFmtId="0" fontId="2" fillId="0" borderId="2" xfId="0" applyFont="1" applyFill="1" applyBorder="1" applyAlignment="1">
      <alignment horizontal="justify"/>
    </xf>
    <xf numFmtId="0" fontId="2" fillId="0" borderId="2" xfId="0" applyFont="1" applyBorder="1" applyAlignment="1">
      <alignment horizontal="justify" vertical="top" wrapText="1"/>
    </xf>
    <xf numFmtId="4" fontId="10" fillId="0" borderId="2" xfId="0" applyNumberFormat="1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</cellXfs>
  <cellStyles count="3">
    <cellStyle name="xl35" xfId="2"/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4" workbookViewId="0">
      <selection activeCell="C11" sqref="C11"/>
    </sheetView>
  </sheetViews>
  <sheetFormatPr defaultRowHeight="15" x14ac:dyDescent="0.25"/>
  <cols>
    <col min="1" max="1" width="39.85546875" style="1" customWidth="1"/>
    <col min="2" max="2" width="18.85546875" style="1" customWidth="1"/>
    <col min="3" max="4" width="17.28515625" customWidth="1"/>
    <col min="5" max="5" width="14.28515625" customWidth="1"/>
    <col min="6" max="6" width="15.42578125" customWidth="1"/>
    <col min="7" max="7" width="15.42578125" bestFit="1" customWidth="1"/>
    <col min="8" max="9" width="13.140625" customWidth="1"/>
    <col min="10" max="10" width="15.42578125" bestFit="1" customWidth="1"/>
    <col min="11" max="11" width="12.28515625" customWidth="1"/>
    <col min="12" max="12" width="13.140625" customWidth="1"/>
  </cols>
  <sheetData>
    <row r="1" spans="1:12" ht="29.25" customHeight="1" x14ac:dyDescent="0.2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L2" s="2" t="s">
        <v>8</v>
      </c>
    </row>
    <row r="3" spans="1:12" ht="15.75" customHeight="1" x14ac:dyDescent="0.25">
      <c r="A3" s="16" t="s">
        <v>0</v>
      </c>
      <c r="B3" s="19" t="s">
        <v>29</v>
      </c>
      <c r="C3" s="20" t="s">
        <v>30</v>
      </c>
      <c r="D3" s="19" t="s">
        <v>9</v>
      </c>
      <c r="E3" s="16" t="s">
        <v>31</v>
      </c>
      <c r="F3" s="16" t="s">
        <v>32</v>
      </c>
      <c r="G3" s="18" t="s">
        <v>10</v>
      </c>
      <c r="H3" s="16" t="s">
        <v>33</v>
      </c>
      <c r="I3" s="16" t="s">
        <v>34</v>
      </c>
      <c r="J3" s="18" t="s">
        <v>35</v>
      </c>
      <c r="K3" s="16" t="s">
        <v>36</v>
      </c>
      <c r="L3" s="16" t="s">
        <v>37</v>
      </c>
    </row>
    <row r="4" spans="1:12" ht="47.25" customHeight="1" x14ac:dyDescent="0.25">
      <c r="A4" s="16"/>
      <c r="B4" s="19"/>
      <c r="C4" s="20"/>
      <c r="D4" s="19"/>
      <c r="E4" s="16"/>
      <c r="F4" s="16"/>
      <c r="G4" s="18"/>
      <c r="H4" s="16"/>
      <c r="I4" s="16"/>
      <c r="J4" s="18"/>
      <c r="K4" s="16"/>
      <c r="L4" s="16"/>
    </row>
    <row r="5" spans="1:12" ht="15.75" customHeight="1" x14ac:dyDescent="0.25">
      <c r="A5" s="3">
        <v>1</v>
      </c>
      <c r="B5" s="3">
        <v>2</v>
      </c>
      <c r="C5" s="3">
        <v>3</v>
      </c>
      <c r="D5" s="3">
        <v>4</v>
      </c>
      <c r="E5" s="3" t="s">
        <v>1</v>
      </c>
      <c r="F5" s="3" t="s">
        <v>2</v>
      </c>
      <c r="G5" s="3">
        <v>7</v>
      </c>
      <c r="H5" s="3" t="s">
        <v>3</v>
      </c>
      <c r="I5" s="3" t="s">
        <v>4</v>
      </c>
      <c r="J5" s="3">
        <v>10</v>
      </c>
      <c r="K5" s="3" t="s">
        <v>5</v>
      </c>
      <c r="L5" s="3" t="s">
        <v>6</v>
      </c>
    </row>
    <row r="6" spans="1:12" ht="60" x14ac:dyDescent="0.25">
      <c r="A6" s="12" t="s">
        <v>12</v>
      </c>
      <c r="B6" s="4">
        <v>497605067.69</v>
      </c>
      <c r="C6" s="5">
        <v>287880474.25999999</v>
      </c>
      <c r="D6" s="6">
        <v>284209866.31</v>
      </c>
      <c r="E6" s="7">
        <f>D6/B6*100</f>
        <v>57.115549009452252</v>
      </c>
      <c r="F6" s="7">
        <f>D6/C6*100</f>
        <v>98.724954181267293</v>
      </c>
      <c r="G6" s="6">
        <v>267083621.88</v>
      </c>
      <c r="H6" s="7">
        <f>G6/B6*100</f>
        <v>53.673814681965581</v>
      </c>
      <c r="I6" s="7">
        <f>G6/C6*100</f>
        <v>92.775872544513987</v>
      </c>
      <c r="J6" s="5">
        <v>257077029.38</v>
      </c>
      <c r="K6" s="7">
        <f>J6/B6*100</f>
        <v>51.662864000443598</v>
      </c>
      <c r="L6" s="7">
        <f>J6/C6*100</f>
        <v>89.299918669656009</v>
      </c>
    </row>
    <row r="7" spans="1:12" ht="60" x14ac:dyDescent="0.25">
      <c r="A7" s="12" t="s">
        <v>13</v>
      </c>
      <c r="B7" s="4">
        <v>97198.6</v>
      </c>
      <c r="C7" s="5">
        <v>12600445.699999999</v>
      </c>
      <c r="D7" s="6">
        <v>20198873.98</v>
      </c>
      <c r="E7" s="7">
        <f t="shared" ref="E7:E22" si="0">D7/B7*100</f>
        <v>20781.03386262765</v>
      </c>
      <c r="F7" s="7">
        <f t="shared" ref="F7:F22" si="1">D7/C7*100</f>
        <v>160.30285325542098</v>
      </c>
      <c r="G7" s="6">
        <v>20192693.390000001</v>
      </c>
      <c r="H7" s="7">
        <f t="shared" ref="H7:H22" si="2">G7/B7*100</f>
        <v>20774.675139353858</v>
      </c>
      <c r="I7" s="7">
        <f t="shared" ref="I7:I22" si="3">G7/C7*100</f>
        <v>160.25380268890015</v>
      </c>
      <c r="J7" s="5">
        <v>19357380.109999999</v>
      </c>
      <c r="K7" s="7">
        <f t="shared" ref="K7:K22" si="4">J7/B7*100</f>
        <v>19915.286958865661</v>
      </c>
      <c r="L7" s="7">
        <f t="shared" ref="L7:L22" si="5">J7/C7*100</f>
        <v>153.62456670877918</v>
      </c>
    </row>
    <row r="8" spans="1:12" ht="75" x14ac:dyDescent="0.25">
      <c r="A8" s="12" t="s">
        <v>14</v>
      </c>
      <c r="B8" s="5">
        <v>18170853.780000001</v>
      </c>
      <c r="C8" s="5">
        <v>20218279.129999999</v>
      </c>
      <c r="D8" s="6">
        <v>23022575.82</v>
      </c>
      <c r="E8" s="7">
        <f t="shared" si="0"/>
        <v>126.70057278948616</v>
      </c>
      <c r="F8" s="7">
        <f t="shared" si="1"/>
        <v>113.87010571952669</v>
      </c>
      <c r="G8" s="6">
        <v>19055146.370000001</v>
      </c>
      <c r="H8" s="7">
        <f t="shared" si="2"/>
        <v>104.86654397589896</v>
      </c>
      <c r="I8" s="7">
        <f t="shared" si="3"/>
        <v>94.24712285095454</v>
      </c>
      <c r="J8" s="5">
        <v>18990994.23</v>
      </c>
      <c r="K8" s="7">
        <f t="shared" si="4"/>
        <v>104.51349430208225</v>
      </c>
      <c r="L8" s="7">
        <f t="shared" si="5"/>
        <v>93.929825124538198</v>
      </c>
    </row>
    <row r="9" spans="1:12" ht="60" x14ac:dyDescent="0.25">
      <c r="A9" s="12" t="s">
        <v>15</v>
      </c>
      <c r="B9" s="5">
        <v>1960906.14</v>
      </c>
      <c r="C9" s="5">
        <v>2357657.56</v>
      </c>
      <c r="D9" s="6">
        <v>3200924.7</v>
      </c>
      <c r="E9" s="7">
        <f t="shared" si="0"/>
        <v>163.23701755556749</v>
      </c>
      <c r="F9" s="7">
        <f t="shared" si="1"/>
        <v>135.76715950216283</v>
      </c>
      <c r="G9" s="6">
        <v>3724794.43</v>
      </c>
      <c r="H9" s="7">
        <f t="shared" si="2"/>
        <v>189.95271390195148</v>
      </c>
      <c r="I9" s="7">
        <f t="shared" si="3"/>
        <v>157.98708401062282</v>
      </c>
      <c r="J9" s="5">
        <v>3724794.43</v>
      </c>
      <c r="K9" s="7">
        <f t="shared" si="4"/>
        <v>189.95271390195148</v>
      </c>
      <c r="L9" s="7">
        <f t="shared" si="5"/>
        <v>157.98708401062282</v>
      </c>
    </row>
    <row r="10" spans="1:12" ht="60" x14ac:dyDescent="0.25">
      <c r="A10" s="12" t="s">
        <v>16</v>
      </c>
      <c r="B10" s="5">
        <v>654611.27</v>
      </c>
      <c r="C10" s="5">
        <v>995000</v>
      </c>
      <c r="D10" s="6">
        <v>1005000</v>
      </c>
      <c r="E10" s="7">
        <f t="shared" si="0"/>
        <v>153.52622939107053</v>
      </c>
      <c r="F10" s="7">
        <f t="shared" si="1"/>
        <v>101.00502512562815</v>
      </c>
      <c r="G10" s="6">
        <v>855000</v>
      </c>
      <c r="H10" s="7">
        <f t="shared" si="2"/>
        <v>130.61186679538835</v>
      </c>
      <c r="I10" s="7">
        <f t="shared" si="3"/>
        <v>85.929648241206024</v>
      </c>
      <c r="J10" s="5">
        <v>655000</v>
      </c>
      <c r="K10" s="7">
        <f t="shared" si="4"/>
        <v>100.0593833344788</v>
      </c>
      <c r="L10" s="7">
        <f t="shared" si="5"/>
        <v>65.829145728643212</v>
      </c>
    </row>
    <row r="11" spans="1:12" ht="75" x14ac:dyDescent="0.25">
      <c r="A11" s="12" t="s">
        <v>27</v>
      </c>
      <c r="B11" s="5">
        <v>32355605.399999999</v>
      </c>
      <c r="C11" s="5">
        <v>28572671.329999998</v>
      </c>
      <c r="D11" s="6">
        <v>42372285.789999999</v>
      </c>
      <c r="E11" s="7">
        <f t="shared" si="0"/>
        <v>130.95809911812066</v>
      </c>
      <c r="F11" s="7">
        <f t="shared" si="1"/>
        <v>148.29654987670347</v>
      </c>
      <c r="G11" s="6">
        <v>1875305.5</v>
      </c>
      <c r="H11" s="7">
        <f t="shared" si="2"/>
        <v>5.7959215314203334</v>
      </c>
      <c r="I11" s="7">
        <f t="shared" si="3"/>
        <v>6.5632837697993427</v>
      </c>
      <c r="J11" s="5">
        <v>0</v>
      </c>
      <c r="K11" s="7">
        <f t="shared" si="4"/>
        <v>0</v>
      </c>
      <c r="L11" s="7">
        <f t="shared" si="5"/>
        <v>0</v>
      </c>
    </row>
    <row r="12" spans="1:12" ht="75" x14ac:dyDescent="0.25">
      <c r="A12" s="13" t="s">
        <v>17</v>
      </c>
      <c r="B12" s="5">
        <v>8179987.54</v>
      </c>
      <c r="C12" s="5">
        <v>8386358.3200000003</v>
      </c>
      <c r="D12" s="6">
        <v>633840</v>
      </c>
      <c r="E12" s="7">
        <f t="shared" si="0"/>
        <v>7.7486670597055705</v>
      </c>
      <c r="F12" s="7">
        <f t="shared" si="1"/>
        <v>7.5579885310695856</v>
      </c>
      <c r="G12" s="6">
        <v>895808</v>
      </c>
      <c r="H12" s="7">
        <f t="shared" si="2"/>
        <v>10.951214725199936</v>
      </c>
      <c r="I12" s="7">
        <f t="shared" si="3"/>
        <v>10.681728180677116</v>
      </c>
      <c r="J12" s="5">
        <v>791680</v>
      </c>
      <c r="K12" s="7">
        <f t="shared" si="4"/>
        <v>9.6782543509840107</v>
      </c>
      <c r="L12" s="7">
        <f t="shared" si="5"/>
        <v>9.4400927052208274</v>
      </c>
    </row>
    <row r="13" spans="1:12" ht="75" x14ac:dyDescent="0.25">
      <c r="A13" s="12" t="s">
        <v>18</v>
      </c>
      <c r="B13" s="5">
        <v>720</v>
      </c>
      <c r="C13" s="5">
        <v>38900</v>
      </c>
      <c r="D13" s="6">
        <v>97900</v>
      </c>
      <c r="E13" s="7">
        <f t="shared" si="0"/>
        <v>13597.222222222223</v>
      </c>
      <c r="F13" s="7">
        <f t="shared" si="1"/>
        <v>251.67095115681235</v>
      </c>
      <c r="G13" s="6">
        <v>32900</v>
      </c>
      <c r="H13" s="7">
        <f t="shared" si="2"/>
        <v>4569.4444444444443</v>
      </c>
      <c r="I13" s="7">
        <f t="shared" si="3"/>
        <v>84.575835475578415</v>
      </c>
      <c r="J13" s="5">
        <v>123900</v>
      </c>
      <c r="K13" s="7">
        <f t="shared" si="4"/>
        <v>17208.333333333336</v>
      </c>
      <c r="L13" s="7">
        <f t="shared" si="5"/>
        <v>318.50899742930591</v>
      </c>
    </row>
    <row r="14" spans="1:12" ht="60" x14ac:dyDescent="0.25">
      <c r="A14" s="12" t="s">
        <v>19</v>
      </c>
      <c r="B14" s="5">
        <v>23202392.07</v>
      </c>
      <c r="C14" s="5">
        <v>46023100.75</v>
      </c>
      <c r="D14" s="6">
        <v>33617520.549999997</v>
      </c>
      <c r="E14" s="7">
        <f t="shared" si="0"/>
        <v>144.88816691217991</v>
      </c>
      <c r="F14" s="7">
        <f t="shared" si="1"/>
        <v>73.04488398687478</v>
      </c>
      <c r="G14" s="6">
        <v>31026055.23</v>
      </c>
      <c r="H14" s="7">
        <f t="shared" si="2"/>
        <v>133.71920936598499</v>
      </c>
      <c r="I14" s="7">
        <f t="shared" si="3"/>
        <v>67.414091454930926</v>
      </c>
      <c r="J14" s="5">
        <v>24827863.649999999</v>
      </c>
      <c r="K14" s="7">
        <f t="shared" si="4"/>
        <v>107.00562069245301</v>
      </c>
      <c r="L14" s="7">
        <f t="shared" si="5"/>
        <v>53.94652521321045</v>
      </c>
    </row>
    <row r="15" spans="1:12" ht="60" x14ac:dyDescent="0.25">
      <c r="A15" s="12" t="s">
        <v>20</v>
      </c>
      <c r="B15" s="5">
        <v>2867294.06</v>
      </c>
      <c r="C15" s="5">
        <v>3052739.95</v>
      </c>
      <c r="D15" s="6">
        <v>1549997</v>
      </c>
      <c r="E15" s="7">
        <f t="shared" si="0"/>
        <v>54.057831794203906</v>
      </c>
      <c r="F15" s="7">
        <f t="shared" si="1"/>
        <v>50.77396127370757</v>
      </c>
      <c r="G15" s="6">
        <v>2015088.63</v>
      </c>
      <c r="H15" s="7">
        <f t="shared" si="2"/>
        <v>70.27840841688905</v>
      </c>
      <c r="I15" s="7">
        <f t="shared" si="3"/>
        <v>66.009180703387443</v>
      </c>
      <c r="J15" s="5">
        <v>1463241</v>
      </c>
      <c r="K15" s="7">
        <f t="shared" si="4"/>
        <v>51.032121902418339</v>
      </c>
      <c r="L15" s="7">
        <f t="shared" si="5"/>
        <v>47.932055267269</v>
      </c>
    </row>
    <row r="16" spans="1:12" ht="60" x14ac:dyDescent="0.25">
      <c r="A16" s="12" t="s">
        <v>21</v>
      </c>
      <c r="B16" s="10">
        <v>4869942.0199999996</v>
      </c>
      <c r="C16" s="10">
        <v>8540102.1999999993</v>
      </c>
      <c r="D16" s="10">
        <v>8955588</v>
      </c>
      <c r="E16" s="7">
        <v>0</v>
      </c>
      <c r="F16" s="7">
        <v>0</v>
      </c>
      <c r="G16" s="10">
        <v>8955588</v>
      </c>
      <c r="H16" s="7">
        <v>0</v>
      </c>
      <c r="I16" s="7">
        <v>0</v>
      </c>
      <c r="J16" s="10">
        <v>7234410</v>
      </c>
      <c r="K16" s="7">
        <v>0</v>
      </c>
      <c r="L16" s="7">
        <v>0</v>
      </c>
    </row>
    <row r="17" spans="1:12" ht="75" x14ac:dyDescent="0.25">
      <c r="A17" s="12" t="s">
        <v>22</v>
      </c>
      <c r="B17" s="10">
        <v>48897137.82</v>
      </c>
      <c r="C17" s="10">
        <v>69331421.780000001</v>
      </c>
      <c r="D17" s="10">
        <v>75562122.319999993</v>
      </c>
      <c r="E17" s="7">
        <f t="shared" si="0"/>
        <v>154.5328125301711</v>
      </c>
      <c r="F17" s="7">
        <f t="shared" si="1"/>
        <v>108.98683508867167</v>
      </c>
      <c r="G17" s="10">
        <v>72487107.319999993</v>
      </c>
      <c r="H17" s="7">
        <f t="shared" si="2"/>
        <v>148.24407020885212</v>
      </c>
      <c r="I17" s="7">
        <f t="shared" si="3"/>
        <v>104.55159501850906</v>
      </c>
      <c r="J17" s="10">
        <v>65194564.280000001</v>
      </c>
      <c r="K17" s="7">
        <f t="shared" si="4"/>
        <v>133.33002131943599</v>
      </c>
      <c r="L17" s="7">
        <f t="shared" si="5"/>
        <v>94.033214098613286</v>
      </c>
    </row>
    <row r="18" spans="1:12" ht="75" x14ac:dyDescent="0.25">
      <c r="A18" s="12" t="s">
        <v>23</v>
      </c>
      <c r="B18" s="10">
        <v>2667683.7599999998</v>
      </c>
      <c r="C18" s="10">
        <v>3217742.61</v>
      </c>
      <c r="D18" s="10">
        <v>3520457.99</v>
      </c>
      <c r="E18" s="7">
        <f t="shared" si="0"/>
        <v>131.96684115211619</v>
      </c>
      <c r="F18" s="7">
        <f t="shared" si="1"/>
        <v>109.40769404797111</v>
      </c>
      <c r="G18" s="10">
        <v>3360912.98</v>
      </c>
      <c r="H18" s="7">
        <f t="shared" si="2"/>
        <v>125.98618435942348</v>
      </c>
      <c r="I18" s="7">
        <f t="shared" si="3"/>
        <v>104.44940404975401</v>
      </c>
      <c r="J18" s="10">
        <v>2848939.6</v>
      </c>
      <c r="K18" s="7">
        <f t="shared" si="4"/>
        <v>106.79450250879813</v>
      </c>
      <c r="L18" s="7">
        <f t="shared" si="5"/>
        <v>88.538455224670699</v>
      </c>
    </row>
    <row r="19" spans="1:12" ht="75" x14ac:dyDescent="0.25">
      <c r="A19" s="12" t="s">
        <v>24</v>
      </c>
      <c r="B19" s="10">
        <v>25580</v>
      </c>
      <c r="C19" s="10">
        <v>151586</v>
      </c>
      <c r="D19" s="10">
        <v>165750</v>
      </c>
      <c r="E19" s="7">
        <f t="shared" si="0"/>
        <v>647.96716184519153</v>
      </c>
      <c r="F19" s="7">
        <f t="shared" si="1"/>
        <v>109.34387080601111</v>
      </c>
      <c r="G19" s="10">
        <v>20250</v>
      </c>
      <c r="H19" s="7">
        <f t="shared" si="2"/>
        <v>79.163408913213445</v>
      </c>
      <c r="I19" s="7">
        <f t="shared" si="3"/>
        <v>13.358753446888235</v>
      </c>
      <c r="J19" s="10">
        <v>20250</v>
      </c>
      <c r="K19" s="7">
        <f t="shared" si="4"/>
        <v>79.163408913213445</v>
      </c>
      <c r="L19" s="7">
        <f t="shared" si="5"/>
        <v>13.358753446888235</v>
      </c>
    </row>
    <row r="20" spans="1:12" ht="90" x14ac:dyDescent="0.25">
      <c r="A20" s="12" t="s">
        <v>25</v>
      </c>
      <c r="B20" s="10">
        <v>1316045.6000000001</v>
      </c>
      <c r="C20" s="10">
        <v>1350420</v>
      </c>
      <c r="D20" s="10">
        <v>1555648</v>
      </c>
      <c r="E20" s="7">
        <f t="shared" si="0"/>
        <v>118.20623844644895</v>
      </c>
      <c r="F20" s="7">
        <f t="shared" si="1"/>
        <v>115.19734601087069</v>
      </c>
      <c r="G20" s="10">
        <v>2507893.2000000002</v>
      </c>
      <c r="H20" s="7">
        <f t="shared" si="2"/>
        <v>190.56278900974252</v>
      </c>
      <c r="I20" s="7">
        <f t="shared" si="3"/>
        <v>185.71208957213312</v>
      </c>
      <c r="J20" s="10">
        <v>2504855.06</v>
      </c>
      <c r="K20" s="7">
        <f t="shared" si="4"/>
        <v>190.33193530680091</v>
      </c>
      <c r="L20" s="7">
        <f t="shared" si="5"/>
        <v>185.48711215769907</v>
      </c>
    </row>
    <row r="21" spans="1:12" ht="60" x14ac:dyDescent="0.25">
      <c r="A21" s="14" t="s">
        <v>26</v>
      </c>
      <c r="B21" s="10">
        <v>884198267.85000002</v>
      </c>
      <c r="C21" s="10">
        <v>664929784.76999998</v>
      </c>
      <c r="D21" s="10">
        <v>4932806.07</v>
      </c>
      <c r="E21" s="7">
        <f t="shared" si="0"/>
        <v>0.55788461133208489</v>
      </c>
      <c r="F21" s="7">
        <f t="shared" si="1"/>
        <v>0.74185367883712172</v>
      </c>
      <c r="G21" s="10">
        <v>60000</v>
      </c>
      <c r="H21" s="7">
        <f t="shared" si="2"/>
        <v>6.7858083624043816E-3</v>
      </c>
      <c r="I21" s="7">
        <f t="shared" si="3"/>
        <v>9.0235091545423952E-3</v>
      </c>
      <c r="J21" s="10">
        <v>60000</v>
      </c>
      <c r="K21" s="7">
        <f t="shared" si="4"/>
        <v>6.7858083624043816E-3</v>
      </c>
      <c r="L21" s="7">
        <f t="shared" si="5"/>
        <v>9.0235091545423952E-3</v>
      </c>
    </row>
    <row r="22" spans="1:12" ht="49.5" customHeight="1" x14ac:dyDescent="0.25">
      <c r="A22" s="15" t="s">
        <v>11</v>
      </c>
      <c r="B22" s="10">
        <v>17805046.309999999</v>
      </c>
      <c r="C22" s="10">
        <v>42309383.32</v>
      </c>
      <c r="D22" s="6">
        <v>19785490.199999999</v>
      </c>
      <c r="E22" s="7">
        <f t="shared" si="0"/>
        <v>111.12293591108329</v>
      </c>
      <c r="F22" s="7">
        <f t="shared" si="1"/>
        <v>46.763834987515004</v>
      </c>
      <c r="G22" s="10">
        <v>21638348.800000001</v>
      </c>
      <c r="H22" s="7">
        <f t="shared" si="2"/>
        <v>121.52930367750334</v>
      </c>
      <c r="I22" s="7">
        <f t="shared" si="3"/>
        <v>51.143143912880838</v>
      </c>
      <c r="J22" s="10">
        <v>3787479.65</v>
      </c>
      <c r="K22" s="7">
        <f t="shared" si="4"/>
        <v>21.27194495345292</v>
      </c>
      <c r="L22" s="7">
        <f t="shared" si="5"/>
        <v>8.951866826689546</v>
      </c>
    </row>
    <row r="23" spans="1:12" ht="22.5" customHeight="1" x14ac:dyDescent="0.25">
      <c r="A23" s="8" t="s">
        <v>7</v>
      </c>
      <c r="B23" s="11">
        <f>SUM(B6:B22)</f>
        <v>1544874339.9099998</v>
      </c>
      <c r="C23" s="11">
        <f>SUM(C6:C22)</f>
        <v>1199956067.6799998</v>
      </c>
      <c r="D23" s="11">
        <f>SUM(D6:D22)</f>
        <v>524386646.73000002</v>
      </c>
      <c r="E23" s="9">
        <f t="shared" ref="E23" si="6">D23/B23*100</f>
        <v>33.943644035187312</v>
      </c>
      <c r="F23" s="9">
        <f t="shared" ref="F23" si="7">D23/C23*100</f>
        <v>43.700487113986711</v>
      </c>
      <c r="G23" s="11">
        <f>SUM(G6:G22)</f>
        <v>455786513.73000002</v>
      </c>
      <c r="H23" s="9">
        <f t="shared" ref="H23" si="8">G23/B23*100</f>
        <v>29.503144816073057</v>
      </c>
      <c r="I23" s="9">
        <f t="shared" ref="I23" si="9">G23/C23*100</f>
        <v>37.983600067227428</v>
      </c>
      <c r="J23" s="11">
        <f>SUM(J6:J22)</f>
        <v>408662381.39000005</v>
      </c>
      <c r="K23" s="9">
        <f t="shared" ref="K23" si="10">J23/B23*100</f>
        <v>26.452791067382709</v>
      </c>
      <c r="L23" s="9">
        <f t="shared" ref="L23" si="11">J23/C23*100</f>
        <v>34.056445264709531</v>
      </c>
    </row>
  </sheetData>
  <mergeCells count="13">
    <mergeCell ref="K3:K4"/>
    <mergeCell ref="L3:L4"/>
    <mergeCell ref="A1:L1"/>
    <mergeCell ref="E3:E4"/>
    <mergeCell ref="F3:F4"/>
    <mergeCell ref="G3:G4"/>
    <mergeCell ref="H3:H4"/>
    <mergeCell ref="I3:I4"/>
    <mergeCell ref="J3:J4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2024-11-14T14:13:18Z</dcterms:modified>
</cp:coreProperties>
</file>