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8800" windowHeight="11535"/>
  </bookViews>
  <sheets>
    <sheet name="Лист1" sheetId="1" r:id="rId1"/>
  </sheets>
  <definedNames>
    <definedName name="_xlnm.Print_Titles" localSheetId="0">Лист1!$3:$5</definedName>
  </definedNames>
  <calcPr calcId="145621"/>
</workbook>
</file>

<file path=xl/calcChain.xml><?xml version="1.0" encoding="utf-8"?>
<calcChain xmlns="http://schemas.openxmlformats.org/spreadsheetml/2006/main">
  <c r="F10" i="1" l="1"/>
  <c r="C23" i="1" l="1"/>
  <c r="L19" i="1" l="1"/>
  <c r="L20" i="1"/>
  <c r="L21" i="1"/>
  <c r="I19" i="1"/>
  <c r="I20" i="1"/>
  <c r="I21" i="1"/>
  <c r="F21" i="1"/>
  <c r="F20" i="1"/>
  <c r="F19" i="1"/>
  <c r="E21" i="1"/>
  <c r="H21" i="1"/>
  <c r="K21" i="1"/>
  <c r="E20" i="1"/>
  <c r="H20" i="1"/>
  <c r="K20" i="1"/>
  <c r="E19" i="1"/>
  <c r="H19" i="1"/>
  <c r="K19" i="1"/>
  <c r="J23" i="1" l="1"/>
  <c r="G23" i="1"/>
  <c r="D23" i="1"/>
  <c r="L18" i="1" l="1"/>
  <c r="L22" i="1"/>
  <c r="K18" i="1"/>
  <c r="K22" i="1"/>
  <c r="I18" i="1"/>
  <c r="I22" i="1"/>
  <c r="H18" i="1"/>
  <c r="H22" i="1"/>
  <c r="F18" i="1"/>
  <c r="F22" i="1"/>
  <c r="E18" i="1"/>
  <c r="E22" i="1"/>
  <c r="B23" i="1"/>
  <c r="L7" i="1" l="1"/>
  <c r="L8" i="1"/>
  <c r="L9" i="1"/>
  <c r="L10" i="1"/>
  <c r="L11" i="1"/>
  <c r="L12" i="1"/>
  <c r="L13" i="1"/>
  <c r="L14" i="1"/>
  <c r="L15" i="1"/>
  <c r="L17" i="1"/>
  <c r="L6" i="1"/>
  <c r="K8" i="1"/>
  <c r="K9" i="1"/>
  <c r="K10" i="1"/>
  <c r="K11" i="1"/>
  <c r="K12" i="1"/>
  <c r="K13" i="1"/>
  <c r="K14" i="1"/>
  <c r="K15" i="1"/>
  <c r="K17" i="1"/>
  <c r="K6" i="1"/>
  <c r="I7" i="1"/>
  <c r="I8" i="1"/>
  <c r="I9" i="1"/>
  <c r="I10" i="1"/>
  <c r="I11" i="1"/>
  <c r="I12" i="1"/>
  <c r="I13" i="1"/>
  <c r="I14" i="1"/>
  <c r="I15" i="1"/>
  <c r="I17" i="1"/>
  <c r="I6" i="1"/>
  <c r="H7" i="1"/>
  <c r="H8" i="1"/>
  <c r="H9" i="1"/>
  <c r="H10" i="1"/>
  <c r="H11" i="1"/>
  <c r="H12" i="1"/>
  <c r="H13" i="1"/>
  <c r="H14" i="1"/>
  <c r="H15" i="1"/>
  <c r="H17" i="1"/>
  <c r="H6" i="1"/>
  <c r="F7" i="1"/>
  <c r="F8" i="1"/>
  <c r="F9" i="1"/>
  <c r="F11" i="1"/>
  <c r="F12" i="1"/>
  <c r="F13" i="1"/>
  <c r="F14" i="1"/>
  <c r="F15" i="1"/>
  <c r="F17" i="1"/>
  <c r="F6" i="1"/>
  <c r="E7" i="1"/>
  <c r="E8" i="1"/>
  <c r="E9" i="1"/>
  <c r="E10" i="1"/>
  <c r="E11" i="1"/>
  <c r="E12" i="1"/>
  <c r="E13" i="1"/>
  <c r="E14" i="1"/>
  <c r="E15" i="1"/>
  <c r="E17" i="1"/>
  <c r="E6" i="1"/>
  <c r="K7" i="1" l="1"/>
  <c r="E23" i="1" l="1"/>
  <c r="L23" i="1"/>
  <c r="K23" i="1"/>
  <c r="I23" i="1"/>
  <c r="H23" i="1"/>
  <c r="F23" i="1"/>
</calcChain>
</file>

<file path=xl/sharedStrings.xml><?xml version="1.0" encoding="utf-8"?>
<sst xmlns="http://schemas.openxmlformats.org/spreadsheetml/2006/main" count="38" uniqueCount="38">
  <si>
    <t>Наименование</t>
  </si>
  <si>
    <t>5=4/2</t>
  </si>
  <si>
    <t>6=4/3</t>
  </si>
  <si>
    <t>8=7/2</t>
  </si>
  <si>
    <t>9=7/3</t>
  </si>
  <si>
    <t>11=10/2</t>
  </si>
  <si>
    <t>11=10/3</t>
  </si>
  <si>
    <t>ИТОГО:</t>
  </si>
  <si>
    <t>(руб.)</t>
  </si>
  <si>
    <t>Проект на 2026 год</t>
  </si>
  <si>
    <t>Непрограммные направления деятельности органов местного самоуправления Заволжского муниципального района</t>
  </si>
  <si>
    <t>Муниципальная программа Заволжского муниципального района "Развитие образования Заволжского муниципального района"</t>
  </si>
  <si>
    <t xml:space="preserve">Муниципальная программа Заволжского муниципального района "Развитие физической культуры и спорта в Заволжском муниципальном районе" </t>
  </si>
  <si>
    <t xml:space="preserve">Муниципальная программа Заволжского муниципального района "Развитие культуры и повышение эффективности реализации молодежной политики в Заволжском муниципальном районе" </t>
  </si>
  <si>
    <t xml:space="preserve">Муниципальная программа Заволжского муниципального района "Социальная  поддержка  граждан  Заволжского муниципального  района  " </t>
  </si>
  <si>
    <t xml:space="preserve">Муниципальная программа Заволжского муниципального района "Экономическое развитие Заволжского муниципального района" </t>
  </si>
  <si>
    <t>Муниципальная программа Заволжского муниципального района "Обеспечение услугами жилищно–коммунального хозяйства населения Заволжского муниципального района"</t>
  </si>
  <si>
    <t>Муниципальная программа Заволжского муниципального района "Энергосбережение и повышение энергетической эффективности Заволжского муниципального района"</t>
  </si>
  <si>
    <t>Муниципальная программа Заволжского муниципального района "Развитие транспортной системы Заволжского муниципального района"</t>
  </si>
  <si>
    <t>Муниципальная программа Заволжского муниципального района "Безопасность Заволжского муниципального района Ивановской области"</t>
  </si>
  <si>
    <t>Муниципальная программа Заволжского муниципального района "Управление муниципальными финансами в Заволжском муниципальном районе"</t>
  </si>
  <si>
    <t>Муниципальная программа Заволжского муниципального района "Совершенствование местного самоуправления Заволжского муниципального района"</t>
  </si>
  <si>
    <t>Муниципальная программа Заволжского муниципального района "Управление муниципальным имуществом Заволжского муниципального района Ивановской области"</t>
  </si>
  <si>
    <t>Муниципальная программа Заволжского муниципального района "Улучшение условий и охраны труда в органах местного самоуправления Заволжского муниципального района"</t>
  </si>
  <si>
    <t>Муниципальная программа Заволжского муниципального района "Поддержка и развитие информационно-коммуникационных технологий в органах местного самоуправления Заволжского муниципального района"</t>
  </si>
  <si>
    <t>Муниципальная программа Заволжского муниципального района "Охрана окружающей среды на территории Заволжского муниципального района"</t>
  </si>
  <si>
    <r>
      <t>Муниципальная программа Заволжского муниципального района "Обеспечение доступным и комфортным жильем  населения Заволжского муниципального района"</t>
    </r>
    <r>
      <rPr>
        <i/>
        <sz val="11"/>
        <color indexed="8"/>
        <rFont val="Times New Roman"/>
        <family val="1"/>
        <charset val="204"/>
      </rPr>
      <t xml:space="preserve"> </t>
    </r>
  </si>
  <si>
    <t>Проект на 2027 год</t>
  </si>
  <si>
    <t>Сведения о расходах бюджета Заволжского муниципального района на реализацию муниципальных программ Заволжского муниципального района и непрограммных направлений деятельности на 2026 год и на плановый период 2027 и 2028 годов в сравнении с исполнением за 2024 год и ожидаемым исполнением за 2025 год</t>
  </si>
  <si>
    <t>Исполнено за 2024 год</t>
  </si>
  <si>
    <t>Ожидаемое исполнение за 2025 год</t>
  </si>
  <si>
    <t>2026 год к исполнению за 2024 год</t>
  </si>
  <si>
    <t>2026 год к ожидаемому исполнению за 2025 год</t>
  </si>
  <si>
    <t>2027 год к исполнению за 2024 год</t>
  </si>
  <si>
    <t>2027 год к ожидаемому исполнению за 2025 год</t>
  </si>
  <si>
    <t>Проект на 2028 год</t>
  </si>
  <si>
    <t>2028 год к исполнению за 2024 год</t>
  </si>
  <si>
    <t>2028 год к ожидаемому исполнению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</si>
</sst>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Arial Cy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" fontId="4" fillId="2" borderId="1">
      <alignment horizontal="right" vertical="top" shrinkToFit="1"/>
    </xf>
  </cellStyleXfs>
  <cellXfs count="21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2" xfId="1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vertical="top"/>
    </xf>
    <xf numFmtId="4" fontId="8" fillId="0" borderId="2" xfId="1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justify" vertical="top"/>
    </xf>
    <xf numFmtId="0" fontId="2" fillId="0" borderId="2" xfId="0" applyFont="1" applyFill="1" applyBorder="1" applyAlignment="1">
      <alignment horizontal="justify"/>
    </xf>
    <xf numFmtId="0" fontId="2" fillId="0" borderId="2" xfId="0" applyFont="1" applyBorder="1" applyAlignment="1">
      <alignment horizontal="justify" vertical="top" wrapText="1"/>
    </xf>
    <xf numFmtId="4" fontId="10" fillId="0" borderId="2" xfId="0" applyNumberFormat="1" applyFont="1" applyBorder="1" applyAlignment="1">
      <alignment horizontal="justify" vertical="top" wrapText="1"/>
    </xf>
    <xf numFmtId="0" fontId="2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</cellXfs>
  <cellStyles count="3">
    <cellStyle name="xl35" xfId="2"/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tabSelected="1" workbookViewId="0">
      <selection activeCell="P10" sqref="P10"/>
    </sheetView>
  </sheetViews>
  <sheetFormatPr defaultRowHeight="15" x14ac:dyDescent="0.25"/>
  <cols>
    <col min="1" max="1" width="39.85546875" style="1" customWidth="1"/>
    <col min="2" max="2" width="18.85546875" style="1" customWidth="1"/>
    <col min="3" max="4" width="17.28515625" customWidth="1"/>
    <col min="5" max="5" width="14.28515625" customWidth="1"/>
    <col min="6" max="6" width="15.42578125" customWidth="1"/>
    <col min="7" max="7" width="15.42578125" bestFit="1" customWidth="1"/>
    <col min="8" max="9" width="13.140625" customWidth="1"/>
    <col min="10" max="10" width="15.42578125" bestFit="1" customWidth="1"/>
    <col min="11" max="11" width="12.28515625" customWidth="1"/>
    <col min="12" max="12" width="13.140625" customWidth="1"/>
  </cols>
  <sheetData>
    <row r="1" spans="1:12" ht="29.25" customHeight="1" x14ac:dyDescent="0.25">
      <c r="A1" s="17" t="s">
        <v>28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x14ac:dyDescent="0.25">
      <c r="L2" s="2" t="s">
        <v>8</v>
      </c>
    </row>
    <row r="3" spans="1:12" ht="15.75" customHeight="1" x14ac:dyDescent="0.25">
      <c r="A3" s="16" t="s">
        <v>0</v>
      </c>
      <c r="B3" s="19" t="s">
        <v>29</v>
      </c>
      <c r="C3" s="20" t="s">
        <v>30</v>
      </c>
      <c r="D3" s="19" t="s">
        <v>9</v>
      </c>
      <c r="E3" s="16" t="s">
        <v>31</v>
      </c>
      <c r="F3" s="16" t="s">
        <v>32</v>
      </c>
      <c r="G3" s="18" t="s">
        <v>27</v>
      </c>
      <c r="H3" s="16" t="s">
        <v>33</v>
      </c>
      <c r="I3" s="16" t="s">
        <v>34</v>
      </c>
      <c r="J3" s="18" t="s">
        <v>35</v>
      </c>
      <c r="K3" s="16" t="s">
        <v>36</v>
      </c>
      <c r="L3" s="16" t="s">
        <v>37</v>
      </c>
    </row>
    <row r="4" spans="1:12" ht="47.25" customHeight="1" x14ac:dyDescent="0.25">
      <c r="A4" s="16"/>
      <c r="B4" s="19"/>
      <c r="C4" s="20"/>
      <c r="D4" s="19"/>
      <c r="E4" s="16"/>
      <c r="F4" s="16"/>
      <c r="G4" s="18"/>
      <c r="H4" s="16"/>
      <c r="I4" s="16"/>
      <c r="J4" s="18"/>
      <c r="K4" s="16"/>
      <c r="L4" s="16"/>
    </row>
    <row r="5" spans="1:12" ht="15.75" customHeight="1" x14ac:dyDescent="0.25">
      <c r="A5" s="3">
        <v>1</v>
      </c>
      <c r="B5" s="3">
        <v>2</v>
      </c>
      <c r="C5" s="3">
        <v>3</v>
      </c>
      <c r="D5" s="3">
        <v>4</v>
      </c>
      <c r="E5" s="3" t="s">
        <v>1</v>
      </c>
      <c r="F5" s="3" t="s">
        <v>2</v>
      </c>
      <c r="G5" s="3">
        <v>7</v>
      </c>
      <c r="H5" s="3" t="s">
        <v>3</v>
      </c>
      <c r="I5" s="3" t="s">
        <v>4</v>
      </c>
      <c r="J5" s="3">
        <v>10</v>
      </c>
      <c r="K5" s="3" t="s">
        <v>5</v>
      </c>
      <c r="L5" s="3" t="s">
        <v>6</v>
      </c>
    </row>
    <row r="6" spans="1:12" ht="60" x14ac:dyDescent="0.25">
      <c r="A6" s="12" t="s">
        <v>11</v>
      </c>
      <c r="B6" s="4">
        <v>281488730.10000002</v>
      </c>
      <c r="C6" s="5">
        <v>347411293.70999998</v>
      </c>
      <c r="D6" s="6">
        <v>290397792.76999998</v>
      </c>
      <c r="E6" s="7">
        <f>D6/B6*100</f>
        <v>103.16498023449641</v>
      </c>
      <c r="F6" s="7">
        <f>D6/C6*100</f>
        <v>83.589047917483143</v>
      </c>
      <c r="G6" s="6">
        <v>337699237.14999998</v>
      </c>
      <c r="H6" s="7">
        <f>G6/B6*100</f>
        <v>119.96900800612194</v>
      </c>
      <c r="I6" s="7">
        <f>G6/C6*100</f>
        <v>97.204449960078989</v>
      </c>
      <c r="J6" s="5">
        <v>276598346.63</v>
      </c>
      <c r="K6" s="7">
        <f>J6/B6*100</f>
        <v>98.262671664239392</v>
      </c>
      <c r="L6" s="7">
        <f>J6/C6*100</f>
        <v>79.616970328226927</v>
      </c>
    </row>
    <row r="7" spans="1:12" ht="60" x14ac:dyDescent="0.25">
      <c r="A7" s="12" t="s">
        <v>12</v>
      </c>
      <c r="B7" s="4">
        <v>12439230.189999999</v>
      </c>
      <c r="C7" s="5">
        <v>19701004.91</v>
      </c>
      <c r="D7" s="6">
        <v>21001381.199999999</v>
      </c>
      <c r="E7" s="7">
        <f t="shared" ref="E7:E22" si="0">D7/B7*100</f>
        <v>168.8318399066462</v>
      </c>
      <c r="F7" s="7">
        <f t="shared" ref="F7:F22" si="1">D7/C7*100</f>
        <v>106.60055817426827</v>
      </c>
      <c r="G7" s="6">
        <v>20209796.809999999</v>
      </c>
      <c r="H7" s="7">
        <f t="shared" ref="H7:H22" si="2">G7/B7*100</f>
        <v>162.46822754551823</v>
      </c>
      <c r="I7" s="7">
        <f t="shared" ref="I7:I22" si="3">G7/C7*100</f>
        <v>102.58256826148875</v>
      </c>
      <c r="J7" s="5">
        <v>20115060.239999998</v>
      </c>
      <c r="K7" s="7">
        <f t="shared" ref="K7:K22" si="4">J7/B7*100</f>
        <v>161.7066324262627</v>
      </c>
      <c r="L7" s="7">
        <f t="shared" ref="L7:L22" si="5">J7/C7*100</f>
        <v>102.10169649665855</v>
      </c>
    </row>
    <row r="8" spans="1:12" ht="75" x14ac:dyDescent="0.25">
      <c r="A8" s="12" t="s">
        <v>13</v>
      </c>
      <c r="B8" s="5">
        <v>21758207.920000002</v>
      </c>
      <c r="C8" s="5">
        <v>24334841.260000002</v>
      </c>
      <c r="D8" s="6">
        <v>24275280.100000001</v>
      </c>
      <c r="E8" s="7">
        <f t="shared" si="0"/>
        <v>111.56838003044507</v>
      </c>
      <c r="F8" s="7">
        <f t="shared" si="1"/>
        <v>99.755243277062576</v>
      </c>
      <c r="G8" s="6">
        <v>24192656.52</v>
      </c>
      <c r="H8" s="7">
        <f t="shared" si="2"/>
        <v>111.18864480453038</v>
      </c>
      <c r="I8" s="7">
        <f t="shared" si="3"/>
        <v>99.415715358564043</v>
      </c>
      <c r="J8" s="5">
        <v>24115769.190000001</v>
      </c>
      <c r="K8" s="7">
        <f t="shared" si="4"/>
        <v>110.83527319284849</v>
      </c>
      <c r="L8" s="7">
        <f t="shared" si="5"/>
        <v>99.099759609444845</v>
      </c>
    </row>
    <row r="9" spans="1:12" ht="60" x14ac:dyDescent="0.25">
      <c r="A9" s="12" t="s">
        <v>14</v>
      </c>
      <c r="B9" s="5">
        <v>2182166.5299999998</v>
      </c>
      <c r="C9" s="5">
        <v>2652245</v>
      </c>
      <c r="D9" s="6">
        <v>2671145</v>
      </c>
      <c r="E9" s="7">
        <f t="shared" si="0"/>
        <v>122.40793556667742</v>
      </c>
      <c r="F9" s="7">
        <f t="shared" si="1"/>
        <v>100.71260385070006</v>
      </c>
      <c r="G9" s="6">
        <v>1903730</v>
      </c>
      <c r="H9" s="7">
        <f t="shared" si="2"/>
        <v>87.240362906675145</v>
      </c>
      <c r="I9" s="7">
        <f t="shared" si="3"/>
        <v>71.778059719219002</v>
      </c>
      <c r="J9" s="5">
        <v>1903730</v>
      </c>
      <c r="K9" s="7">
        <f t="shared" si="4"/>
        <v>87.240362906675145</v>
      </c>
      <c r="L9" s="7">
        <f t="shared" si="5"/>
        <v>71.778059719219002</v>
      </c>
    </row>
    <row r="10" spans="1:12" ht="60" x14ac:dyDescent="0.25">
      <c r="A10" s="12" t="s">
        <v>15</v>
      </c>
      <c r="B10" s="5">
        <v>968658.43</v>
      </c>
      <c r="C10" s="5">
        <v>973919</v>
      </c>
      <c r="D10" s="6">
        <v>852620</v>
      </c>
      <c r="E10" s="7">
        <f t="shared" si="0"/>
        <v>88.020707154739767</v>
      </c>
      <c r="F10" s="7">
        <f t="shared" si="1"/>
        <v>87.545268138315407</v>
      </c>
      <c r="G10" s="6">
        <v>919583</v>
      </c>
      <c r="H10" s="7">
        <f t="shared" si="2"/>
        <v>94.933670272192856</v>
      </c>
      <c r="I10" s="7">
        <f t="shared" si="3"/>
        <v>94.420891265084677</v>
      </c>
      <c r="J10" s="5">
        <v>899300</v>
      </c>
      <c r="K10" s="7">
        <f t="shared" si="4"/>
        <v>92.839743313853148</v>
      </c>
      <c r="L10" s="7">
        <f t="shared" si="5"/>
        <v>92.33827453823163</v>
      </c>
    </row>
    <row r="11" spans="1:12" ht="75" x14ac:dyDescent="0.25">
      <c r="A11" s="12" t="s">
        <v>26</v>
      </c>
      <c r="B11" s="5">
        <v>14700649.93</v>
      </c>
      <c r="C11" s="5">
        <v>55850308.850000001</v>
      </c>
      <c r="D11" s="6">
        <v>1882887.81</v>
      </c>
      <c r="E11" s="7">
        <f t="shared" si="0"/>
        <v>12.808194324507665</v>
      </c>
      <c r="F11" s="7">
        <f t="shared" si="1"/>
        <v>3.3713113656308815</v>
      </c>
      <c r="G11" s="6">
        <v>500000</v>
      </c>
      <c r="H11" s="7">
        <f t="shared" si="2"/>
        <v>3.4012101667670964</v>
      </c>
      <c r="I11" s="7">
        <f t="shared" si="3"/>
        <v>0.89525019699152475</v>
      </c>
      <c r="J11" s="5">
        <v>0</v>
      </c>
      <c r="K11" s="7">
        <f t="shared" si="4"/>
        <v>0</v>
      </c>
      <c r="L11" s="7">
        <f t="shared" si="5"/>
        <v>0</v>
      </c>
    </row>
    <row r="12" spans="1:12" ht="75" x14ac:dyDescent="0.25">
      <c r="A12" s="13" t="s">
        <v>16</v>
      </c>
      <c r="B12" s="5">
        <v>13479796.91</v>
      </c>
      <c r="C12" s="5">
        <v>7737686.5899999999</v>
      </c>
      <c r="D12" s="6">
        <v>5913211.8300000001</v>
      </c>
      <c r="E12" s="7">
        <f t="shared" si="0"/>
        <v>43.867217506914201</v>
      </c>
      <c r="F12" s="7">
        <f t="shared" si="1"/>
        <v>76.420927123645626</v>
      </c>
      <c r="G12" s="6">
        <v>301225.09999999998</v>
      </c>
      <c r="H12" s="7">
        <f t="shared" si="2"/>
        <v>2.2346412339234565</v>
      </c>
      <c r="I12" s="7">
        <f t="shared" si="3"/>
        <v>3.892960725358094</v>
      </c>
      <c r="J12" s="5">
        <v>0</v>
      </c>
      <c r="K12" s="7">
        <f t="shared" si="4"/>
        <v>0</v>
      </c>
      <c r="L12" s="7">
        <f t="shared" si="5"/>
        <v>0</v>
      </c>
    </row>
    <row r="13" spans="1:12" ht="75" x14ac:dyDescent="0.25">
      <c r="A13" s="12" t="s">
        <v>17</v>
      </c>
      <c r="B13" s="5">
        <v>0</v>
      </c>
      <c r="C13" s="5">
        <v>0</v>
      </c>
      <c r="D13" s="6">
        <v>54344</v>
      </c>
      <c r="E13" s="7" t="e">
        <f t="shared" si="0"/>
        <v>#DIV/0!</v>
      </c>
      <c r="F13" s="7" t="e">
        <f t="shared" si="1"/>
        <v>#DIV/0!</v>
      </c>
      <c r="G13" s="6">
        <v>50463.82</v>
      </c>
      <c r="H13" s="7" t="e">
        <f t="shared" si="2"/>
        <v>#DIV/0!</v>
      </c>
      <c r="I13" s="7" t="e">
        <f t="shared" si="3"/>
        <v>#DIV/0!</v>
      </c>
      <c r="J13" s="5">
        <v>31900</v>
      </c>
      <c r="K13" s="7" t="e">
        <f t="shared" si="4"/>
        <v>#DIV/0!</v>
      </c>
      <c r="L13" s="7" t="e">
        <f t="shared" si="5"/>
        <v>#DIV/0!</v>
      </c>
    </row>
    <row r="14" spans="1:12" ht="60" x14ac:dyDescent="0.25">
      <c r="A14" s="12" t="s">
        <v>18</v>
      </c>
      <c r="B14" s="5">
        <v>39288533.939999998</v>
      </c>
      <c r="C14" s="5">
        <v>111987343.51000001</v>
      </c>
      <c r="D14" s="6">
        <v>53117504.25</v>
      </c>
      <c r="E14" s="7">
        <f t="shared" si="0"/>
        <v>135.19848903275212</v>
      </c>
      <c r="F14" s="7">
        <f t="shared" si="1"/>
        <v>47.431703070317788</v>
      </c>
      <c r="G14" s="6">
        <v>25379707.350000001</v>
      </c>
      <c r="H14" s="7">
        <f t="shared" si="2"/>
        <v>64.598255024631243</v>
      </c>
      <c r="I14" s="7">
        <f t="shared" si="3"/>
        <v>22.663014010805334</v>
      </c>
      <c r="J14" s="5">
        <v>26293608.359999999</v>
      </c>
      <c r="K14" s="7">
        <f t="shared" si="4"/>
        <v>66.92438155150974</v>
      </c>
      <c r="L14" s="7">
        <f t="shared" si="5"/>
        <v>23.479089275523435</v>
      </c>
    </row>
    <row r="15" spans="1:12" ht="60" x14ac:dyDescent="0.25">
      <c r="A15" s="12" t="s">
        <v>19</v>
      </c>
      <c r="B15" s="5">
        <v>2785272.5</v>
      </c>
      <c r="C15" s="5">
        <v>2555740.96</v>
      </c>
      <c r="D15" s="6">
        <v>1405841.64</v>
      </c>
      <c r="E15" s="7">
        <f t="shared" si="0"/>
        <v>50.474114830775086</v>
      </c>
      <c r="F15" s="7">
        <f t="shared" si="1"/>
        <v>55.007203859971789</v>
      </c>
      <c r="G15" s="6">
        <v>1417044.64</v>
      </c>
      <c r="H15" s="7">
        <f t="shared" si="2"/>
        <v>50.876337593538864</v>
      </c>
      <c r="I15" s="7">
        <f t="shared" si="3"/>
        <v>55.445550318996325</v>
      </c>
      <c r="J15" s="5">
        <v>1145293.6399999999</v>
      </c>
      <c r="K15" s="7">
        <f t="shared" si="4"/>
        <v>41.119626176612876</v>
      </c>
      <c r="L15" s="7">
        <f t="shared" si="5"/>
        <v>44.812586953256798</v>
      </c>
    </row>
    <row r="16" spans="1:12" ht="60" x14ac:dyDescent="0.25">
      <c r="A16" s="12" t="s">
        <v>20</v>
      </c>
      <c r="B16" s="10">
        <v>7702069.4800000004</v>
      </c>
      <c r="C16" s="10">
        <v>9193505</v>
      </c>
      <c r="D16" s="10">
        <v>9367743</v>
      </c>
      <c r="E16" s="7">
        <v>0</v>
      </c>
      <c r="F16" s="7">
        <v>0</v>
      </c>
      <c r="G16" s="10">
        <v>9367743</v>
      </c>
      <c r="H16" s="7">
        <v>0</v>
      </c>
      <c r="I16" s="7">
        <v>0</v>
      </c>
      <c r="J16" s="10">
        <v>9367743</v>
      </c>
      <c r="K16" s="7">
        <v>0</v>
      </c>
      <c r="L16" s="7">
        <v>0</v>
      </c>
    </row>
    <row r="17" spans="1:12" ht="75" x14ac:dyDescent="0.25">
      <c r="A17" s="12" t="s">
        <v>21</v>
      </c>
      <c r="B17" s="10">
        <v>72088264.150000006</v>
      </c>
      <c r="C17" s="10">
        <v>81028765.430000007</v>
      </c>
      <c r="D17" s="10">
        <v>74275114.819999993</v>
      </c>
      <c r="E17" s="7">
        <f t="shared" si="0"/>
        <v>103.03357376652824</v>
      </c>
      <c r="F17" s="7">
        <f t="shared" si="1"/>
        <v>91.665119696492937</v>
      </c>
      <c r="G17" s="10">
        <v>75523529.010000005</v>
      </c>
      <c r="H17" s="7">
        <f t="shared" si="2"/>
        <v>104.76535938339696</v>
      </c>
      <c r="I17" s="7">
        <f t="shared" si="3"/>
        <v>93.205824634270257</v>
      </c>
      <c r="J17" s="10">
        <v>72308916.480000004</v>
      </c>
      <c r="K17" s="7">
        <f t="shared" si="4"/>
        <v>100.30608634096234</v>
      </c>
      <c r="L17" s="7">
        <f t="shared" si="5"/>
        <v>89.238576073909215</v>
      </c>
    </row>
    <row r="18" spans="1:12" ht="75" x14ac:dyDescent="0.25">
      <c r="A18" s="12" t="s">
        <v>22</v>
      </c>
      <c r="B18" s="10">
        <v>2573863.5</v>
      </c>
      <c r="C18" s="10">
        <v>1379697.67</v>
      </c>
      <c r="D18" s="10">
        <v>2434082.14</v>
      </c>
      <c r="E18" s="7">
        <f t="shared" si="0"/>
        <v>94.569200736558102</v>
      </c>
      <c r="F18" s="7">
        <f t="shared" si="1"/>
        <v>176.42141412038481</v>
      </c>
      <c r="G18" s="10">
        <v>2373455.67</v>
      </c>
      <c r="H18" s="7">
        <f t="shared" si="2"/>
        <v>92.21373511066146</v>
      </c>
      <c r="I18" s="7">
        <f t="shared" si="3"/>
        <v>172.02722897980976</v>
      </c>
      <c r="J18" s="10">
        <v>2495061.7799999998</v>
      </c>
      <c r="K18" s="7">
        <f t="shared" si="4"/>
        <v>96.938387758325177</v>
      </c>
      <c r="L18" s="7">
        <f t="shared" si="5"/>
        <v>180.84119689786823</v>
      </c>
    </row>
    <row r="19" spans="1:12" ht="75" x14ac:dyDescent="0.25">
      <c r="A19" s="12" t="s">
        <v>23</v>
      </c>
      <c r="B19" s="10">
        <v>77836</v>
      </c>
      <c r="C19" s="10">
        <v>12811</v>
      </c>
      <c r="D19" s="10">
        <v>152156</v>
      </c>
      <c r="E19" s="7">
        <f t="shared" si="0"/>
        <v>195.48281001079192</v>
      </c>
      <c r="F19" s="7">
        <f t="shared" si="1"/>
        <v>1187.6980719694013</v>
      </c>
      <c r="G19" s="10">
        <v>42750</v>
      </c>
      <c r="H19" s="7">
        <f t="shared" si="2"/>
        <v>54.923171797111877</v>
      </c>
      <c r="I19" s="7">
        <f t="shared" si="3"/>
        <v>333.69760362188742</v>
      </c>
      <c r="J19" s="10">
        <v>42750</v>
      </c>
      <c r="K19" s="7">
        <f t="shared" si="4"/>
        <v>54.923171797111877</v>
      </c>
      <c r="L19" s="7">
        <f t="shared" si="5"/>
        <v>333.69760362188742</v>
      </c>
    </row>
    <row r="20" spans="1:12" ht="90" x14ac:dyDescent="0.25">
      <c r="A20" s="12" t="s">
        <v>24</v>
      </c>
      <c r="B20" s="10">
        <v>674868</v>
      </c>
      <c r="C20" s="10">
        <v>1200506</v>
      </c>
      <c r="D20" s="10">
        <v>1819119</v>
      </c>
      <c r="E20" s="7">
        <f t="shared" si="0"/>
        <v>269.55182346770033</v>
      </c>
      <c r="F20" s="7">
        <f t="shared" si="1"/>
        <v>151.52935512192357</v>
      </c>
      <c r="G20" s="10">
        <v>1555620</v>
      </c>
      <c r="H20" s="7">
        <f t="shared" si="2"/>
        <v>230.5072992051779</v>
      </c>
      <c r="I20" s="7">
        <f t="shared" si="3"/>
        <v>129.58036028141467</v>
      </c>
      <c r="J20" s="10">
        <v>670280</v>
      </c>
      <c r="K20" s="7">
        <f t="shared" si="4"/>
        <v>99.320163350462607</v>
      </c>
      <c r="L20" s="7">
        <f t="shared" si="5"/>
        <v>55.8331236995067</v>
      </c>
    </row>
    <row r="21" spans="1:12" ht="60" x14ac:dyDescent="0.25">
      <c r="A21" s="14" t="s">
        <v>25</v>
      </c>
      <c r="B21" s="10">
        <v>617227768.24000001</v>
      </c>
      <c r="C21" s="10">
        <v>5415879.1200000001</v>
      </c>
      <c r="D21" s="10">
        <v>140108.9</v>
      </c>
      <c r="E21" s="7">
        <f t="shared" si="0"/>
        <v>2.269970782414972E-2</v>
      </c>
      <c r="F21" s="7">
        <f t="shared" si="1"/>
        <v>2.58700197872954</v>
      </c>
      <c r="G21" s="10">
        <v>140108.9</v>
      </c>
      <c r="H21" s="7">
        <f t="shared" si="2"/>
        <v>2.269970782414972E-2</v>
      </c>
      <c r="I21" s="7">
        <f t="shared" si="3"/>
        <v>2.58700197872954</v>
      </c>
      <c r="J21" s="10">
        <v>0</v>
      </c>
      <c r="K21" s="7">
        <f t="shared" si="4"/>
        <v>0</v>
      </c>
      <c r="L21" s="7">
        <f t="shared" si="5"/>
        <v>0</v>
      </c>
    </row>
    <row r="22" spans="1:12" ht="49.5" customHeight="1" x14ac:dyDescent="0.25">
      <c r="A22" s="15" t="s">
        <v>10</v>
      </c>
      <c r="B22" s="10">
        <v>40225758.770000003</v>
      </c>
      <c r="C22" s="10">
        <v>59029376.939999998</v>
      </c>
      <c r="D22" s="6">
        <v>6942423.0300000003</v>
      </c>
      <c r="E22" s="7">
        <f t="shared" si="0"/>
        <v>17.258650283503403</v>
      </c>
      <c r="F22" s="7">
        <f t="shared" si="1"/>
        <v>11.760962744120743</v>
      </c>
      <c r="G22" s="10">
        <v>2959662.45</v>
      </c>
      <c r="H22" s="7">
        <f t="shared" si="2"/>
        <v>7.3576298881583524</v>
      </c>
      <c r="I22" s="7">
        <f t="shared" si="3"/>
        <v>5.0138805513877074</v>
      </c>
      <c r="J22" s="10">
        <v>2276039.6800000002</v>
      </c>
      <c r="K22" s="7">
        <f t="shared" si="4"/>
        <v>5.6581646924642959</v>
      </c>
      <c r="L22" s="7">
        <f t="shared" si="5"/>
        <v>3.8557745278481681</v>
      </c>
    </row>
    <row r="23" spans="1:12" ht="22.5" customHeight="1" x14ac:dyDescent="0.25">
      <c r="A23" s="8" t="s">
        <v>7</v>
      </c>
      <c r="B23" s="11">
        <f>SUM(B6:B22)</f>
        <v>1129661674.5900002</v>
      </c>
      <c r="C23" s="11">
        <f>SUM(C6:C22)</f>
        <v>730464924.95000005</v>
      </c>
      <c r="D23" s="11">
        <f>SUM(D6:D22)</f>
        <v>496702755.48999989</v>
      </c>
      <c r="E23" s="9">
        <f t="shared" ref="E23" si="6">D23/B23*100</f>
        <v>43.969160560419418</v>
      </c>
      <c r="F23" s="9">
        <f t="shared" ref="F23" si="7">D23/C23*100</f>
        <v>67.998166445021155</v>
      </c>
      <c r="G23" s="11">
        <f>SUM(G6:G22)</f>
        <v>504536313.41999996</v>
      </c>
      <c r="H23" s="9">
        <f t="shared" ref="H23" si="8">G23/B23*100</f>
        <v>44.662603394340749</v>
      </c>
      <c r="I23" s="9">
        <f t="shared" ref="I23" si="9">G23/C23*100</f>
        <v>69.070573574020017</v>
      </c>
      <c r="J23" s="11">
        <f>SUM(J6:J22)</f>
        <v>438263799</v>
      </c>
      <c r="K23" s="9">
        <f t="shared" ref="K23" si="10">J23/B23*100</f>
        <v>38.7960226374028</v>
      </c>
      <c r="L23" s="9">
        <f t="shared" ref="L23" si="11">J23/C23*100</f>
        <v>59.99792516115663</v>
      </c>
    </row>
  </sheetData>
  <mergeCells count="13">
    <mergeCell ref="K3:K4"/>
    <mergeCell ref="L3:L4"/>
    <mergeCell ref="A1:L1"/>
    <mergeCell ref="E3:E4"/>
    <mergeCell ref="F3:F4"/>
    <mergeCell ref="G3:G4"/>
    <mergeCell ref="H3:H4"/>
    <mergeCell ref="I3:I4"/>
    <mergeCell ref="J3:J4"/>
    <mergeCell ref="A3:A4"/>
    <mergeCell ref="B3:B4"/>
    <mergeCell ref="C3:C4"/>
    <mergeCell ref="D3:D4"/>
  </mergeCells>
  <pageMargins left="0.70866141732283472" right="0.70866141732283472" top="0.74803149606299213" bottom="0.74803149606299213" header="0.31496062992125984" footer="0.31496062992125984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2025-11-06T06:23:35Z</dcterms:modified>
</cp:coreProperties>
</file>