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5440" windowHeight="1183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D25" i="2" l="1"/>
  <c r="E25" i="2"/>
  <c r="C25" i="2"/>
  <c r="G16" i="2" l="1"/>
  <c r="H16" i="2"/>
  <c r="H11" i="2" l="1"/>
  <c r="H12" i="2"/>
  <c r="H13" i="2"/>
  <c r="G11" i="2"/>
  <c r="G12" i="2"/>
  <c r="G13" i="2"/>
  <c r="G25" i="2" l="1"/>
  <c r="G8" i="2"/>
  <c r="H24" i="2"/>
  <c r="H23" i="2"/>
  <c r="H22" i="2"/>
  <c r="H21" i="2"/>
  <c r="H20" i="2"/>
  <c r="H19" i="2"/>
  <c r="H18" i="2"/>
  <c r="H17" i="2"/>
  <c r="H15" i="2"/>
  <c r="H14" i="2"/>
  <c r="H10" i="2"/>
  <c r="H8" i="2"/>
  <c r="F12" i="2" l="1"/>
  <c r="H25" i="2" l="1"/>
  <c r="G24" i="2"/>
  <c r="G23" i="2"/>
  <c r="G22" i="2"/>
  <c r="G21" i="2"/>
  <c r="G20" i="2"/>
  <c r="G19" i="2"/>
  <c r="G18" i="2"/>
  <c r="G17" i="2"/>
  <c r="G15" i="2"/>
  <c r="G14" i="2"/>
  <c r="G10" i="2"/>
  <c r="F24" i="2"/>
  <c r="F23" i="2"/>
  <c r="F22" i="2"/>
  <c r="F21" i="2"/>
  <c r="F20" i="2"/>
  <c r="F19" i="2"/>
  <c r="F18" i="2"/>
  <c r="F17" i="2"/>
  <c r="F15" i="2"/>
  <c r="F14" i="2"/>
  <c r="F10" i="2"/>
  <c r="F8" i="2"/>
</calcChain>
</file>

<file path=xl/sharedStrings.xml><?xml version="1.0" encoding="utf-8"?>
<sst xmlns="http://schemas.openxmlformats.org/spreadsheetml/2006/main" count="47" uniqueCount="47">
  <si>
    <t>Наименование</t>
  </si>
  <si>
    <t>Код целевой статьи расходов областного бюджета</t>
  </si>
  <si>
    <t>План</t>
  </si>
  <si>
    <t>ИТОГО:</t>
  </si>
  <si>
    <t>Первоначальный план к уточненному</t>
  </si>
  <si>
    <t xml:space="preserve">Исполнено к уточненному плану          гр.5/гр.4
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</si>
  <si>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</si>
  <si>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2</t>
  </si>
  <si>
    <t>Муниципальная программа Заволжского муниципального района «Развитие образования в Заволжском муниципальном районе»</t>
  </si>
  <si>
    <t>Муниципальная программа Заволжского муниципального района «Развитие культуры и повышение эффективности реализации молодежной политики в Заволжском муниципальном районе»</t>
  </si>
  <si>
    <t>Муниципальная программа Заволжского муниципального района «Социальная поддержка граждан Заволжского муниципального района»</t>
  </si>
  <si>
    <t>Муниципальная программа Заволжского муниципального района «Экономическое развитие Заволжского муниципального района»</t>
  </si>
  <si>
    <t>Муниципальная программа Заволжского муниципального района «Обеспечение доступным и комфортным жильем  населения Заволжского муниципального района»</t>
  </si>
  <si>
    <t>01 0 00 00000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</si>
  <si>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</si>
  <si>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</si>
  <si>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</si>
  <si>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</si>
  <si>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</si>
  <si>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</si>
  <si>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</si>
  <si>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</si>
  <si>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</si>
  <si>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</si>
  <si>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</si>
  <si>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</si>
  <si>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</si>
  <si>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</si>
  <si>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</si>
  <si>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40 0 00 00000</t>
  </si>
  <si>
    <t>Муниципальная программа Заволжского муниципального района «Обеспечение услугами жилищно–коммунального хозяйства населения Заволжского муниципального района»</t>
  </si>
  <si>
    <t>Муниципальная программа Заволжского муниципального района «Энергосбережение и повышение энергетической эффективности Заволжского муниципального района»</t>
  </si>
  <si>
    <t>Муниципальная программа Заволжского муниципального района «Развитие транспортной системы Заволжского муниципального района»</t>
  </si>
  <si>
    <t>Муниципальная программа Заволжского муниципального района «Безопасность Заволжского муниципального района Ивановской области»</t>
  </si>
  <si>
    <t>Муниципальная программа Заволжского муниципального района «Управление муниципальными финансами в Заволжском муниципальном районе»</t>
  </si>
  <si>
    <t>Муниципальная программа Заволжского муниципального района  «Совершенствование местного самоуправления Заволжского муниципального района»</t>
  </si>
  <si>
    <t>Муниципальная программа Заволжского муниципального района «Управление муниципальным имуществом Заволжского муниципального района Ивановской области»</t>
  </si>
  <si>
    <t>Муниципальная программа Заволжского муниципального района «Улучшение условий и охраны труда в органах местного самоуправления Заволжского муниципального района»</t>
  </si>
  <si>
    <t>Муниципальная программа Заволжского муниципального района «Поддержка и развитие информационно-коммуникационных технологий в органах местного самоуправления Заволжского муниципального района»</t>
  </si>
  <si>
    <t>Муниципальная программа Заволжского муниципального района «Охрана окружающей среды на территории Заволжского муниципального района»</t>
  </si>
  <si>
    <t>Непрограммные направления деятельности органов местного самоуправления Заволжского муниципального района</t>
  </si>
  <si>
    <t xml:space="preserve">  </t>
  </si>
  <si>
    <t>Расходы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в 2025 году</t>
  </si>
  <si>
    <t>Утверждено на 2025 год (№ 56 от 11.12.2024 в первоначальной редакции), руб.</t>
  </si>
  <si>
    <t>Утверждено на 2025 год (№ 56 в редакции от 24.12.2025 № 50), руб.</t>
  </si>
  <si>
    <t>Исполнено
за 2025 год, руб.</t>
  </si>
  <si>
    <t xml:space="preserve">Муниципальная программа Заволжского муниципального района «Развитие физической культуры и спорта в Заволжском муниципальном районе»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</si>
</sst>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sz val="12"/>
      <name val="Arial Cyr"/>
    </font>
    <font>
      <i/>
      <sz val="12"/>
      <name val="Times New Roman"/>
      <family val="1"/>
      <charset val="204"/>
    </font>
    <font>
      <sz val="10"/>
      <color rgb="FFFF0000"/>
      <name val="Arial Cyr"/>
    </font>
    <font>
      <b/>
      <sz val="10"/>
      <color rgb="FFFF0000"/>
      <name val="Arial CYR"/>
    </font>
    <font>
      <sz val="11"/>
      <color rgb="FFFF000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53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0" fontId="4" fillId="0" borderId="1"/>
    <xf numFmtId="0" fontId="10" fillId="0" borderId="1"/>
  </cellStyleXfs>
  <cellXfs count="8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37" applyNumberFormat="1" applyProtection="1">
      <alignment horizontal="left" wrapText="1"/>
    </xf>
    <xf numFmtId="4" fontId="0" fillId="0" borderId="0" xfId="0" applyNumberFormat="1" applyProtection="1">
      <protection locked="0"/>
    </xf>
    <xf numFmtId="4" fontId="3" fillId="0" borderId="1" xfId="31" applyNumberFormat="1" applyFont="1" applyBorder="1" applyAlignment="1" applyProtection="1">
      <alignment horizontal="right" vertical="top" shrinkToFit="1"/>
    </xf>
    <xf numFmtId="1" fontId="7" fillId="0" borderId="2" xfId="31" applyNumberFormat="1" applyFont="1" applyProtection="1">
      <alignment horizontal="center" vertical="top" shrinkToFit="1"/>
    </xf>
    <xf numFmtId="4" fontId="7" fillId="0" borderId="2" xfId="15" applyNumberFormat="1" applyFont="1" applyAlignment="1" applyProtection="1">
      <alignment horizontal="right" vertical="top" shrinkToFit="1"/>
    </xf>
    <xf numFmtId="4" fontId="7" fillId="5" borderId="2" xfId="32" applyNumberFormat="1" applyFont="1" applyFill="1" applyProtection="1">
      <alignment horizontal="right" vertical="top" shrinkToFit="1"/>
    </xf>
    <xf numFmtId="0" fontId="2" fillId="0" borderId="1" xfId="4" applyNumberFormat="1" applyProtection="1">
      <alignment horizontal="center"/>
    </xf>
    <xf numFmtId="0" fontId="1" fillId="0" borderId="1" xfId="37">
      <alignment horizontal="left" wrapText="1"/>
    </xf>
    <xf numFmtId="4" fontId="7" fillId="0" borderId="8" xfId="15" applyNumberFormat="1" applyFont="1" applyBorder="1" applyAlignment="1" applyProtection="1">
      <alignment horizontal="right" vertical="top" shrinkToFit="1"/>
    </xf>
    <xf numFmtId="1" fontId="7" fillId="0" borderId="2" xfId="7" applyNumberFormat="1" applyFont="1" applyAlignment="1" applyProtection="1">
      <alignment horizontal="center" vertical="top" shrinkToFit="1"/>
    </xf>
    <xf numFmtId="0" fontId="0" fillId="5" borderId="0" xfId="0" applyFill="1" applyProtection="1">
      <protection locked="0"/>
    </xf>
    <xf numFmtId="4" fontId="6" fillId="0" borderId="8" xfId="15" applyNumberFormat="1" applyFont="1" applyBorder="1" applyAlignment="1" applyProtection="1">
      <alignment horizontal="right" vertical="center" shrinkToFit="1"/>
    </xf>
    <xf numFmtId="1" fontId="7" fillId="5" borderId="2" xfId="31" applyNumberFormat="1" applyFont="1" applyFill="1" applyProtection="1">
      <alignment horizontal="center" vertical="top" shrinkToFit="1"/>
    </xf>
    <xf numFmtId="4" fontId="7" fillId="5" borderId="2" xfId="15" applyNumberFormat="1" applyFont="1" applyFill="1" applyAlignment="1" applyProtection="1">
      <alignment horizontal="right" vertical="top" shrinkToFit="1"/>
    </xf>
    <xf numFmtId="0" fontId="1" fillId="5" borderId="1" xfId="2" applyNumberFormat="1" applyFill="1" applyProtection="1"/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6" fillId="6" borderId="2" xfId="35" applyNumberFormat="1" applyFont="1" applyFill="1" applyAlignment="1" applyProtection="1">
      <alignment horizontal="right" vertical="center" shrinkToFit="1"/>
    </xf>
    <xf numFmtId="0" fontId="14" fillId="0" borderId="1" xfId="2" applyNumberFormat="1" applyFont="1" applyProtection="1"/>
    <xf numFmtId="4" fontId="15" fillId="0" borderId="1" xfId="31" applyNumberFormat="1" applyFont="1" applyBorder="1" applyAlignment="1" applyProtection="1">
      <alignment horizontal="right" vertical="top" shrinkToFit="1"/>
    </xf>
    <xf numFmtId="4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" fillId="0" borderId="1" xfId="2" applyNumberFormat="1" applyAlignment="1" applyProtection="1">
      <alignment horizontal="center" vertical="top"/>
    </xf>
    <xf numFmtId="0" fontId="1" fillId="0" borderId="1" xfId="37" applyNumberFormat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  <protection locked="0"/>
    </xf>
    <xf numFmtId="0" fontId="11" fillId="0" borderId="1" xfId="2" applyNumberFormat="1" applyFont="1" applyAlignment="1" applyProtection="1">
      <alignment horizontal="center"/>
    </xf>
    <xf numFmtId="0" fontId="12" fillId="0" borderId="1" xfId="4" applyFont="1" applyAlignment="1">
      <alignment horizontal="center"/>
    </xf>
    <xf numFmtId="0" fontId="11" fillId="0" borderId="1" xfId="37" applyNumberFormat="1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1" xfId="4" applyNumberFormat="1" applyProtection="1">
      <alignment horizont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9" fontId="7" fillId="0" borderId="2" xfId="31" applyNumberFormat="1" applyFont="1" applyProtection="1">
      <alignment horizontal="center" vertical="top" shrinkToFit="1"/>
    </xf>
    <xf numFmtId="0" fontId="17" fillId="0" borderId="4" xfId="0" applyFont="1" applyBorder="1" applyAlignment="1">
      <alignment vertical="top" wrapText="1"/>
    </xf>
    <xf numFmtId="0" fontId="17" fillId="5" borderId="4" xfId="0" applyFont="1" applyFill="1" applyBorder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7" fillId="5" borderId="4" xfId="0" applyNumberFormat="1" applyFont="1" applyFill="1" applyBorder="1" applyAlignment="1">
      <alignment vertical="top" wrapText="1"/>
    </xf>
    <xf numFmtId="4" fontId="9" fillId="5" borderId="2" xfId="32" applyNumberFormat="1" applyFont="1" applyFill="1" applyAlignment="1" applyProtection="1">
      <alignment vertical="top" shrinkToFit="1"/>
    </xf>
    <xf numFmtId="164" fontId="7" fillId="6" borderId="11" xfId="32" applyNumberFormat="1" applyFont="1" applyFill="1" applyBorder="1" applyAlignment="1" applyProtection="1">
      <alignment vertical="top" shrinkToFit="1"/>
    </xf>
    <xf numFmtId="164" fontId="7" fillId="5" borderId="4" xfId="32" applyNumberFormat="1" applyFont="1" applyFill="1" applyBorder="1" applyAlignment="1" applyProtection="1">
      <alignment vertical="top" shrinkToFit="1"/>
    </xf>
    <xf numFmtId="164" fontId="9" fillId="0" borderId="4" xfId="33" applyNumberFormat="1" applyFont="1" applyFill="1" applyBorder="1" applyAlignment="1">
      <alignment vertical="top" wrapText="1" shrinkToFit="1"/>
    </xf>
    <xf numFmtId="164" fontId="7" fillId="6" borderId="3" xfId="32" applyNumberFormat="1" applyFont="1" applyFill="1" applyBorder="1" applyAlignment="1" applyProtection="1">
      <alignment vertical="top" shrinkToFit="1"/>
    </xf>
    <xf numFmtId="164" fontId="7" fillId="6" borderId="2" xfId="32" applyNumberFormat="1" applyFont="1" applyFill="1" applyAlignment="1" applyProtection="1">
      <alignment vertical="top" shrinkToFit="1"/>
    </xf>
    <xf numFmtId="164" fontId="7" fillId="5" borderId="2" xfId="32" applyNumberFormat="1" applyFont="1" applyFill="1" applyAlignment="1" applyProtection="1">
      <alignment vertical="top" shrinkToFit="1"/>
    </xf>
    <xf numFmtId="164" fontId="9" fillId="5" borderId="2" xfId="33" applyNumberFormat="1" applyFont="1" applyFill="1" applyAlignment="1" applyProtection="1">
      <alignment vertical="top" wrapText="1" shrinkToFit="1"/>
    </xf>
    <xf numFmtId="164" fontId="9" fillId="0" borderId="2" xfId="33" applyNumberFormat="1" applyFont="1" applyFill="1" applyAlignment="1">
      <alignment vertical="top" wrapText="1" shrinkToFit="1"/>
    </xf>
    <xf numFmtId="164" fontId="9" fillId="0" borderId="2" xfId="33" applyNumberFormat="1" applyFont="1" applyFill="1" applyAlignment="1" applyProtection="1">
      <alignment vertical="top" wrapText="1" shrinkToFit="1"/>
    </xf>
    <xf numFmtId="164" fontId="9" fillId="5" borderId="2" xfId="33" applyNumberFormat="1" applyFont="1" applyFill="1" applyAlignment="1" applyProtection="1">
      <alignment vertical="top" shrinkToFit="1"/>
    </xf>
    <xf numFmtId="164" fontId="9" fillId="0" borderId="2" xfId="32" applyNumberFormat="1" applyFont="1" applyFill="1" applyAlignment="1" applyProtection="1">
      <alignment vertical="top" wrapText="1" shrinkToFit="1"/>
    </xf>
    <xf numFmtId="164" fontId="7" fillId="5" borderId="2" xfId="32" applyNumberFormat="1" applyFont="1" applyFill="1" applyBorder="1" applyAlignment="1" applyProtection="1">
      <alignment vertical="top" shrinkToFit="1"/>
    </xf>
    <xf numFmtId="164" fontId="9" fillId="5" borderId="2" xfId="32" applyNumberFormat="1" applyFont="1" applyFill="1" applyBorder="1" applyAlignment="1" applyProtection="1">
      <alignment vertical="top" wrapText="1" shrinkToFit="1"/>
    </xf>
    <xf numFmtId="164" fontId="6" fillId="5" borderId="2" xfId="32" applyNumberFormat="1" applyFont="1" applyFill="1" applyAlignment="1" applyProtection="1">
      <alignment horizontal="right" vertical="center" shrinkToFit="1"/>
    </xf>
    <xf numFmtId="164" fontId="5" fillId="5" borderId="2" xfId="36" applyNumberFormat="1" applyFont="1" applyFill="1" applyAlignment="1" applyProtection="1">
      <alignment horizontal="right" vertical="center" shrinkToFit="1"/>
    </xf>
    <xf numFmtId="0" fontId="5" fillId="5" borderId="12" xfId="0" applyFont="1" applyFill="1" applyBorder="1" applyAlignment="1">
      <alignment horizontal="center" vertical="center" wrapText="1"/>
    </xf>
    <xf numFmtId="164" fontId="9" fillId="0" borderId="3" xfId="33" applyNumberFormat="1" applyFont="1" applyFill="1" applyBorder="1" applyAlignment="1">
      <alignment vertical="top" wrapText="1" shrinkToFit="1"/>
    </xf>
    <xf numFmtId="164" fontId="7" fillId="5" borderId="3" xfId="32" applyNumberFormat="1" applyFont="1" applyFill="1" applyBorder="1" applyAlignment="1" applyProtection="1">
      <alignment vertical="top" shrinkToFit="1"/>
    </xf>
    <xf numFmtId="4" fontId="9" fillId="5" borderId="3" xfId="32" applyNumberFormat="1" applyFont="1" applyFill="1" applyBorder="1" applyAlignment="1" applyProtection="1">
      <alignment vertical="top" shrinkToFit="1"/>
    </xf>
    <xf numFmtId="4" fontId="7" fillId="0" borderId="3" xfId="15" applyNumberFormat="1" applyFont="1" applyBorder="1" applyAlignment="1" applyProtection="1">
      <alignment horizontal="right" vertical="top" shrinkToFi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6" fillId="0" borderId="9" xfId="34" applyNumberFormat="1" applyFont="1" applyBorder="1" applyProtection="1">
      <alignment horizontal="left"/>
    </xf>
    <xf numFmtId="0" fontId="6" fillId="0" borderId="10" xfId="34" applyNumberFormat="1" applyFont="1" applyBorder="1" applyProtection="1">
      <alignment horizontal="left"/>
    </xf>
    <xf numFmtId="0" fontId="8" fillId="0" borderId="1" xfId="3" applyNumberFormat="1" applyFont="1" applyProtection="1">
      <alignment horizont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0" borderId="14" xfId="30" applyNumberFormat="1" applyFont="1" applyBorder="1" applyAlignment="1" applyProtection="1">
      <alignment horizontal="left" vertical="top" wrapText="1"/>
    </xf>
  </cellXfs>
  <cellStyles count="53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  <cellStyle name="Обычный 4" xfId="51"/>
    <cellStyle name="Обычный 5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zoomScaleNormal="100" zoomScaleSheetLayoutView="100" workbookViewId="0">
      <pane ySplit="6" topLeftCell="A7" activePane="bottomLeft" state="frozen"/>
      <selection pane="bottomLeft" activeCell="M21" sqref="M21"/>
    </sheetView>
  </sheetViews>
  <sheetFormatPr defaultRowHeight="15" x14ac:dyDescent="0.25"/>
  <cols>
    <col min="1" max="1" width="36.140625" style="1" customWidth="1"/>
    <col min="2" max="2" width="15.5703125" style="1" customWidth="1"/>
    <col min="3" max="3" width="16.7109375" style="1" customWidth="1"/>
    <col min="4" max="4" width="17.28515625" style="1" customWidth="1"/>
    <col min="5" max="5" width="15.28515625" style="25" customWidth="1"/>
    <col min="6" max="6" width="12.7109375" style="1" hidden="1" customWidth="1"/>
    <col min="7" max="7" width="13.28515625" style="28" customWidth="1"/>
    <col min="8" max="8" width="15.140625" style="32" customWidth="1"/>
    <col min="9" max="9" width="13.42578125" style="1" customWidth="1"/>
    <col min="10" max="10" width="9.140625" style="1" customWidth="1"/>
    <col min="11" max="16384" width="9.140625" style="1"/>
  </cols>
  <sheetData>
    <row r="1" spans="1:10" x14ac:dyDescent="0.25">
      <c r="A1" s="68"/>
      <c r="B1" s="68"/>
      <c r="C1" s="69"/>
      <c r="D1" s="69"/>
      <c r="E1" s="22"/>
      <c r="F1" s="2"/>
      <c r="G1" s="26"/>
      <c r="H1" s="29"/>
      <c r="I1" s="2"/>
      <c r="J1" s="2"/>
    </row>
    <row r="2" spans="1:10" ht="15.2" customHeight="1" x14ac:dyDescent="0.25">
      <c r="A2" s="68"/>
      <c r="B2" s="68"/>
      <c r="C2" s="69"/>
      <c r="D2" s="69"/>
      <c r="E2" s="22"/>
      <c r="F2" s="2"/>
      <c r="G2" s="26"/>
      <c r="H2" s="29"/>
      <c r="I2" s="2"/>
      <c r="J2" s="2"/>
    </row>
    <row r="3" spans="1:10" ht="41.25" customHeight="1" x14ac:dyDescent="0.25">
      <c r="A3" s="74" t="s">
        <v>42</v>
      </c>
      <c r="B3" s="74"/>
      <c r="C3" s="74"/>
      <c r="D3" s="74"/>
      <c r="E3" s="74"/>
      <c r="F3" s="74"/>
      <c r="G3" s="74"/>
      <c r="H3" s="74"/>
      <c r="I3" s="3"/>
      <c r="J3" s="2"/>
    </row>
    <row r="4" spans="1:10" ht="10.5" customHeight="1" x14ac:dyDescent="0.25">
      <c r="A4" s="70"/>
      <c r="B4" s="70"/>
      <c r="C4" s="71"/>
      <c r="D4" s="71"/>
      <c r="E4" s="71"/>
      <c r="F4" s="71"/>
      <c r="G4" s="71"/>
      <c r="H4" s="30"/>
      <c r="I4" s="3"/>
      <c r="J4" s="2"/>
    </row>
    <row r="5" spans="1:10" ht="15.75" customHeight="1" x14ac:dyDescent="0.25">
      <c r="A5" s="75" t="s">
        <v>0</v>
      </c>
      <c r="B5" s="80" t="s">
        <v>1</v>
      </c>
      <c r="C5" s="77" t="s">
        <v>2</v>
      </c>
      <c r="D5" s="77"/>
      <c r="E5" s="78" t="s">
        <v>45</v>
      </c>
      <c r="F5" s="19"/>
      <c r="G5" s="82" t="s">
        <v>6</v>
      </c>
      <c r="H5" s="82" t="s">
        <v>5</v>
      </c>
      <c r="I5" s="33"/>
      <c r="J5" s="2"/>
    </row>
    <row r="6" spans="1:10" ht="75" customHeight="1" x14ac:dyDescent="0.25">
      <c r="A6" s="76"/>
      <c r="B6" s="81"/>
      <c r="C6" s="60" t="s">
        <v>43</v>
      </c>
      <c r="D6" s="65" t="s">
        <v>44</v>
      </c>
      <c r="E6" s="79"/>
      <c r="F6" s="20" t="s">
        <v>4</v>
      </c>
      <c r="G6" s="83"/>
      <c r="H6" s="83"/>
      <c r="I6" s="33"/>
      <c r="J6" s="2"/>
    </row>
    <row r="7" spans="1:10" ht="15.75" customHeight="1" x14ac:dyDescent="0.25">
      <c r="A7" s="34">
        <v>1</v>
      </c>
      <c r="B7" s="35" t="s">
        <v>7</v>
      </c>
      <c r="C7" s="36">
        <v>3</v>
      </c>
      <c r="D7" s="36">
        <v>4</v>
      </c>
      <c r="E7" s="36">
        <v>5</v>
      </c>
      <c r="F7" s="37"/>
      <c r="G7" s="38">
        <v>6</v>
      </c>
      <c r="H7" s="38">
        <v>7</v>
      </c>
      <c r="I7" s="33"/>
      <c r="J7" s="2"/>
    </row>
    <row r="8" spans="1:10" ht="51" x14ac:dyDescent="0.25">
      <c r="A8" s="40" t="s">
        <v>8</v>
      </c>
      <c r="B8" s="7" t="s">
        <v>13</v>
      </c>
      <c r="C8" s="9">
        <v>322183498.65999997</v>
      </c>
      <c r="D8" s="9">
        <v>353776097.57999998</v>
      </c>
      <c r="E8" s="44">
        <v>324534920.27999997</v>
      </c>
      <c r="F8" s="45">
        <f t="shared" ref="F8:F24" si="0">D8/C8</f>
        <v>1.0980577808962826</v>
      </c>
      <c r="G8" s="46">
        <f>E8/C8</f>
        <v>1.0072983924682049</v>
      </c>
      <c r="H8" s="47">
        <f>E8/D8</f>
        <v>0.91734552588480722</v>
      </c>
      <c r="I8" s="10"/>
      <c r="J8" s="2"/>
    </row>
    <row r="9" spans="1:10" ht="60" customHeight="1" x14ac:dyDescent="0.25">
      <c r="A9" s="84" t="s">
        <v>46</v>
      </c>
      <c r="B9" s="7" t="s">
        <v>14</v>
      </c>
      <c r="C9" s="64">
        <v>20198873.980000004</v>
      </c>
      <c r="D9" s="64">
        <v>18524871.440000001</v>
      </c>
      <c r="E9" s="63">
        <v>13305221.720000001</v>
      </c>
      <c r="F9" s="48"/>
      <c r="G9" s="62"/>
      <c r="H9" s="61"/>
      <c r="J9" s="2"/>
    </row>
    <row r="10" spans="1:10" ht="68.25" customHeight="1" x14ac:dyDescent="0.25">
      <c r="A10" s="41" t="s">
        <v>9</v>
      </c>
      <c r="B10" s="7" t="s">
        <v>15</v>
      </c>
      <c r="C10" s="8">
        <v>23710137.030000001</v>
      </c>
      <c r="D10" s="8">
        <v>25710510.920000002</v>
      </c>
      <c r="E10" s="44">
        <v>25680130.379999999</v>
      </c>
      <c r="F10" s="49">
        <f t="shared" si="0"/>
        <v>1.0843678755407007</v>
      </c>
      <c r="G10" s="50">
        <f t="shared" ref="G10:G25" si="1">E10/C10</f>
        <v>1.0830865442703854</v>
      </c>
      <c r="H10" s="51">
        <f t="shared" ref="H10:H25" si="2">E10/D10</f>
        <v>0.99881836109385247</v>
      </c>
      <c r="J10" s="2"/>
    </row>
    <row r="11" spans="1:10" ht="54" customHeight="1" x14ac:dyDescent="0.25">
      <c r="A11" s="41" t="s">
        <v>10</v>
      </c>
      <c r="B11" s="39" t="s">
        <v>16</v>
      </c>
      <c r="C11" s="8">
        <v>2652245</v>
      </c>
      <c r="D11" s="8">
        <v>3918477.11</v>
      </c>
      <c r="E11" s="44">
        <v>3383333.33</v>
      </c>
      <c r="F11" s="49"/>
      <c r="G11" s="50">
        <f t="shared" si="1"/>
        <v>1.2756488672803605</v>
      </c>
      <c r="H11" s="51">
        <f t="shared" si="2"/>
        <v>0.86343067345364699</v>
      </c>
      <c r="J11" s="2"/>
    </row>
    <row r="12" spans="1:10" ht="51" x14ac:dyDescent="0.25">
      <c r="A12" s="41" t="s">
        <v>11</v>
      </c>
      <c r="B12" s="7" t="s">
        <v>17</v>
      </c>
      <c r="C12" s="8">
        <v>1005000</v>
      </c>
      <c r="D12" s="8">
        <v>573919</v>
      </c>
      <c r="E12" s="44">
        <v>573919</v>
      </c>
      <c r="F12" s="49">
        <f>D12/C12</f>
        <v>0.5710636815920398</v>
      </c>
      <c r="G12" s="50">
        <f t="shared" si="1"/>
        <v>0.5710636815920398</v>
      </c>
      <c r="H12" s="51">
        <f t="shared" si="2"/>
        <v>1</v>
      </c>
      <c r="J12" s="2"/>
    </row>
    <row r="13" spans="1:10" ht="63.75" x14ac:dyDescent="0.25">
      <c r="A13" s="41" t="s">
        <v>12</v>
      </c>
      <c r="B13" s="39" t="s">
        <v>18</v>
      </c>
      <c r="C13" s="8">
        <v>58848581.560000002</v>
      </c>
      <c r="D13" s="8">
        <v>49255249.170000002</v>
      </c>
      <c r="E13" s="44">
        <v>39640826.350000001</v>
      </c>
      <c r="F13" s="49"/>
      <c r="G13" s="50">
        <f t="shared" si="1"/>
        <v>0.67360716773748519</v>
      </c>
      <c r="H13" s="51">
        <f t="shared" si="2"/>
        <v>0.80480409739037773</v>
      </c>
      <c r="J13" s="2"/>
    </row>
    <row r="14" spans="1:10" ht="63.75" x14ac:dyDescent="0.25">
      <c r="A14" s="42" t="s">
        <v>30</v>
      </c>
      <c r="B14" s="7" t="s">
        <v>19</v>
      </c>
      <c r="C14" s="8">
        <v>1219698.5899999999</v>
      </c>
      <c r="D14" s="8">
        <v>8230097.8499999996</v>
      </c>
      <c r="E14" s="44">
        <v>7513529.04</v>
      </c>
      <c r="F14" s="49">
        <f t="shared" si="0"/>
        <v>6.7476489007009519</v>
      </c>
      <c r="G14" s="50">
        <f t="shared" si="1"/>
        <v>6.1601522717182124</v>
      </c>
      <c r="H14" s="52">
        <f t="shared" si="2"/>
        <v>0.91293313602583726</v>
      </c>
      <c r="J14" s="2"/>
    </row>
    <row r="15" spans="1:10" ht="63.75" x14ac:dyDescent="0.25">
      <c r="A15" s="41" t="s">
        <v>31</v>
      </c>
      <c r="B15" s="7" t="s">
        <v>20</v>
      </c>
      <c r="C15" s="8">
        <v>97900</v>
      </c>
      <c r="D15" s="8">
        <v>27000</v>
      </c>
      <c r="E15" s="44">
        <v>0</v>
      </c>
      <c r="F15" s="49">
        <f t="shared" si="0"/>
        <v>0.27579162410623087</v>
      </c>
      <c r="G15" s="50">
        <f t="shared" si="1"/>
        <v>0</v>
      </c>
      <c r="H15" s="53">
        <f t="shared" si="2"/>
        <v>0</v>
      </c>
      <c r="J15" s="2"/>
    </row>
    <row r="16" spans="1:10" ht="51" x14ac:dyDescent="0.25">
      <c r="A16" s="41" t="s">
        <v>32</v>
      </c>
      <c r="B16" s="39" t="s">
        <v>21</v>
      </c>
      <c r="C16" s="8">
        <v>99615749.75</v>
      </c>
      <c r="D16" s="8">
        <v>113098901.02</v>
      </c>
      <c r="E16" s="44">
        <v>108556454.05</v>
      </c>
      <c r="F16" s="49"/>
      <c r="G16" s="50">
        <f t="shared" si="1"/>
        <v>1.0897519149576043</v>
      </c>
      <c r="H16" s="53">
        <f t="shared" si="2"/>
        <v>0.95983650655282027</v>
      </c>
      <c r="J16" s="2"/>
    </row>
    <row r="17" spans="1:10" ht="51" x14ac:dyDescent="0.25">
      <c r="A17" s="42" t="s">
        <v>33</v>
      </c>
      <c r="B17" s="7" t="s">
        <v>22</v>
      </c>
      <c r="C17" s="8">
        <v>1771062.16</v>
      </c>
      <c r="D17" s="8">
        <v>3578969.16</v>
      </c>
      <c r="E17" s="44">
        <v>3451989.73</v>
      </c>
      <c r="F17" s="49">
        <f t="shared" si="0"/>
        <v>2.0208038096189691</v>
      </c>
      <c r="G17" s="50">
        <f t="shared" si="1"/>
        <v>1.9491070431994324</v>
      </c>
      <c r="H17" s="54">
        <f t="shared" si="2"/>
        <v>0.9645206694097358</v>
      </c>
      <c r="J17" s="2"/>
    </row>
    <row r="18" spans="1:10" ht="51" x14ac:dyDescent="0.25">
      <c r="A18" s="41" t="s">
        <v>34</v>
      </c>
      <c r="B18" s="7" t="s">
        <v>23</v>
      </c>
      <c r="C18" s="8">
        <v>8955588</v>
      </c>
      <c r="D18" s="8">
        <v>9111175</v>
      </c>
      <c r="E18" s="44">
        <v>8777316.5999999996</v>
      </c>
      <c r="F18" s="49">
        <f t="shared" si="0"/>
        <v>1.0173731752733601</v>
      </c>
      <c r="G18" s="50">
        <f t="shared" si="1"/>
        <v>0.98009383638461256</v>
      </c>
      <c r="H18" s="54">
        <f t="shared" si="2"/>
        <v>0.96335726182407866</v>
      </c>
      <c r="J18" s="2"/>
    </row>
    <row r="19" spans="1:10" ht="63.75" x14ac:dyDescent="0.25">
      <c r="A19" s="41" t="s">
        <v>35</v>
      </c>
      <c r="B19" s="7" t="s">
        <v>24</v>
      </c>
      <c r="C19" s="8">
        <v>76249094.319999993</v>
      </c>
      <c r="D19" s="8">
        <v>82046243.010000005</v>
      </c>
      <c r="E19" s="44">
        <v>79610320.739999995</v>
      </c>
      <c r="F19" s="49">
        <f t="shared" si="0"/>
        <v>1.0760290825969776</v>
      </c>
      <c r="G19" s="50">
        <f t="shared" si="1"/>
        <v>1.0440821815652486</v>
      </c>
      <c r="H19" s="52">
        <f t="shared" si="2"/>
        <v>0.97031037399600228</v>
      </c>
      <c r="J19" s="2"/>
    </row>
    <row r="20" spans="1:10" ht="63.75" x14ac:dyDescent="0.25">
      <c r="A20" s="43" t="s">
        <v>36</v>
      </c>
      <c r="B20" s="7" t="s">
        <v>25</v>
      </c>
      <c r="C20" s="8">
        <v>2974638.64</v>
      </c>
      <c r="D20" s="8">
        <v>2689489.57</v>
      </c>
      <c r="E20" s="44">
        <v>2474944.27</v>
      </c>
      <c r="F20" s="49">
        <f t="shared" si="0"/>
        <v>0.90413992941340926</v>
      </c>
      <c r="G20" s="50">
        <f t="shared" si="1"/>
        <v>0.83201510150490077</v>
      </c>
      <c r="H20" s="55">
        <f t="shared" si="2"/>
        <v>0.92022824613519516</v>
      </c>
      <c r="J20" s="2"/>
    </row>
    <row r="21" spans="1:10" ht="63.75" x14ac:dyDescent="0.25">
      <c r="A21" s="42" t="s">
        <v>37</v>
      </c>
      <c r="B21" s="7" t="s">
        <v>26</v>
      </c>
      <c r="C21" s="8">
        <v>165750</v>
      </c>
      <c r="D21" s="8">
        <v>105141</v>
      </c>
      <c r="E21" s="44">
        <v>14411</v>
      </c>
      <c r="F21" s="49">
        <f t="shared" si="0"/>
        <v>0.63433484162895926</v>
      </c>
      <c r="G21" s="50">
        <f t="shared" si="1"/>
        <v>8.6944193061840119E-2</v>
      </c>
      <c r="H21" s="51">
        <f t="shared" si="2"/>
        <v>0.13706356226400737</v>
      </c>
      <c r="J21" s="2"/>
    </row>
    <row r="22" spans="1:10" ht="76.5" x14ac:dyDescent="0.25">
      <c r="A22" s="42" t="s">
        <v>38</v>
      </c>
      <c r="B22" s="7" t="s">
        <v>27</v>
      </c>
      <c r="C22" s="8">
        <v>1169784</v>
      </c>
      <c r="D22" s="8">
        <v>1695073</v>
      </c>
      <c r="E22" s="44">
        <v>1551907</v>
      </c>
      <c r="F22" s="49">
        <f t="shared" si="0"/>
        <v>1.449047858408048</v>
      </c>
      <c r="G22" s="50">
        <f t="shared" si="1"/>
        <v>1.3266611613768011</v>
      </c>
      <c r="H22" s="55">
        <f t="shared" si="2"/>
        <v>0.91553992069958046</v>
      </c>
      <c r="J22" s="2"/>
    </row>
    <row r="23" spans="1:10" s="14" customFormat="1" ht="51" x14ac:dyDescent="0.25">
      <c r="A23" s="42" t="s">
        <v>39</v>
      </c>
      <c r="B23" s="16" t="s">
        <v>28</v>
      </c>
      <c r="C23" s="17">
        <v>5475879.1200000001</v>
      </c>
      <c r="D23" s="17">
        <v>5415879.1200000001</v>
      </c>
      <c r="E23" s="44">
        <v>0</v>
      </c>
      <c r="F23" s="49">
        <f t="shared" si="0"/>
        <v>0.98904285527763802</v>
      </c>
      <c r="G23" s="56">
        <f t="shared" si="1"/>
        <v>0</v>
      </c>
      <c r="H23" s="57">
        <f t="shared" si="2"/>
        <v>0</v>
      </c>
      <c r="J23" s="18"/>
    </row>
    <row r="24" spans="1:10" ht="51" x14ac:dyDescent="0.25">
      <c r="A24" s="41" t="s">
        <v>40</v>
      </c>
      <c r="B24" s="13" t="s">
        <v>29</v>
      </c>
      <c r="C24" s="12">
        <v>19528182.219999999</v>
      </c>
      <c r="D24" s="8">
        <v>54897480.109999999</v>
      </c>
      <c r="E24" s="44">
        <v>51919498.340000004</v>
      </c>
      <c r="F24" s="49">
        <f t="shared" si="0"/>
        <v>2.8111925365882828</v>
      </c>
      <c r="G24" s="50">
        <f t="shared" si="1"/>
        <v>2.6586959172690476</v>
      </c>
      <c r="H24" s="53">
        <f t="shared" si="2"/>
        <v>0.94575376203000738</v>
      </c>
      <c r="J24" s="2"/>
    </row>
    <row r="25" spans="1:10" ht="21" customHeight="1" x14ac:dyDescent="0.25">
      <c r="A25" s="72" t="s">
        <v>3</v>
      </c>
      <c r="B25" s="73"/>
      <c r="C25" s="15">
        <f>C8+C10+C11+C12+C13+C14+C15+C16+C17+C18+C19+C20+C21+C22+C23+C24+C9</f>
        <v>645821663.02999997</v>
      </c>
      <c r="D25" s="15">
        <f>D8+D9+D10+D11+D12+D13+D14+D15+D16+D17+D18+D19+D20+D21+D23+D24+D22</f>
        <v>732654574.06000006</v>
      </c>
      <c r="E25" s="15">
        <f t="shared" ref="D25:E25" si="3">E8+E10+E11+E12+E13+E14+E15+E16+E17+E18+E19+E20+E21+E22+E23+E24+E9</f>
        <v>670988721.83000004</v>
      </c>
      <c r="F25" s="21"/>
      <c r="G25" s="58">
        <f t="shared" si="1"/>
        <v>1.0389690532862026</v>
      </c>
      <c r="H25" s="59">
        <f t="shared" si="2"/>
        <v>0.91583229749282924</v>
      </c>
      <c r="J25" s="2"/>
    </row>
    <row r="26" spans="1:10" ht="12.75" customHeight="1" x14ac:dyDescent="0.25">
      <c r="A26" s="2"/>
      <c r="B26" s="2"/>
      <c r="C26" s="2"/>
      <c r="D26" s="2"/>
      <c r="E26" s="22"/>
      <c r="F26" s="2"/>
      <c r="G26" s="26"/>
      <c r="H26" s="29"/>
      <c r="I26" s="2"/>
      <c r="J26" s="2"/>
    </row>
    <row r="27" spans="1:10" x14ac:dyDescent="0.25">
      <c r="A27" s="66"/>
      <c r="B27" s="66"/>
      <c r="C27" s="67"/>
      <c r="D27" s="67"/>
      <c r="E27" s="67"/>
      <c r="F27" s="11"/>
      <c r="G27" s="27"/>
      <c r="H27" s="31"/>
      <c r="I27" s="4"/>
      <c r="J27" s="2"/>
    </row>
    <row r="28" spans="1:10" x14ac:dyDescent="0.25">
      <c r="A28" s="14"/>
      <c r="E28" s="23"/>
      <c r="F28" s="6"/>
    </row>
    <row r="30" spans="1:10" x14ac:dyDescent="0.25">
      <c r="E30" s="24"/>
      <c r="F30" s="5"/>
    </row>
    <row r="33" spans="12:12" x14ac:dyDescent="0.25">
      <c r="L33" s="1" t="s">
        <v>41</v>
      </c>
    </row>
  </sheetData>
  <mergeCells count="12">
    <mergeCell ref="A27:E27"/>
    <mergeCell ref="A1:D1"/>
    <mergeCell ref="A2:D2"/>
    <mergeCell ref="A4:G4"/>
    <mergeCell ref="A25:B25"/>
    <mergeCell ref="A3:H3"/>
    <mergeCell ref="A5:A6"/>
    <mergeCell ref="C5:D5"/>
    <mergeCell ref="E5:E6"/>
    <mergeCell ref="B5:B6"/>
    <mergeCell ref="H5:H6"/>
    <mergeCell ref="G5:G6"/>
  </mergeCells>
  <pageMargins left="0.59055118110236227" right="0.59055118110236227" top="0.59055118110236227" bottom="0.59055118110236227" header="0.39370078740157483" footer="0.39370078740157483"/>
  <pageSetup paperSize="9" scale="52" fitToHeight="20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DCDD00C-9197-4B37-A12F-B852862C60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cp:lastPrinted>2025-05-22T11:32:31Z</cp:lastPrinted>
  <dcterms:created xsi:type="dcterms:W3CDTF">2020-05-11T09:40:06Z</dcterms:created>
  <dcterms:modified xsi:type="dcterms:W3CDTF">2026-02-26T05:47:12Z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23.04.2020 10_41_33).xlsx</vt:lpwstr>
  </property>
  <property fmtid="{D5CDD505-2E9C-101B-9397-08002B2CF9AE}" pid="3" name="Название отчета">
    <vt:lpwstr>Вариант (новый от 23.04.2020 10_41_33).xlsx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