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Смета на 2021 г." sheetId="1" r:id="rId1"/>
  </sheets>
  <calcPr calcId="125725" refMode="R1C1"/>
</workbook>
</file>

<file path=xl/calcChain.xml><?xml version="1.0" encoding="utf-8"?>
<calcChain xmlns="http://schemas.openxmlformats.org/spreadsheetml/2006/main">
  <c r="J111" i="1"/>
  <c r="J97"/>
  <c r="J84"/>
  <c r="J62"/>
  <c r="J117"/>
  <c r="I117"/>
  <c r="J114"/>
  <c r="I111"/>
  <c r="J107"/>
  <c r="I107"/>
  <c r="J103"/>
  <c r="J91"/>
  <c r="I91"/>
  <c r="C36"/>
  <c r="D36" s="1"/>
  <c r="E36" s="1"/>
  <c r="F36" s="1"/>
  <c r="J104" l="1"/>
  <c r="J85"/>
  <c r="J118" s="1"/>
  <c r="I104"/>
</calcChain>
</file>

<file path=xl/sharedStrings.xml><?xml version="1.0" encoding="utf-8"?>
<sst xmlns="http://schemas.openxmlformats.org/spreadsheetml/2006/main" count="511" uniqueCount="162">
  <si>
    <t>Приложение № 2</t>
  </si>
  <si>
    <t>к Порядку составления, утверждения</t>
  </si>
  <si>
    <t xml:space="preserve">и ведения бюджетных смет Администрации </t>
  </si>
  <si>
    <t>Прионежского муниципального района</t>
  </si>
  <si>
    <t>и казенных учреждений, находящихся</t>
  </si>
  <si>
    <t>в ведении Администрации Прионежского</t>
  </si>
  <si>
    <t>муниципального района</t>
  </si>
  <si>
    <t>УТВЕРЖДАЮ</t>
  </si>
  <si>
    <t>Глава Администрации Прионежского муниципального района</t>
  </si>
  <si>
    <t xml:space="preserve">   </t>
  </si>
  <si>
    <t>(наименование должности лица, согласующего бюджетную смету)</t>
  </si>
  <si>
    <t>Администрация Прионежского муниципального района</t>
  </si>
  <si>
    <t>(наименование главного распорядителя (распорядителя) бюджетных средств; учреждения)</t>
  </si>
  <si>
    <t>Г.Н. Шемет</t>
  </si>
  <si>
    <t xml:space="preserve">             (подпись)                        (расшифровка подписи)</t>
  </si>
  <si>
    <t>КОДЫ</t>
  </si>
  <si>
    <t>Форма по ОКУД</t>
  </si>
  <si>
    <t>0501012</t>
  </si>
  <si>
    <t>Дата</t>
  </si>
  <si>
    <t>по ОКПО</t>
  </si>
  <si>
    <t>Получатель бюджетных средств</t>
  </si>
  <si>
    <t>Муниципальное образовательное учреждение"Средняя общеобразовательная школа № 2 "</t>
  </si>
  <si>
    <t>Распорядитель бюджетных средств</t>
  </si>
  <si>
    <t xml:space="preserve">Администрация Прионежского муниципального района </t>
  </si>
  <si>
    <t>Главный распорядитель бюджетных средств</t>
  </si>
  <si>
    <t>Глава по БК</t>
  </si>
  <si>
    <t>015</t>
  </si>
  <si>
    <t>Наименование бюджета</t>
  </si>
  <si>
    <t xml:space="preserve">Бюджет Прионежского муниципального района </t>
  </si>
  <si>
    <t>по ОКТМО</t>
  </si>
  <si>
    <t xml:space="preserve">Единица измерения: </t>
  </si>
  <si>
    <t>руб.</t>
  </si>
  <si>
    <t>по ОКЕЙ</t>
  </si>
  <si>
    <t>Наименование показателя (детализация кода бюджетной классификации)</t>
  </si>
  <si>
    <t>РЗ</t>
  </si>
  <si>
    <t>ПР</t>
  </si>
  <si>
    <t>ЦСР</t>
  </si>
  <si>
    <t>Вид расхода</t>
  </si>
  <si>
    <t>Детализация</t>
  </si>
  <si>
    <t>Вид целевых средств</t>
  </si>
  <si>
    <t>на 23.12.2020 г.</t>
  </si>
  <si>
    <t>Средства местного бюджета (КЦ 1000)</t>
  </si>
  <si>
    <t>Заработная плата</t>
  </si>
  <si>
    <t>07</t>
  </si>
  <si>
    <t>01</t>
  </si>
  <si>
    <t>0220170200</t>
  </si>
  <si>
    <t>111</t>
  </si>
  <si>
    <t>211000</t>
  </si>
  <si>
    <t>1000</t>
  </si>
  <si>
    <t>Социальные пособия и компенсации персоналу в денежной форме (пособие за первые три дня временной нетрудоспособности за счет средств работодателя)</t>
  </si>
  <si>
    <t>266100</t>
  </si>
  <si>
    <t>Расходы по оплате проезда к месту отпуска и обратно отдельным категориям лиц (для лиц, работающих в районах Крайнего Севера и приравненных к ним местностях, и членов их семей)</t>
  </si>
  <si>
    <t>112</t>
  </si>
  <si>
    <t>214000</t>
  </si>
  <si>
    <t xml:space="preserve">
Социальные пособия и компенсации персоналу в денежной форме (ежемесячные компенсационные выплаты в размере 50 рублей сотрудникам (работникам), находящимся в отпуске по уходу за ребенком до достижения им возраста 3 лет)
</t>
  </si>
  <si>
    <t>266200</t>
  </si>
  <si>
    <t>Начисления на выплаты по оплате труда</t>
  </si>
  <si>
    <t>119</t>
  </si>
  <si>
    <t>213000</t>
  </si>
  <si>
    <t>Услуги связи (телефон)</t>
  </si>
  <si>
    <t>244</t>
  </si>
  <si>
    <t>221100</t>
  </si>
  <si>
    <t>Отопление,горячее водоснабжение и газоснабжение</t>
  </si>
  <si>
    <t>223100</t>
  </si>
  <si>
    <t>Электроэнергия</t>
  </si>
  <si>
    <t>223200</t>
  </si>
  <si>
    <t>Холодное водоснабжение</t>
  </si>
  <si>
    <t>223300</t>
  </si>
  <si>
    <t>Водоотведение</t>
  </si>
  <si>
    <t>223400</t>
  </si>
  <si>
    <t>Обращение с твердыми коммунальными отходами (вывоз ТБО)</t>
  </si>
  <si>
    <t>223500</t>
  </si>
  <si>
    <t>Санитарная и противопожарная (дезинфекция, дезинсекция, дератизация, газация, огнезащитная) обработка помещений</t>
  </si>
  <si>
    <t>225600</t>
  </si>
  <si>
    <t>Содержание,  обслуживание помещений и сетей инженерно- технического обеспечения</t>
  </si>
  <si>
    <t>225700</t>
  </si>
  <si>
    <t>Другие расходы</t>
  </si>
  <si>
    <t>225900</t>
  </si>
  <si>
    <t xml:space="preserve">Ведомственная, вневедомственная, пожарная охрана </t>
  </si>
  <si>
    <t>226400</t>
  </si>
  <si>
    <t>226900</t>
  </si>
  <si>
    <t>Приобретение предметов длительного пользования (оборудование, мебель, компьютерная техника и т.п.) стоимостью свыше 3000,00рублей</t>
  </si>
  <si>
    <t>310100</t>
  </si>
  <si>
    <t>Другие расходы стоимостью до 3000,00 руб.</t>
  </si>
  <si>
    <t>310900</t>
  </si>
  <si>
    <t>Продукты питания</t>
  </si>
  <si>
    <t>342000</t>
  </si>
  <si>
    <t>Приобретение строительных материалов</t>
  </si>
  <si>
    <t>344000</t>
  </si>
  <si>
    <t>Мягкий инвентарь</t>
  </si>
  <si>
    <t>345000</t>
  </si>
  <si>
    <t>Увеличение стоимости прочих оборотных запасов (материалов)</t>
  </si>
  <si>
    <t>346000</t>
  </si>
  <si>
    <t>Налог на имущество</t>
  </si>
  <si>
    <t>851</t>
  </si>
  <si>
    <t>291200</t>
  </si>
  <si>
    <t>Земельный налог</t>
  </si>
  <si>
    <t>291300</t>
  </si>
  <si>
    <t>Итого средства местного бюджета (КЦ 1000) (0701)</t>
  </si>
  <si>
    <t>02</t>
  </si>
  <si>
    <t>0220270210</t>
  </si>
  <si>
    <t>Отопление, горячее водоснабжение и газоснабжение</t>
  </si>
  <si>
    <t>Увеличение стоимости прочих материальных запасов однократного применения</t>
  </si>
  <si>
    <t>349100</t>
  </si>
  <si>
    <t>Итого средства местного бюджета (КЦ 1000) (0702)</t>
  </si>
  <si>
    <t xml:space="preserve">Итого средства местного бюджета (КЦ 1000) </t>
  </si>
  <si>
    <t>Всего страниц</t>
  </si>
  <si>
    <t>Средства, полученные от оказания платных услуг, безвозмездных поступлений (КЦ 8000)</t>
  </si>
  <si>
    <t>8000</t>
  </si>
  <si>
    <t>Итого средства, полученные от оказания платных услуг, безвозмездных поступлений (КЦ 8000)</t>
  </si>
  <si>
    <t>Субвенции на обеспечение гос.гарантий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(КЦ 24219)</t>
  </si>
  <si>
    <t>0220142190</t>
  </si>
  <si>
    <t>24219</t>
  </si>
  <si>
    <t>Услуги связи (Интернет)</t>
  </si>
  <si>
    <t>221200</t>
  </si>
  <si>
    <t xml:space="preserve">Итого средства субвенции (КЦ 24219) (0701) </t>
  </si>
  <si>
    <t>0220242190</t>
  </si>
  <si>
    <t xml:space="preserve">
Социальные пособия и компенсации персоналу в денежной форме (пособие за первые три дня временной нетрудоспособности за счет средств работодателя)
</t>
  </si>
  <si>
    <t>Комплектование библиотечных фондов</t>
  </si>
  <si>
    <t>310200</t>
  </si>
  <si>
    <t xml:space="preserve">Итого средства субвенции (КЦ 24219) (0702) </t>
  </si>
  <si>
    <t xml:space="preserve">Итого средства субвенции (КЦ 24219) </t>
  </si>
  <si>
    <t>Субвенции на осуществление государственных полномочий Республики Карелия по выплате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деятельность, за исключением государственных образовательных организаций Республики Карелия (КЦ 24203)</t>
  </si>
  <si>
    <t>Пособия по социальной помощи населению в денежной форме</t>
  </si>
  <si>
    <t>10</t>
  </si>
  <si>
    <t>04</t>
  </si>
  <si>
    <t>0220142030</t>
  </si>
  <si>
    <t xml:space="preserve">Итого средства субвенции (КЦ 24203) </t>
  </si>
  <si>
    <t xml:space="preserve">Субвенции на осуществление государственных полномочий Республики Карелия по выплате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( КЦ 24204) </t>
  </si>
  <si>
    <t>Социальные пособия и компенсации персоналу в натуральной форме</t>
  </si>
  <si>
    <t>0220342040</t>
  </si>
  <si>
    <t>267000</t>
  </si>
  <si>
    <t>24204</t>
  </si>
  <si>
    <t xml:space="preserve">Итого средства субвенции (КЦ 24204) </t>
  </si>
  <si>
    <t>Пособия по социальной помощи населению в натуральной форме</t>
  </si>
  <si>
    <t>03</t>
  </si>
  <si>
    <t>323</t>
  </si>
  <si>
    <t>263000</t>
  </si>
  <si>
    <t>Субвенции 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№ 1755-ЗРК «Об образовании» мер социальной поддержки и социального обслуживания обучающимся с ограниченными возможностями здоровья, за исключением обучающихся (воспитываемых) в государственных образовательных организациях Республики Карелия (КЦ 24210)</t>
  </si>
  <si>
    <t>0220242100</t>
  </si>
  <si>
    <t>24210</t>
  </si>
  <si>
    <t>Субсидии местным бюджетам на реализацию мероприятий государственной программы Республики Карелия "Совершенствование социальной защиты граждан" в целях организации адресной социальной помощи семьям, имеющим детей (КЦ 24316)</t>
  </si>
  <si>
    <t>0320243210</t>
  </si>
  <si>
    <t>24316</t>
  </si>
  <si>
    <t>Итого субсидия (КЦ 24316)</t>
  </si>
  <si>
    <t>Всего</t>
  </si>
  <si>
    <t>Директор</t>
  </si>
  <si>
    <t xml:space="preserve"> Н.Г.Шипнягова</t>
  </si>
  <si>
    <t>(расшифровка подписи)</t>
  </si>
  <si>
    <t>Главный  бухгалтер МУ "ЦБ № 1"</t>
  </si>
  <si>
    <t>И.В. Ананьева</t>
  </si>
  <si>
    <t>Ведущий экономист МУ "ЦБ № 1"</t>
  </si>
  <si>
    <t>Г.В. Боронина</t>
  </si>
  <si>
    <t>БЮДЖЕТНАЯ СМЕТА НА 2021 ГОД</t>
  </si>
  <si>
    <t>"25 "декабря 2020 г.</t>
  </si>
  <si>
    <t xml:space="preserve">                                                    №015/00409/001 от 25 декабря 2020 года</t>
  </si>
  <si>
    <t>Сумма на текущий год</t>
  </si>
  <si>
    <t>0100072980</t>
  </si>
  <si>
    <t>321</t>
  </si>
  <si>
    <t xml:space="preserve">Итого средства субвенции (КЦ 24210) </t>
  </si>
  <si>
    <t>"25 декабря 2020 г.</t>
  </si>
  <si>
    <t xml:space="preserve">                                                                           от  30 декабря 2016 № 1390                 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</si>
</sst>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Fill="1"/>
    <xf numFmtId="0" fontId="2" fillId="0" borderId="0" xfId="1" applyFont="1" applyAlignment="1">
      <alignment horizontal="left"/>
    </xf>
    <xf numFmtId="49" fontId="2" fillId="0" borderId="0" xfId="1" applyNumberFormat="1" applyFont="1"/>
    <xf numFmtId="0" fontId="2" fillId="0" borderId="0" xfId="1" applyFont="1" applyBorder="1" applyAlignment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2" fillId="0" borderId="0" xfId="1" applyFont="1" applyAlignment="1"/>
    <xf numFmtId="0" fontId="4" fillId="0" borderId="0" xfId="1" applyFont="1" applyFill="1" applyAlignment="1"/>
    <xf numFmtId="0" fontId="4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5" xfId="1" applyFont="1" applyBorder="1"/>
    <xf numFmtId="0" fontId="2" fillId="0" borderId="2" xfId="1" applyFont="1" applyBorder="1"/>
    <xf numFmtId="0" fontId="2" fillId="0" borderId="6" xfId="0" applyFont="1" applyBorder="1" applyAlignment="1">
      <alignment horizontal="center"/>
    </xf>
    <xf numFmtId="0" fontId="2" fillId="0" borderId="0" xfId="1" applyFont="1" applyFill="1" applyAlignment="1"/>
    <xf numFmtId="0" fontId="3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/>
    </xf>
    <xf numFmtId="164" fontId="2" fillId="4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2" fillId="0" borderId="7" xfId="1" applyNumberFormat="1" applyFont="1" applyFill="1" applyBorder="1" applyAlignment="1">
      <alignment horizontal="center" vertical="center"/>
    </xf>
    <xf numFmtId="4" fontId="2" fillId="4" borderId="7" xfId="1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" fontId="2" fillId="3" borderId="7" xfId="1" applyNumberFormat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right" vertical="center"/>
    </xf>
    <xf numFmtId="49" fontId="2" fillId="6" borderId="7" xfId="3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4" fontId="2" fillId="0" borderId="0" xfId="1" applyNumberFormat="1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3" fillId="0" borderId="0" xfId="1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5" fillId="0" borderId="0" xfId="1" applyFont="1" applyBorder="1" applyAlignment="1"/>
    <xf numFmtId="0" fontId="4" fillId="3" borderId="7" xfId="1" applyFont="1" applyFill="1" applyBorder="1" applyAlignment="1">
      <alignment horizontal="left" vertical="center" wrapText="1"/>
    </xf>
    <xf numFmtId="4" fontId="4" fillId="3" borderId="7" xfId="1" applyNumberFormat="1" applyFont="1" applyFill="1" applyBorder="1" applyAlignment="1">
      <alignment horizontal="right" vertical="center"/>
    </xf>
    <xf numFmtId="4" fontId="7" fillId="5" borderId="7" xfId="2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 wrapText="1"/>
    </xf>
    <xf numFmtId="4" fontId="2" fillId="0" borderId="13" xfId="1" applyNumberFormat="1" applyFont="1" applyBorder="1" applyAlignment="1">
      <alignment horizontal="center" vertical="center" wrapText="1"/>
    </xf>
    <xf numFmtId="4" fontId="2" fillId="0" borderId="13" xfId="1" applyNumberFormat="1" applyFont="1" applyFill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4" fontId="4" fillId="2" borderId="13" xfId="1" applyNumberFormat="1" applyFont="1" applyFill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/>
    </xf>
    <xf numFmtId="0" fontId="4" fillId="3" borderId="12" xfId="1" applyFont="1" applyFill="1" applyBorder="1" applyAlignment="1">
      <alignment horizontal="left" vertical="center" wrapText="1"/>
    </xf>
    <xf numFmtId="0" fontId="2" fillId="0" borderId="13" xfId="1" applyFont="1" applyBorder="1" applyAlignment="1"/>
    <xf numFmtId="4" fontId="4" fillId="2" borderId="13" xfId="1" applyNumberFormat="1" applyFont="1" applyFill="1" applyBorder="1" applyAlignment="1">
      <alignment horizontal="center" vertical="center" wrapText="1"/>
    </xf>
    <xf numFmtId="4" fontId="2" fillId="3" borderId="13" xfId="1" applyNumberFormat="1" applyFont="1" applyFill="1" applyBorder="1" applyAlignment="1">
      <alignment horizontal="center" vertical="center"/>
    </xf>
    <xf numFmtId="4" fontId="2" fillId="4" borderId="13" xfId="1" applyNumberFormat="1" applyFont="1" applyFill="1" applyBorder="1" applyAlignment="1">
      <alignment horizontal="center" vertical="center"/>
    </xf>
    <xf numFmtId="4" fontId="7" fillId="5" borderId="13" xfId="2" applyNumberFormat="1" applyFont="1" applyFill="1" applyBorder="1" applyAlignment="1">
      <alignment horizontal="center" vertical="center" wrapText="1"/>
    </xf>
    <xf numFmtId="4" fontId="2" fillId="0" borderId="13" xfId="2" applyNumberFormat="1" applyFont="1" applyFill="1" applyBorder="1" applyAlignment="1">
      <alignment horizontal="center" vertical="center"/>
    </xf>
    <xf numFmtId="4" fontId="7" fillId="5" borderId="15" xfId="2" applyNumberFormat="1" applyFont="1" applyFill="1" applyBorder="1" applyAlignment="1">
      <alignment horizontal="center" vertical="center" wrapText="1"/>
    </xf>
    <xf numFmtId="4" fontId="7" fillId="5" borderId="16" xfId="2" applyNumberFormat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4" fontId="4" fillId="0" borderId="18" xfId="1" applyNumberFormat="1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49" fontId="2" fillId="0" borderId="12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3" borderId="12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7" fillId="5" borderId="12" xfId="2" applyNumberFormat="1" applyFont="1" applyFill="1" applyBorder="1" applyAlignment="1">
      <alignment horizontal="left" vertical="center" wrapText="1"/>
    </xf>
    <xf numFmtId="49" fontId="7" fillId="5" borderId="7" xfId="2" applyNumberFormat="1" applyFont="1" applyFill="1" applyBorder="1" applyAlignment="1">
      <alignment horizontal="left" vertical="center" wrapText="1"/>
    </xf>
    <xf numFmtId="49" fontId="7" fillId="5" borderId="12" xfId="2" applyNumberFormat="1" applyFont="1" applyFill="1" applyBorder="1" applyAlignment="1">
      <alignment horizontal="center" vertical="center" wrapText="1"/>
    </xf>
    <xf numFmtId="49" fontId="7" fillId="5" borderId="7" xfId="2" applyNumberFormat="1" applyFont="1" applyFill="1" applyBorder="1" applyAlignment="1">
      <alignment horizontal="center" vertical="center" wrapText="1"/>
    </xf>
    <xf numFmtId="49" fontId="7" fillId="5" borderId="13" xfId="2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7" fillId="5" borderId="14" xfId="2" applyNumberFormat="1" applyFont="1" applyFill="1" applyBorder="1" applyAlignment="1">
      <alignment horizontal="left" vertical="center" wrapText="1"/>
    </xf>
    <xf numFmtId="49" fontId="7" fillId="5" borderId="15" xfId="2" applyNumberFormat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1" fillId="0" borderId="13" xfId="1" applyBorder="1" applyAlignment="1">
      <alignment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0" fillId="0" borderId="7" xfId="0" applyBorder="1" applyAlignment="1"/>
    <xf numFmtId="49" fontId="2" fillId="0" borderId="1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/>
    <xf numFmtId="49" fontId="2" fillId="0" borderId="7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0" fontId="1" fillId="0" borderId="13" xfId="1" applyBorder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wrapText="1"/>
    </xf>
    <xf numFmtId="0" fontId="2" fillId="0" borderId="5" xfId="1" applyFont="1" applyBorder="1" applyAlignment="1"/>
    <xf numFmtId="0" fontId="2" fillId="0" borderId="0" xfId="1" applyFon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2" xfId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3"/>
    <cellStyle name="Обычный 4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27"/>
  <sheetViews>
    <sheetView tabSelected="1" topLeftCell="A4" zoomScaleNormal="100" workbookViewId="0">
      <selection activeCell="F64" sqref="F64"/>
    </sheetView>
  </sheetViews>
  <sheetFormatPr defaultColWidth="9.33203125" defaultRowHeight="13.2"/>
  <cols>
    <col min="1" max="1" width="37.6640625" style="1" customWidth="1"/>
    <col min="2" max="2" width="33.33203125" style="1" customWidth="1"/>
    <col min="3" max="3" width="5.6640625" style="1" customWidth="1"/>
    <col min="4" max="4" width="12.109375" style="1" customWidth="1"/>
    <col min="5" max="5" width="12.6640625" style="1" customWidth="1"/>
    <col min="6" max="6" width="11.21875" style="1" customWidth="1"/>
    <col min="7" max="7" width="17.21875" style="1" customWidth="1"/>
    <col min="8" max="8" width="12.109375" style="1" customWidth="1"/>
    <col min="9" max="9" width="0.109375" style="1" hidden="1" customWidth="1"/>
    <col min="10" max="10" width="19.33203125" style="1" customWidth="1"/>
    <col min="11" max="11" width="11.33203125" style="3" customWidth="1"/>
    <col min="12" max="13" width="11.33203125" style="1" customWidth="1"/>
    <col min="14" max="255" width="9.33203125" style="1"/>
    <col min="256" max="256" width="37.6640625" style="1" customWidth="1"/>
    <col min="257" max="257" width="33.33203125" style="1" customWidth="1"/>
    <col min="258" max="258" width="5.6640625" style="1" customWidth="1"/>
    <col min="259" max="259" width="11.21875" style="1" customWidth="1"/>
    <col min="260" max="260" width="11" style="1" customWidth="1"/>
    <col min="261" max="261" width="9.5546875" style="1" customWidth="1"/>
    <col min="262" max="262" width="14.5546875" style="1" customWidth="1"/>
    <col min="263" max="263" width="20.44140625" style="1" customWidth="1"/>
    <col min="264" max="264" width="14.44140625" style="1" customWidth="1"/>
    <col min="265" max="265" width="15.5546875" style="1" customWidth="1"/>
    <col min="266" max="266" width="15.33203125" style="1" customWidth="1"/>
    <col min="267" max="269" width="11.33203125" style="1" customWidth="1"/>
    <col min="270" max="511" width="9.33203125" style="1"/>
    <col min="512" max="512" width="37.6640625" style="1" customWidth="1"/>
    <col min="513" max="513" width="33.33203125" style="1" customWidth="1"/>
    <col min="514" max="514" width="5.6640625" style="1" customWidth="1"/>
    <col min="515" max="515" width="11.21875" style="1" customWidth="1"/>
    <col min="516" max="516" width="11" style="1" customWidth="1"/>
    <col min="517" max="517" width="9.5546875" style="1" customWidth="1"/>
    <col min="518" max="518" width="14.5546875" style="1" customWidth="1"/>
    <col min="519" max="519" width="20.44140625" style="1" customWidth="1"/>
    <col min="520" max="520" width="14.44140625" style="1" customWidth="1"/>
    <col min="521" max="521" width="15.5546875" style="1" customWidth="1"/>
    <col min="522" max="522" width="15.33203125" style="1" customWidth="1"/>
    <col min="523" max="525" width="11.33203125" style="1" customWidth="1"/>
    <col min="526" max="767" width="9.33203125" style="1"/>
    <col min="768" max="768" width="37.6640625" style="1" customWidth="1"/>
    <col min="769" max="769" width="33.33203125" style="1" customWidth="1"/>
    <col min="770" max="770" width="5.6640625" style="1" customWidth="1"/>
    <col min="771" max="771" width="11.21875" style="1" customWidth="1"/>
    <col min="772" max="772" width="11" style="1" customWidth="1"/>
    <col min="773" max="773" width="9.5546875" style="1" customWidth="1"/>
    <col min="774" max="774" width="14.5546875" style="1" customWidth="1"/>
    <col min="775" max="775" width="20.44140625" style="1" customWidth="1"/>
    <col min="776" max="776" width="14.44140625" style="1" customWidth="1"/>
    <col min="777" max="777" width="15.5546875" style="1" customWidth="1"/>
    <col min="778" max="778" width="15.33203125" style="1" customWidth="1"/>
    <col min="779" max="781" width="11.33203125" style="1" customWidth="1"/>
    <col min="782" max="1023" width="9.33203125" style="1"/>
    <col min="1024" max="1024" width="37.6640625" style="1" customWidth="1"/>
    <col min="1025" max="1025" width="33.33203125" style="1" customWidth="1"/>
    <col min="1026" max="1026" width="5.6640625" style="1" customWidth="1"/>
    <col min="1027" max="1027" width="11.21875" style="1" customWidth="1"/>
    <col min="1028" max="1028" width="11" style="1" customWidth="1"/>
    <col min="1029" max="1029" width="9.5546875" style="1" customWidth="1"/>
    <col min="1030" max="1030" width="14.5546875" style="1" customWidth="1"/>
    <col min="1031" max="1031" width="20.44140625" style="1" customWidth="1"/>
    <col min="1032" max="1032" width="14.44140625" style="1" customWidth="1"/>
    <col min="1033" max="1033" width="15.5546875" style="1" customWidth="1"/>
    <col min="1034" max="1034" width="15.33203125" style="1" customWidth="1"/>
    <col min="1035" max="1037" width="11.33203125" style="1" customWidth="1"/>
    <col min="1038" max="1279" width="9.33203125" style="1"/>
    <col min="1280" max="1280" width="37.6640625" style="1" customWidth="1"/>
    <col min="1281" max="1281" width="33.33203125" style="1" customWidth="1"/>
    <col min="1282" max="1282" width="5.6640625" style="1" customWidth="1"/>
    <col min="1283" max="1283" width="11.21875" style="1" customWidth="1"/>
    <col min="1284" max="1284" width="11" style="1" customWidth="1"/>
    <col min="1285" max="1285" width="9.5546875" style="1" customWidth="1"/>
    <col min="1286" max="1286" width="14.5546875" style="1" customWidth="1"/>
    <col min="1287" max="1287" width="20.44140625" style="1" customWidth="1"/>
    <col min="1288" max="1288" width="14.44140625" style="1" customWidth="1"/>
    <col min="1289" max="1289" width="15.5546875" style="1" customWidth="1"/>
    <col min="1290" max="1290" width="15.33203125" style="1" customWidth="1"/>
    <col min="1291" max="1293" width="11.33203125" style="1" customWidth="1"/>
    <col min="1294" max="1535" width="9.33203125" style="1"/>
    <col min="1536" max="1536" width="37.6640625" style="1" customWidth="1"/>
    <col min="1537" max="1537" width="33.33203125" style="1" customWidth="1"/>
    <col min="1538" max="1538" width="5.6640625" style="1" customWidth="1"/>
    <col min="1539" max="1539" width="11.21875" style="1" customWidth="1"/>
    <col min="1540" max="1540" width="11" style="1" customWidth="1"/>
    <col min="1541" max="1541" width="9.5546875" style="1" customWidth="1"/>
    <col min="1542" max="1542" width="14.5546875" style="1" customWidth="1"/>
    <col min="1543" max="1543" width="20.44140625" style="1" customWidth="1"/>
    <col min="1544" max="1544" width="14.44140625" style="1" customWidth="1"/>
    <col min="1545" max="1545" width="15.5546875" style="1" customWidth="1"/>
    <col min="1546" max="1546" width="15.33203125" style="1" customWidth="1"/>
    <col min="1547" max="1549" width="11.33203125" style="1" customWidth="1"/>
    <col min="1550" max="1791" width="9.33203125" style="1"/>
    <col min="1792" max="1792" width="37.6640625" style="1" customWidth="1"/>
    <col min="1793" max="1793" width="33.33203125" style="1" customWidth="1"/>
    <col min="1794" max="1794" width="5.6640625" style="1" customWidth="1"/>
    <col min="1795" max="1795" width="11.21875" style="1" customWidth="1"/>
    <col min="1796" max="1796" width="11" style="1" customWidth="1"/>
    <col min="1797" max="1797" width="9.5546875" style="1" customWidth="1"/>
    <col min="1798" max="1798" width="14.5546875" style="1" customWidth="1"/>
    <col min="1799" max="1799" width="20.44140625" style="1" customWidth="1"/>
    <col min="1800" max="1800" width="14.44140625" style="1" customWidth="1"/>
    <col min="1801" max="1801" width="15.5546875" style="1" customWidth="1"/>
    <col min="1802" max="1802" width="15.33203125" style="1" customWidth="1"/>
    <col min="1803" max="1805" width="11.33203125" style="1" customWidth="1"/>
    <col min="1806" max="2047" width="9.33203125" style="1"/>
    <col min="2048" max="2048" width="37.6640625" style="1" customWidth="1"/>
    <col min="2049" max="2049" width="33.33203125" style="1" customWidth="1"/>
    <col min="2050" max="2050" width="5.6640625" style="1" customWidth="1"/>
    <col min="2051" max="2051" width="11.21875" style="1" customWidth="1"/>
    <col min="2052" max="2052" width="11" style="1" customWidth="1"/>
    <col min="2053" max="2053" width="9.5546875" style="1" customWidth="1"/>
    <col min="2054" max="2054" width="14.5546875" style="1" customWidth="1"/>
    <col min="2055" max="2055" width="20.44140625" style="1" customWidth="1"/>
    <col min="2056" max="2056" width="14.44140625" style="1" customWidth="1"/>
    <col min="2057" max="2057" width="15.5546875" style="1" customWidth="1"/>
    <col min="2058" max="2058" width="15.33203125" style="1" customWidth="1"/>
    <col min="2059" max="2061" width="11.33203125" style="1" customWidth="1"/>
    <col min="2062" max="2303" width="9.33203125" style="1"/>
    <col min="2304" max="2304" width="37.6640625" style="1" customWidth="1"/>
    <col min="2305" max="2305" width="33.33203125" style="1" customWidth="1"/>
    <col min="2306" max="2306" width="5.6640625" style="1" customWidth="1"/>
    <col min="2307" max="2307" width="11.21875" style="1" customWidth="1"/>
    <col min="2308" max="2308" width="11" style="1" customWidth="1"/>
    <col min="2309" max="2309" width="9.5546875" style="1" customWidth="1"/>
    <col min="2310" max="2310" width="14.5546875" style="1" customWidth="1"/>
    <col min="2311" max="2311" width="20.44140625" style="1" customWidth="1"/>
    <col min="2312" max="2312" width="14.44140625" style="1" customWidth="1"/>
    <col min="2313" max="2313" width="15.5546875" style="1" customWidth="1"/>
    <col min="2314" max="2314" width="15.33203125" style="1" customWidth="1"/>
    <col min="2315" max="2317" width="11.33203125" style="1" customWidth="1"/>
    <col min="2318" max="2559" width="9.33203125" style="1"/>
    <col min="2560" max="2560" width="37.6640625" style="1" customWidth="1"/>
    <col min="2561" max="2561" width="33.33203125" style="1" customWidth="1"/>
    <col min="2562" max="2562" width="5.6640625" style="1" customWidth="1"/>
    <col min="2563" max="2563" width="11.21875" style="1" customWidth="1"/>
    <col min="2564" max="2564" width="11" style="1" customWidth="1"/>
    <col min="2565" max="2565" width="9.5546875" style="1" customWidth="1"/>
    <col min="2566" max="2566" width="14.5546875" style="1" customWidth="1"/>
    <col min="2567" max="2567" width="20.44140625" style="1" customWidth="1"/>
    <col min="2568" max="2568" width="14.44140625" style="1" customWidth="1"/>
    <col min="2569" max="2569" width="15.5546875" style="1" customWidth="1"/>
    <col min="2570" max="2570" width="15.33203125" style="1" customWidth="1"/>
    <col min="2571" max="2573" width="11.33203125" style="1" customWidth="1"/>
    <col min="2574" max="2815" width="9.33203125" style="1"/>
    <col min="2816" max="2816" width="37.6640625" style="1" customWidth="1"/>
    <col min="2817" max="2817" width="33.33203125" style="1" customWidth="1"/>
    <col min="2818" max="2818" width="5.6640625" style="1" customWidth="1"/>
    <col min="2819" max="2819" width="11.21875" style="1" customWidth="1"/>
    <col min="2820" max="2820" width="11" style="1" customWidth="1"/>
    <col min="2821" max="2821" width="9.5546875" style="1" customWidth="1"/>
    <col min="2822" max="2822" width="14.5546875" style="1" customWidth="1"/>
    <col min="2823" max="2823" width="20.44140625" style="1" customWidth="1"/>
    <col min="2824" max="2824" width="14.44140625" style="1" customWidth="1"/>
    <col min="2825" max="2825" width="15.5546875" style="1" customWidth="1"/>
    <col min="2826" max="2826" width="15.33203125" style="1" customWidth="1"/>
    <col min="2827" max="2829" width="11.33203125" style="1" customWidth="1"/>
    <col min="2830" max="3071" width="9.33203125" style="1"/>
    <col min="3072" max="3072" width="37.6640625" style="1" customWidth="1"/>
    <col min="3073" max="3073" width="33.33203125" style="1" customWidth="1"/>
    <col min="3074" max="3074" width="5.6640625" style="1" customWidth="1"/>
    <col min="3075" max="3075" width="11.21875" style="1" customWidth="1"/>
    <col min="3076" max="3076" width="11" style="1" customWidth="1"/>
    <col min="3077" max="3077" width="9.5546875" style="1" customWidth="1"/>
    <col min="3078" max="3078" width="14.5546875" style="1" customWidth="1"/>
    <col min="3079" max="3079" width="20.44140625" style="1" customWidth="1"/>
    <col min="3080" max="3080" width="14.44140625" style="1" customWidth="1"/>
    <col min="3081" max="3081" width="15.5546875" style="1" customWidth="1"/>
    <col min="3082" max="3082" width="15.33203125" style="1" customWidth="1"/>
    <col min="3083" max="3085" width="11.33203125" style="1" customWidth="1"/>
    <col min="3086" max="3327" width="9.33203125" style="1"/>
    <col min="3328" max="3328" width="37.6640625" style="1" customWidth="1"/>
    <col min="3329" max="3329" width="33.33203125" style="1" customWidth="1"/>
    <col min="3330" max="3330" width="5.6640625" style="1" customWidth="1"/>
    <col min="3331" max="3331" width="11.21875" style="1" customWidth="1"/>
    <col min="3332" max="3332" width="11" style="1" customWidth="1"/>
    <col min="3333" max="3333" width="9.5546875" style="1" customWidth="1"/>
    <col min="3334" max="3334" width="14.5546875" style="1" customWidth="1"/>
    <col min="3335" max="3335" width="20.44140625" style="1" customWidth="1"/>
    <col min="3336" max="3336" width="14.44140625" style="1" customWidth="1"/>
    <col min="3337" max="3337" width="15.5546875" style="1" customWidth="1"/>
    <col min="3338" max="3338" width="15.33203125" style="1" customWidth="1"/>
    <col min="3339" max="3341" width="11.33203125" style="1" customWidth="1"/>
    <col min="3342" max="3583" width="9.33203125" style="1"/>
    <col min="3584" max="3584" width="37.6640625" style="1" customWidth="1"/>
    <col min="3585" max="3585" width="33.33203125" style="1" customWidth="1"/>
    <col min="3586" max="3586" width="5.6640625" style="1" customWidth="1"/>
    <col min="3587" max="3587" width="11.21875" style="1" customWidth="1"/>
    <col min="3588" max="3588" width="11" style="1" customWidth="1"/>
    <col min="3589" max="3589" width="9.5546875" style="1" customWidth="1"/>
    <col min="3590" max="3590" width="14.5546875" style="1" customWidth="1"/>
    <col min="3591" max="3591" width="20.44140625" style="1" customWidth="1"/>
    <col min="3592" max="3592" width="14.44140625" style="1" customWidth="1"/>
    <col min="3593" max="3593" width="15.5546875" style="1" customWidth="1"/>
    <col min="3594" max="3594" width="15.33203125" style="1" customWidth="1"/>
    <col min="3595" max="3597" width="11.33203125" style="1" customWidth="1"/>
    <col min="3598" max="3839" width="9.33203125" style="1"/>
    <col min="3840" max="3840" width="37.6640625" style="1" customWidth="1"/>
    <col min="3841" max="3841" width="33.33203125" style="1" customWidth="1"/>
    <col min="3842" max="3842" width="5.6640625" style="1" customWidth="1"/>
    <col min="3843" max="3843" width="11.21875" style="1" customWidth="1"/>
    <col min="3844" max="3844" width="11" style="1" customWidth="1"/>
    <col min="3845" max="3845" width="9.5546875" style="1" customWidth="1"/>
    <col min="3846" max="3846" width="14.5546875" style="1" customWidth="1"/>
    <col min="3847" max="3847" width="20.44140625" style="1" customWidth="1"/>
    <col min="3848" max="3848" width="14.44140625" style="1" customWidth="1"/>
    <col min="3849" max="3849" width="15.5546875" style="1" customWidth="1"/>
    <col min="3850" max="3850" width="15.33203125" style="1" customWidth="1"/>
    <col min="3851" max="3853" width="11.33203125" style="1" customWidth="1"/>
    <col min="3854" max="4095" width="9.33203125" style="1"/>
    <col min="4096" max="4096" width="37.6640625" style="1" customWidth="1"/>
    <col min="4097" max="4097" width="33.33203125" style="1" customWidth="1"/>
    <col min="4098" max="4098" width="5.6640625" style="1" customWidth="1"/>
    <col min="4099" max="4099" width="11.21875" style="1" customWidth="1"/>
    <col min="4100" max="4100" width="11" style="1" customWidth="1"/>
    <col min="4101" max="4101" width="9.5546875" style="1" customWidth="1"/>
    <col min="4102" max="4102" width="14.5546875" style="1" customWidth="1"/>
    <col min="4103" max="4103" width="20.44140625" style="1" customWidth="1"/>
    <col min="4104" max="4104" width="14.44140625" style="1" customWidth="1"/>
    <col min="4105" max="4105" width="15.5546875" style="1" customWidth="1"/>
    <col min="4106" max="4106" width="15.33203125" style="1" customWidth="1"/>
    <col min="4107" max="4109" width="11.33203125" style="1" customWidth="1"/>
    <col min="4110" max="4351" width="9.33203125" style="1"/>
    <col min="4352" max="4352" width="37.6640625" style="1" customWidth="1"/>
    <col min="4353" max="4353" width="33.33203125" style="1" customWidth="1"/>
    <col min="4354" max="4354" width="5.6640625" style="1" customWidth="1"/>
    <col min="4355" max="4355" width="11.21875" style="1" customWidth="1"/>
    <col min="4356" max="4356" width="11" style="1" customWidth="1"/>
    <col min="4357" max="4357" width="9.5546875" style="1" customWidth="1"/>
    <col min="4358" max="4358" width="14.5546875" style="1" customWidth="1"/>
    <col min="4359" max="4359" width="20.44140625" style="1" customWidth="1"/>
    <col min="4360" max="4360" width="14.44140625" style="1" customWidth="1"/>
    <col min="4361" max="4361" width="15.5546875" style="1" customWidth="1"/>
    <col min="4362" max="4362" width="15.33203125" style="1" customWidth="1"/>
    <col min="4363" max="4365" width="11.33203125" style="1" customWidth="1"/>
    <col min="4366" max="4607" width="9.33203125" style="1"/>
    <col min="4608" max="4608" width="37.6640625" style="1" customWidth="1"/>
    <col min="4609" max="4609" width="33.33203125" style="1" customWidth="1"/>
    <col min="4610" max="4610" width="5.6640625" style="1" customWidth="1"/>
    <col min="4611" max="4611" width="11.21875" style="1" customWidth="1"/>
    <col min="4612" max="4612" width="11" style="1" customWidth="1"/>
    <col min="4613" max="4613" width="9.5546875" style="1" customWidth="1"/>
    <col min="4614" max="4614" width="14.5546875" style="1" customWidth="1"/>
    <col min="4615" max="4615" width="20.44140625" style="1" customWidth="1"/>
    <col min="4616" max="4616" width="14.44140625" style="1" customWidth="1"/>
    <col min="4617" max="4617" width="15.5546875" style="1" customWidth="1"/>
    <col min="4618" max="4618" width="15.33203125" style="1" customWidth="1"/>
    <col min="4619" max="4621" width="11.33203125" style="1" customWidth="1"/>
    <col min="4622" max="4863" width="9.33203125" style="1"/>
    <col min="4864" max="4864" width="37.6640625" style="1" customWidth="1"/>
    <col min="4865" max="4865" width="33.33203125" style="1" customWidth="1"/>
    <col min="4866" max="4866" width="5.6640625" style="1" customWidth="1"/>
    <col min="4867" max="4867" width="11.21875" style="1" customWidth="1"/>
    <col min="4868" max="4868" width="11" style="1" customWidth="1"/>
    <col min="4869" max="4869" width="9.5546875" style="1" customWidth="1"/>
    <col min="4870" max="4870" width="14.5546875" style="1" customWidth="1"/>
    <col min="4871" max="4871" width="20.44140625" style="1" customWidth="1"/>
    <col min="4872" max="4872" width="14.44140625" style="1" customWidth="1"/>
    <col min="4873" max="4873" width="15.5546875" style="1" customWidth="1"/>
    <col min="4874" max="4874" width="15.33203125" style="1" customWidth="1"/>
    <col min="4875" max="4877" width="11.33203125" style="1" customWidth="1"/>
    <col min="4878" max="5119" width="9.33203125" style="1"/>
    <col min="5120" max="5120" width="37.6640625" style="1" customWidth="1"/>
    <col min="5121" max="5121" width="33.33203125" style="1" customWidth="1"/>
    <col min="5122" max="5122" width="5.6640625" style="1" customWidth="1"/>
    <col min="5123" max="5123" width="11.21875" style="1" customWidth="1"/>
    <col min="5124" max="5124" width="11" style="1" customWidth="1"/>
    <col min="5125" max="5125" width="9.5546875" style="1" customWidth="1"/>
    <col min="5126" max="5126" width="14.5546875" style="1" customWidth="1"/>
    <col min="5127" max="5127" width="20.44140625" style="1" customWidth="1"/>
    <col min="5128" max="5128" width="14.44140625" style="1" customWidth="1"/>
    <col min="5129" max="5129" width="15.5546875" style="1" customWidth="1"/>
    <col min="5130" max="5130" width="15.33203125" style="1" customWidth="1"/>
    <col min="5131" max="5133" width="11.33203125" style="1" customWidth="1"/>
    <col min="5134" max="5375" width="9.33203125" style="1"/>
    <col min="5376" max="5376" width="37.6640625" style="1" customWidth="1"/>
    <col min="5377" max="5377" width="33.33203125" style="1" customWidth="1"/>
    <col min="5378" max="5378" width="5.6640625" style="1" customWidth="1"/>
    <col min="5379" max="5379" width="11.21875" style="1" customWidth="1"/>
    <col min="5380" max="5380" width="11" style="1" customWidth="1"/>
    <col min="5381" max="5381" width="9.5546875" style="1" customWidth="1"/>
    <col min="5382" max="5382" width="14.5546875" style="1" customWidth="1"/>
    <col min="5383" max="5383" width="20.44140625" style="1" customWidth="1"/>
    <col min="5384" max="5384" width="14.44140625" style="1" customWidth="1"/>
    <col min="5385" max="5385" width="15.5546875" style="1" customWidth="1"/>
    <col min="5386" max="5386" width="15.33203125" style="1" customWidth="1"/>
    <col min="5387" max="5389" width="11.33203125" style="1" customWidth="1"/>
    <col min="5390" max="5631" width="9.33203125" style="1"/>
    <col min="5632" max="5632" width="37.6640625" style="1" customWidth="1"/>
    <col min="5633" max="5633" width="33.33203125" style="1" customWidth="1"/>
    <col min="5634" max="5634" width="5.6640625" style="1" customWidth="1"/>
    <col min="5635" max="5635" width="11.21875" style="1" customWidth="1"/>
    <col min="5636" max="5636" width="11" style="1" customWidth="1"/>
    <col min="5637" max="5637" width="9.5546875" style="1" customWidth="1"/>
    <col min="5638" max="5638" width="14.5546875" style="1" customWidth="1"/>
    <col min="5639" max="5639" width="20.44140625" style="1" customWidth="1"/>
    <col min="5640" max="5640" width="14.44140625" style="1" customWidth="1"/>
    <col min="5641" max="5641" width="15.5546875" style="1" customWidth="1"/>
    <col min="5642" max="5642" width="15.33203125" style="1" customWidth="1"/>
    <col min="5643" max="5645" width="11.33203125" style="1" customWidth="1"/>
    <col min="5646" max="5887" width="9.33203125" style="1"/>
    <col min="5888" max="5888" width="37.6640625" style="1" customWidth="1"/>
    <col min="5889" max="5889" width="33.33203125" style="1" customWidth="1"/>
    <col min="5890" max="5890" width="5.6640625" style="1" customWidth="1"/>
    <col min="5891" max="5891" width="11.21875" style="1" customWidth="1"/>
    <col min="5892" max="5892" width="11" style="1" customWidth="1"/>
    <col min="5893" max="5893" width="9.5546875" style="1" customWidth="1"/>
    <col min="5894" max="5894" width="14.5546875" style="1" customWidth="1"/>
    <col min="5895" max="5895" width="20.44140625" style="1" customWidth="1"/>
    <col min="5896" max="5896" width="14.44140625" style="1" customWidth="1"/>
    <col min="5897" max="5897" width="15.5546875" style="1" customWidth="1"/>
    <col min="5898" max="5898" width="15.33203125" style="1" customWidth="1"/>
    <col min="5899" max="5901" width="11.33203125" style="1" customWidth="1"/>
    <col min="5902" max="6143" width="9.33203125" style="1"/>
    <col min="6144" max="6144" width="37.6640625" style="1" customWidth="1"/>
    <col min="6145" max="6145" width="33.33203125" style="1" customWidth="1"/>
    <col min="6146" max="6146" width="5.6640625" style="1" customWidth="1"/>
    <col min="6147" max="6147" width="11.21875" style="1" customWidth="1"/>
    <col min="6148" max="6148" width="11" style="1" customWidth="1"/>
    <col min="6149" max="6149" width="9.5546875" style="1" customWidth="1"/>
    <col min="6150" max="6150" width="14.5546875" style="1" customWidth="1"/>
    <col min="6151" max="6151" width="20.44140625" style="1" customWidth="1"/>
    <col min="6152" max="6152" width="14.44140625" style="1" customWidth="1"/>
    <col min="6153" max="6153" width="15.5546875" style="1" customWidth="1"/>
    <col min="6154" max="6154" width="15.33203125" style="1" customWidth="1"/>
    <col min="6155" max="6157" width="11.33203125" style="1" customWidth="1"/>
    <col min="6158" max="6399" width="9.33203125" style="1"/>
    <col min="6400" max="6400" width="37.6640625" style="1" customWidth="1"/>
    <col min="6401" max="6401" width="33.33203125" style="1" customWidth="1"/>
    <col min="6402" max="6402" width="5.6640625" style="1" customWidth="1"/>
    <col min="6403" max="6403" width="11.21875" style="1" customWidth="1"/>
    <col min="6404" max="6404" width="11" style="1" customWidth="1"/>
    <col min="6405" max="6405" width="9.5546875" style="1" customWidth="1"/>
    <col min="6406" max="6406" width="14.5546875" style="1" customWidth="1"/>
    <col min="6407" max="6407" width="20.44140625" style="1" customWidth="1"/>
    <col min="6408" max="6408" width="14.44140625" style="1" customWidth="1"/>
    <col min="6409" max="6409" width="15.5546875" style="1" customWidth="1"/>
    <col min="6410" max="6410" width="15.33203125" style="1" customWidth="1"/>
    <col min="6411" max="6413" width="11.33203125" style="1" customWidth="1"/>
    <col min="6414" max="6655" width="9.33203125" style="1"/>
    <col min="6656" max="6656" width="37.6640625" style="1" customWidth="1"/>
    <col min="6657" max="6657" width="33.33203125" style="1" customWidth="1"/>
    <col min="6658" max="6658" width="5.6640625" style="1" customWidth="1"/>
    <col min="6659" max="6659" width="11.21875" style="1" customWidth="1"/>
    <col min="6660" max="6660" width="11" style="1" customWidth="1"/>
    <col min="6661" max="6661" width="9.5546875" style="1" customWidth="1"/>
    <col min="6662" max="6662" width="14.5546875" style="1" customWidth="1"/>
    <col min="6663" max="6663" width="20.44140625" style="1" customWidth="1"/>
    <col min="6664" max="6664" width="14.44140625" style="1" customWidth="1"/>
    <col min="6665" max="6665" width="15.5546875" style="1" customWidth="1"/>
    <col min="6666" max="6666" width="15.33203125" style="1" customWidth="1"/>
    <col min="6667" max="6669" width="11.33203125" style="1" customWidth="1"/>
    <col min="6670" max="6911" width="9.33203125" style="1"/>
    <col min="6912" max="6912" width="37.6640625" style="1" customWidth="1"/>
    <col min="6913" max="6913" width="33.33203125" style="1" customWidth="1"/>
    <col min="6914" max="6914" width="5.6640625" style="1" customWidth="1"/>
    <col min="6915" max="6915" width="11.21875" style="1" customWidth="1"/>
    <col min="6916" max="6916" width="11" style="1" customWidth="1"/>
    <col min="6917" max="6917" width="9.5546875" style="1" customWidth="1"/>
    <col min="6918" max="6918" width="14.5546875" style="1" customWidth="1"/>
    <col min="6919" max="6919" width="20.44140625" style="1" customWidth="1"/>
    <col min="6920" max="6920" width="14.44140625" style="1" customWidth="1"/>
    <col min="6921" max="6921" width="15.5546875" style="1" customWidth="1"/>
    <col min="6922" max="6922" width="15.33203125" style="1" customWidth="1"/>
    <col min="6923" max="6925" width="11.33203125" style="1" customWidth="1"/>
    <col min="6926" max="7167" width="9.33203125" style="1"/>
    <col min="7168" max="7168" width="37.6640625" style="1" customWidth="1"/>
    <col min="7169" max="7169" width="33.33203125" style="1" customWidth="1"/>
    <col min="7170" max="7170" width="5.6640625" style="1" customWidth="1"/>
    <col min="7171" max="7171" width="11.21875" style="1" customWidth="1"/>
    <col min="7172" max="7172" width="11" style="1" customWidth="1"/>
    <col min="7173" max="7173" width="9.5546875" style="1" customWidth="1"/>
    <col min="7174" max="7174" width="14.5546875" style="1" customWidth="1"/>
    <col min="7175" max="7175" width="20.44140625" style="1" customWidth="1"/>
    <col min="7176" max="7176" width="14.44140625" style="1" customWidth="1"/>
    <col min="7177" max="7177" width="15.5546875" style="1" customWidth="1"/>
    <col min="7178" max="7178" width="15.33203125" style="1" customWidth="1"/>
    <col min="7179" max="7181" width="11.33203125" style="1" customWidth="1"/>
    <col min="7182" max="7423" width="9.33203125" style="1"/>
    <col min="7424" max="7424" width="37.6640625" style="1" customWidth="1"/>
    <col min="7425" max="7425" width="33.33203125" style="1" customWidth="1"/>
    <col min="7426" max="7426" width="5.6640625" style="1" customWidth="1"/>
    <col min="7427" max="7427" width="11.21875" style="1" customWidth="1"/>
    <col min="7428" max="7428" width="11" style="1" customWidth="1"/>
    <col min="7429" max="7429" width="9.5546875" style="1" customWidth="1"/>
    <col min="7430" max="7430" width="14.5546875" style="1" customWidth="1"/>
    <col min="7431" max="7431" width="20.44140625" style="1" customWidth="1"/>
    <col min="7432" max="7432" width="14.44140625" style="1" customWidth="1"/>
    <col min="7433" max="7433" width="15.5546875" style="1" customWidth="1"/>
    <col min="7434" max="7434" width="15.33203125" style="1" customWidth="1"/>
    <col min="7435" max="7437" width="11.33203125" style="1" customWidth="1"/>
    <col min="7438" max="7679" width="9.33203125" style="1"/>
    <col min="7680" max="7680" width="37.6640625" style="1" customWidth="1"/>
    <col min="7681" max="7681" width="33.33203125" style="1" customWidth="1"/>
    <col min="7682" max="7682" width="5.6640625" style="1" customWidth="1"/>
    <col min="7683" max="7683" width="11.21875" style="1" customWidth="1"/>
    <col min="7684" max="7684" width="11" style="1" customWidth="1"/>
    <col min="7685" max="7685" width="9.5546875" style="1" customWidth="1"/>
    <col min="7686" max="7686" width="14.5546875" style="1" customWidth="1"/>
    <col min="7687" max="7687" width="20.44140625" style="1" customWidth="1"/>
    <col min="7688" max="7688" width="14.44140625" style="1" customWidth="1"/>
    <col min="7689" max="7689" width="15.5546875" style="1" customWidth="1"/>
    <col min="7690" max="7690" width="15.33203125" style="1" customWidth="1"/>
    <col min="7691" max="7693" width="11.33203125" style="1" customWidth="1"/>
    <col min="7694" max="7935" width="9.33203125" style="1"/>
    <col min="7936" max="7936" width="37.6640625" style="1" customWidth="1"/>
    <col min="7937" max="7937" width="33.33203125" style="1" customWidth="1"/>
    <col min="7938" max="7938" width="5.6640625" style="1" customWidth="1"/>
    <col min="7939" max="7939" width="11.21875" style="1" customWidth="1"/>
    <col min="7940" max="7940" width="11" style="1" customWidth="1"/>
    <col min="7941" max="7941" width="9.5546875" style="1" customWidth="1"/>
    <col min="7942" max="7942" width="14.5546875" style="1" customWidth="1"/>
    <col min="7943" max="7943" width="20.44140625" style="1" customWidth="1"/>
    <col min="7944" max="7944" width="14.44140625" style="1" customWidth="1"/>
    <col min="7945" max="7945" width="15.5546875" style="1" customWidth="1"/>
    <col min="7946" max="7946" width="15.33203125" style="1" customWidth="1"/>
    <col min="7947" max="7949" width="11.33203125" style="1" customWidth="1"/>
    <col min="7950" max="8191" width="9.33203125" style="1"/>
    <col min="8192" max="8192" width="37.6640625" style="1" customWidth="1"/>
    <col min="8193" max="8193" width="33.33203125" style="1" customWidth="1"/>
    <col min="8194" max="8194" width="5.6640625" style="1" customWidth="1"/>
    <col min="8195" max="8195" width="11.21875" style="1" customWidth="1"/>
    <col min="8196" max="8196" width="11" style="1" customWidth="1"/>
    <col min="8197" max="8197" width="9.5546875" style="1" customWidth="1"/>
    <col min="8198" max="8198" width="14.5546875" style="1" customWidth="1"/>
    <col min="8199" max="8199" width="20.44140625" style="1" customWidth="1"/>
    <col min="8200" max="8200" width="14.44140625" style="1" customWidth="1"/>
    <col min="8201" max="8201" width="15.5546875" style="1" customWidth="1"/>
    <col min="8202" max="8202" width="15.33203125" style="1" customWidth="1"/>
    <col min="8203" max="8205" width="11.33203125" style="1" customWidth="1"/>
    <col min="8206" max="8447" width="9.33203125" style="1"/>
    <col min="8448" max="8448" width="37.6640625" style="1" customWidth="1"/>
    <col min="8449" max="8449" width="33.33203125" style="1" customWidth="1"/>
    <col min="8450" max="8450" width="5.6640625" style="1" customWidth="1"/>
    <col min="8451" max="8451" width="11.21875" style="1" customWidth="1"/>
    <col min="8452" max="8452" width="11" style="1" customWidth="1"/>
    <col min="8453" max="8453" width="9.5546875" style="1" customWidth="1"/>
    <col min="8454" max="8454" width="14.5546875" style="1" customWidth="1"/>
    <col min="8455" max="8455" width="20.44140625" style="1" customWidth="1"/>
    <col min="8456" max="8456" width="14.44140625" style="1" customWidth="1"/>
    <col min="8457" max="8457" width="15.5546875" style="1" customWidth="1"/>
    <col min="8458" max="8458" width="15.33203125" style="1" customWidth="1"/>
    <col min="8459" max="8461" width="11.33203125" style="1" customWidth="1"/>
    <col min="8462" max="8703" width="9.33203125" style="1"/>
    <col min="8704" max="8704" width="37.6640625" style="1" customWidth="1"/>
    <col min="8705" max="8705" width="33.33203125" style="1" customWidth="1"/>
    <col min="8706" max="8706" width="5.6640625" style="1" customWidth="1"/>
    <col min="8707" max="8707" width="11.21875" style="1" customWidth="1"/>
    <col min="8708" max="8708" width="11" style="1" customWidth="1"/>
    <col min="8709" max="8709" width="9.5546875" style="1" customWidth="1"/>
    <col min="8710" max="8710" width="14.5546875" style="1" customWidth="1"/>
    <col min="8711" max="8711" width="20.44140625" style="1" customWidth="1"/>
    <col min="8712" max="8712" width="14.44140625" style="1" customWidth="1"/>
    <col min="8713" max="8713" width="15.5546875" style="1" customWidth="1"/>
    <col min="8714" max="8714" width="15.33203125" style="1" customWidth="1"/>
    <col min="8715" max="8717" width="11.33203125" style="1" customWidth="1"/>
    <col min="8718" max="8959" width="9.33203125" style="1"/>
    <col min="8960" max="8960" width="37.6640625" style="1" customWidth="1"/>
    <col min="8961" max="8961" width="33.33203125" style="1" customWidth="1"/>
    <col min="8962" max="8962" width="5.6640625" style="1" customWidth="1"/>
    <col min="8963" max="8963" width="11.21875" style="1" customWidth="1"/>
    <col min="8964" max="8964" width="11" style="1" customWidth="1"/>
    <col min="8965" max="8965" width="9.5546875" style="1" customWidth="1"/>
    <col min="8966" max="8966" width="14.5546875" style="1" customWidth="1"/>
    <col min="8967" max="8967" width="20.44140625" style="1" customWidth="1"/>
    <col min="8968" max="8968" width="14.44140625" style="1" customWidth="1"/>
    <col min="8969" max="8969" width="15.5546875" style="1" customWidth="1"/>
    <col min="8970" max="8970" width="15.33203125" style="1" customWidth="1"/>
    <col min="8971" max="8973" width="11.33203125" style="1" customWidth="1"/>
    <col min="8974" max="9215" width="9.33203125" style="1"/>
    <col min="9216" max="9216" width="37.6640625" style="1" customWidth="1"/>
    <col min="9217" max="9217" width="33.33203125" style="1" customWidth="1"/>
    <col min="9218" max="9218" width="5.6640625" style="1" customWidth="1"/>
    <col min="9219" max="9219" width="11.21875" style="1" customWidth="1"/>
    <col min="9220" max="9220" width="11" style="1" customWidth="1"/>
    <col min="9221" max="9221" width="9.5546875" style="1" customWidth="1"/>
    <col min="9222" max="9222" width="14.5546875" style="1" customWidth="1"/>
    <col min="9223" max="9223" width="20.44140625" style="1" customWidth="1"/>
    <col min="9224" max="9224" width="14.44140625" style="1" customWidth="1"/>
    <col min="9225" max="9225" width="15.5546875" style="1" customWidth="1"/>
    <col min="9226" max="9226" width="15.33203125" style="1" customWidth="1"/>
    <col min="9227" max="9229" width="11.33203125" style="1" customWidth="1"/>
    <col min="9230" max="9471" width="9.33203125" style="1"/>
    <col min="9472" max="9472" width="37.6640625" style="1" customWidth="1"/>
    <col min="9473" max="9473" width="33.33203125" style="1" customWidth="1"/>
    <col min="9474" max="9474" width="5.6640625" style="1" customWidth="1"/>
    <col min="9475" max="9475" width="11.21875" style="1" customWidth="1"/>
    <col min="9476" max="9476" width="11" style="1" customWidth="1"/>
    <col min="9477" max="9477" width="9.5546875" style="1" customWidth="1"/>
    <col min="9478" max="9478" width="14.5546875" style="1" customWidth="1"/>
    <col min="9479" max="9479" width="20.44140625" style="1" customWidth="1"/>
    <col min="9480" max="9480" width="14.44140625" style="1" customWidth="1"/>
    <col min="9481" max="9481" width="15.5546875" style="1" customWidth="1"/>
    <col min="9482" max="9482" width="15.33203125" style="1" customWidth="1"/>
    <col min="9483" max="9485" width="11.33203125" style="1" customWidth="1"/>
    <col min="9486" max="9727" width="9.33203125" style="1"/>
    <col min="9728" max="9728" width="37.6640625" style="1" customWidth="1"/>
    <col min="9729" max="9729" width="33.33203125" style="1" customWidth="1"/>
    <col min="9730" max="9730" width="5.6640625" style="1" customWidth="1"/>
    <col min="9731" max="9731" width="11.21875" style="1" customWidth="1"/>
    <col min="9732" max="9732" width="11" style="1" customWidth="1"/>
    <col min="9733" max="9733" width="9.5546875" style="1" customWidth="1"/>
    <col min="9734" max="9734" width="14.5546875" style="1" customWidth="1"/>
    <col min="9735" max="9735" width="20.44140625" style="1" customWidth="1"/>
    <col min="9736" max="9736" width="14.44140625" style="1" customWidth="1"/>
    <col min="9737" max="9737" width="15.5546875" style="1" customWidth="1"/>
    <col min="9738" max="9738" width="15.33203125" style="1" customWidth="1"/>
    <col min="9739" max="9741" width="11.33203125" style="1" customWidth="1"/>
    <col min="9742" max="9983" width="9.33203125" style="1"/>
    <col min="9984" max="9984" width="37.6640625" style="1" customWidth="1"/>
    <col min="9985" max="9985" width="33.33203125" style="1" customWidth="1"/>
    <col min="9986" max="9986" width="5.6640625" style="1" customWidth="1"/>
    <col min="9987" max="9987" width="11.21875" style="1" customWidth="1"/>
    <col min="9988" max="9988" width="11" style="1" customWidth="1"/>
    <col min="9989" max="9989" width="9.5546875" style="1" customWidth="1"/>
    <col min="9990" max="9990" width="14.5546875" style="1" customWidth="1"/>
    <col min="9991" max="9991" width="20.44140625" style="1" customWidth="1"/>
    <col min="9992" max="9992" width="14.44140625" style="1" customWidth="1"/>
    <col min="9993" max="9993" width="15.5546875" style="1" customWidth="1"/>
    <col min="9994" max="9994" width="15.33203125" style="1" customWidth="1"/>
    <col min="9995" max="9997" width="11.33203125" style="1" customWidth="1"/>
    <col min="9998" max="10239" width="9.33203125" style="1"/>
    <col min="10240" max="10240" width="37.6640625" style="1" customWidth="1"/>
    <col min="10241" max="10241" width="33.33203125" style="1" customWidth="1"/>
    <col min="10242" max="10242" width="5.6640625" style="1" customWidth="1"/>
    <col min="10243" max="10243" width="11.21875" style="1" customWidth="1"/>
    <col min="10244" max="10244" width="11" style="1" customWidth="1"/>
    <col min="10245" max="10245" width="9.5546875" style="1" customWidth="1"/>
    <col min="10246" max="10246" width="14.5546875" style="1" customWidth="1"/>
    <col min="10247" max="10247" width="20.44140625" style="1" customWidth="1"/>
    <col min="10248" max="10248" width="14.44140625" style="1" customWidth="1"/>
    <col min="10249" max="10249" width="15.5546875" style="1" customWidth="1"/>
    <col min="10250" max="10250" width="15.33203125" style="1" customWidth="1"/>
    <col min="10251" max="10253" width="11.33203125" style="1" customWidth="1"/>
    <col min="10254" max="10495" width="9.33203125" style="1"/>
    <col min="10496" max="10496" width="37.6640625" style="1" customWidth="1"/>
    <col min="10497" max="10497" width="33.33203125" style="1" customWidth="1"/>
    <col min="10498" max="10498" width="5.6640625" style="1" customWidth="1"/>
    <col min="10499" max="10499" width="11.21875" style="1" customWidth="1"/>
    <col min="10500" max="10500" width="11" style="1" customWidth="1"/>
    <col min="10501" max="10501" width="9.5546875" style="1" customWidth="1"/>
    <col min="10502" max="10502" width="14.5546875" style="1" customWidth="1"/>
    <col min="10503" max="10503" width="20.44140625" style="1" customWidth="1"/>
    <col min="10504" max="10504" width="14.44140625" style="1" customWidth="1"/>
    <col min="10505" max="10505" width="15.5546875" style="1" customWidth="1"/>
    <col min="10506" max="10506" width="15.33203125" style="1" customWidth="1"/>
    <col min="10507" max="10509" width="11.33203125" style="1" customWidth="1"/>
    <col min="10510" max="10751" width="9.33203125" style="1"/>
    <col min="10752" max="10752" width="37.6640625" style="1" customWidth="1"/>
    <col min="10753" max="10753" width="33.33203125" style="1" customWidth="1"/>
    <col min="10754" max="10754" width="5.6640625" style="1" customWidth="1"/>
    <col min="10755" max="10755" width="11.21875" style="1" customWidth="1"/>
    <col min="10756" max="10756" width="11" style="1" customWidth="1"/>
    <col min="10757" max="10757" width="9.5546875" style="1" customWidth="1"/>
    <col min="10758" max="10758" width="14.5546875" style="1" customWidth="1"/>
    <col min="10759" max="10759" width="20.44140625" style="1" customWidth="1"/>
    <col min="10760" max="10760" width="14.44140625" style="1" customWidth="1"/>
    <col min="10761" max="10761" width="15.5546875" style="1" customWidth="1"/>
    <col min="10762" max="10762" width="15.33203125" style="1" customWidth="1"/>
    <col min="10763" max="10765" width="11.33203125" style="1" customWidth="1"/>
    <col min="10766" max="11007" width="9.33203125" style="1"/>
    <col min="11008" max="11008" width="37.6640625" style="1" customWidth="1"/>
    <col min="11009" max="11009" width="33.33203125" style="1" customWidth="1"/>
    <col min="11010" max="11010" width="5.6640625" style="1" customWidth="1"/>
    <col min="11011" max="11011" width="11.21875" style="1" customWidth="1"/>
    <col min="11012" max="11012" width="11" style="1" customWidth="1"/>
    <col min="11013" max="11013" width="9.5546875" style="1" customWidth="1"/>
    <col min="11014" max="11014" width="14.5546875" style="1" customWidth="1"/>
    <col min="11015" max="11015" width="20.44140625" style="1" customWidth="1"/>
    <col min="11016" max="11016" width="14.44140625" style="1" customWidth="1"/>
    <col min="11017" max="11017" width="15.5546875" style="1" customWidth="1"/>
    <col min="11018" max="11018" width="15.33203125" style="1" customWidth="1"/>
    <col min="11019" max="11021" width="11.33203125" style="1" customWidth="1"/>
    <col min="11022" max="11263" width="9.33203125" style="1"/>
    <col min="11264" max="11264" width="37.6640625" style="1" customWidth="1"/>
    <col min="11265" max="11265" width="33.33203125" style="1" customWidth="1"/>
    <col min="11266" max="11266" width="5.6640625" style="1" customWidth="1"/>
    <col min="11267" max="11267" width="11.21875" style="1" customWidth="1"/>
    <col min="11268" max="11268" width="11" style="1" customWidth="1"/>
    <col min="11269" max="11269" width="9.5546875" style="1" customWidth="1"/>
    <col min="11270" max="11270" width="14.5546875" style="1" customWidth="1"/>
    <col min="11271" max="11271" width="20.44140625" style="1" customWidth="1"/>
    <col min="11272" max="11272" width="14.44140625" style="1" customWidth="1"/>
    <col min="11273" max="11273" width="15.5546875" style="1" customWidth="1"/>
    <col min="11274" max="11274" width="15.33203125" style="1" customWidth="1"/>
    <col min="11275" max="11277" width="11.33203125" style="1" customWidth="1"/>
    <col min="11278" max="11519" width="9.33203125" style="1"/>
    <col min="11520" max="11520" width="37.6640625" style="1" customWidth="1"/>
    <col min="11521" max="11521" width="33.33203125" style="1" customWidth="1"/>
    <col min="11522" max="11522" width="5.6640625" style="1" customWidth="1"/>
    <col min="11523" max="11523" width="11.21875" style="1" customWidth="1"/>
    <col min="11524" max="11524" width="11" style="1" customWidth="1"/>
    <col min="11525" max="11525" width="9.5546875" style="1" customWidth="1"/>
    <col min="11526" max="11526" width="14.5546875" style="1" customWidth="1"/>
    <col min="11527" max="11527" width="20.44140625" style="1" customWidth="1"/>
    <col min="11528" max="11528" width="14.44140625" style="1" customWidth="1"/>
    <col min="11529" max="11529" width="15.5546875" style="1" customWidth="1"/>
    <col min="11530" max="11530" width="15.33203125" style="1" customWidth="1"/>
    <col min="11531" max="11533" width="11.33203125" style="1" customWidth="1"/>
    <col min="11534" max="11775" width="9.33203125" style="1"/>
    <col min="11776" max="11776" width="37.6640625" style="1" customWidth="1"/>
    <col min="11777" max="11777" width="33.33203125" style="1" customWidth="1"/>
    <col min="11778" max="11778" width="5.6640625" style="1" customWidth="1"/>
    <col min="11779" max="11779" width="11.21875" style="1" customWidth="1"/>
    <col min="11780" max="11780" width="11" style="1" customWidth="1"/>
    <col min="11781" max="11781" width="9.5546875" style="1" customWidth="1"/>
    <col min="11782" max="11782" width="14.5546875" style="1" customWidth="1"/>
    <col min="11783" max="11783" width="20.44140625" style="1" customWidth="1"/>
    <col min="11784" max="11784" width="14.44140625" style="1" customWidth="1"/>
    <col min="11785" max="11785" width="15.5546875" style="1" customWidth="1"/>
    <col min="11786" max="11786" width="15.33203125" style="1" customWidth="1"/>
    <col min="11787" max="11789" width="11.33203125" style="1" customWidth="1"/>
    <col min="11790" max="12031" width="9.33203125" style="1"/>
    <col min="12032" max="12032" width="37.6640625" style="1" customWidth="1"/>
    <col min="12033" max="12033" width="33.33203125" style="1" customWidth="1"/>
    <col min="12034" max="12034" width="5.6640625" style="1" customWidth="1"/>
    <col min="12035" max="12035" width="11.21875" style="1" customWidth="1"/>
    <col min="12036" max="12036" width="11" style="1" customWidth="1"/>
    <col min="12037" max="12037" width="9.5546875" style="1" customWidth="1"/>
    <col min="12038" max="12038" width="14.5546875" style="1" customWidth="1"/>
    <col min="12039" max="12039" width="20.44140625" style="1" customWidth="1"/>
    <col min="12040" max="12040" width="14.44140625" style="1" customWidth="1"/>
    <col min="12041" max="12041" width="15.5546875" style="1" customWidth="1"/>
    <col min="12042" max="12042" width="15.33203125" style="1" customWidth="1"/>
    <col min="12043" max="12045" width="11.33203125" style="1" customWidth="1"/>
    <col min="12046" max="12287" width="9.33203125" style="1"/>
    <col min="12288" max="12288" width="37.6640625" style="1" customWidth="1"/>
    <col min="12289" max="12289" width="33.33203125" style="1" customWidth="1"/>
    <col min="12290" max="12290" width="5.6640625" style="1" customWidth="1"/>
    <col min="12291" max="12291" width="11.21875" style="1" customWidth="1"/>
    <col min="12292" max="12292" width="11" style="1" customWidth="1"/>
    <col min="12293" max="12293" width="9.5546875" style="1" customWidth="1"/>
    <col min="12294" max="12294" width="14.5546875" style="1" customWidth="1"/>
    <col min="12295" max="12295" width="20.44140625" style="1" customWidth="1"/>
    <col min="12296" max="12296" width="14.44140625" style="1" customWidth="1"/>
    <col min="12297" max="12297" width="15.5546875" style="1" customWidth="1"/>
    <col min="12298" max="12298" width="15.33203125" style="1" customWidth="1"/>
    <col min="12299" max="12301" width="11.33203125" style="1" customWidth="1"/>
    <col min="12302" max="12543" width="9.33203125" style="1"/>
    <col min="12544" max="12544" width="37.6640625" style="1" customWidth="1"/>
    <col min="12545" max="12545" width="33.33203125" style="1" customWidth="1"/>
    <col min="12546" max="12546" width="5.6640625" style="1" customWidth="1"/>
    <col min="12547" max="12547" width="11.21875" style="1" customWidth="1"/>
    <col min="12548" max="12548" width="11" style="1" customWidth="1"/>
    <col min="12549" max="12549" width="9.5546875" style="1" customWidth="1"/>
    <col min="12550" max="12550" width="14.5546875" style="1" customWidth="1"/>
    <col min="12551" max="12551" width="20.44140625" style="1" customWidth="1"/>
    <col min="12552" max="12552" width="14.44140625" style="1" customWidth="1"/>
    <col min="12553" max="12553" width="15.5546875" style="1" customWidth="1"/>
    <col min="12554" max="12554" width="15.33203125" style="1" customWidth="1"/>
    <col min="12555" max="12557" width="11.33203125" style="1" customWidth="1"/>
    <col min="12558" max="12799" width="9.33203125" style="1"/>
    <col min="12800" max="12800" width="37.6640625" style="1" customWidth="1"/>
    <col min="12801" max="12801" width="33.33203125" style="1" customWidth="1"/>
    <col min="12802" max="12802" width="5.6640625" style="1" customWidth="1"/>
    <col min="12803" max="12803" width="11.21875" style="1" customWidth="1"/>
    <col min="12804" max="12804" width="11" style="1" customWidth="1"/>
    <col min="12805" max="12805" width="9.5546875" style="1" customWidth="1"/>
    <col min="12806" max="12806" width="14.5546875" style="1" customWidth="1"/>
    <col min="12807" max="12807" width="20.44140625" style="1" customWidth="1"/>
    <col min="12808" max="12808" width="14.44140625" style="1" customWidth="1"/>
    <col min="12809" max="12809" width="15.5546875" style="1" customWidth="1"/>
    <col min="12810" max="12810" width="15.33203125" style="1" customWidth="1"/>
    <col min="12811" max="12813" width="11.33203125" style="1" customWidth="1"/>
    <col min="12814" max="13055" width="9.33203125" style="1"/>
    <col min="13056" max="13056" width="37.6640625" style="1" customWidth="1"/>
    <col min="13057" max="13057" width="33.33203125" style="1" customWidth="1"/>
    <col min="13058" max="13058" width="5.6640625" style="1" customWidth="1"/>
    <col min="13059" max="13059" width="11.21875" style="1" customWidth="1"/>
    <col min="13060" max="13060" width="11" style="1" customWidth="1"/>
    <col min="13061" max="13061" width="9.5546875" style="1" customWidth="1"/>
    <col min="13062" max="13062" width="14.5546875" style="1" customWidth="1"/>
    <col min="13063" max="13063" width="20.44140625" style="1" customWidth="1"/>
    <col min="13064" max="13064" width="14.44140625" style="1" customWidth="1"/>
    <col min="13065" max="13065" width="15.5546875" style="1" customWidth="1"/>
    <col min="13066" max="13066" width="15.33203125" style="1" customWidth="1"/>
    <col min="13067" max="13069" width="11.33203125" style="1" customWidth="1"/>
    <col min="13070" max="13311" width="9.33203125" style="1"/>
    <col min="13312" max="13312" width="37.6640625" style="1" customWidth="1"/>
    <col min="13313" max="13313" width="33.33203125" style="1" customWidth="1"/>
    <col min="13314" max="13314" width="5.6640625" style="1" customWidth="1"/>
    <col min="13315" max="13315" width="11.21875" style="1" customWidth="1"/>
    <col min="13316" max="13316" width="11" style="1" customWidth="1"/>
    <col min="13317" max="13317" width="9.5546875" style="1" customWidth="1"/>
    <col min="13318" max="13318" width="14.5546875" style="1" customWidth="1"/>
    <col min="13319" max="13319" width="20.44140625" style="1" customWidth="1"/>
    <col min="13320" max="13320" width="14.44140625" style="1" customWidth="1"/>
    <col min="13321" max="13321" width="15.5546875" style="1" customWidth="1"/>
    <col min="13322" max="13322" width="15.33203125" style="1" customWidth="1"/>
    <col min="13323" max="13325" width="11.33203125" style="1" customWidth="1"/>
    <col min="13326" max="13567" width="9.33203125" style="1"/>
    <col min="13568" max="13568" width="37.6640625" style="1" customWidth="1"/>
    <col min="13569" max="13569" width="33.33203125" style="1" customWidth="1"/>
    <col min="13570" max="13570" width="5.6640625" style="1" customWidth="1"/>
    <col min="13571" max="13571" width="11.21875" style="1" customWidth="1"/>
    <col min="13572" max="13572" width="11" style="1" customWidth="1"/>
    <col min="13573" max="13573" width="9.5546875" style="1" customWidth="1"/>
    <col min="13574" max="13574" width="14.5546875" style="1" customWidth="1"/>
    <col min="13575" max="13575" width="20.44140625" style="1" customWidth="1"/>
    <col min="13576" max="13576" width="14.44140625" style="1" customWidth="1"/>
    <col min="13577" max="13577" width="15.5546875" style="1" customWidth="1"/>
    <col min="13578" max="13578" width="15.33203125" style="1" customWidth="1"/>
    <col min="13579" max="13581" width="11.33203125" style="1" customWidth="1"/>
    <col min="13582" max="13823" width="9.33203125" style="1"/>
    <col min="13824" max="13824" width="37.6640625" style="1" customWidth="1"/>
    <col min="13825" max="13825" width="33.33203125" style="1" customWidth="1"/>
    <col min="13826" max="13826" width="5.6640625" style="1" customWidth="1"/>
    <col min="13827" max="13827" width="11.21875" style="1" customWidth="1"/>
    <col min="13828" max="13828" width="11" style="1" customWidth="1"/>
    <col min="13829" max="13829" width="9.5546875" style="1" customWidth="1"/>
    <col min="13830" max="13830" width="14.5546875" style="1" customWidth="1"/>
    <col min="13831" max="13831" width="20.44140625" style="1" customWidth="1"/>
    <col min="13832" max="13832" width="14.44140625" style="1" customWidth="1"/>
    <col min="13833" max="13833" width="15.5546875" style="1" customWidth="1"/>
    <col min="13834" max="13834" width="15.33203125" style="1" customWidth="1"/>
    <col min="13835" max="13837" width="11.33203125" style="1" customWidth="1"/>
    <col min="13838" max="14079" width="9.33203125" style="1"/>
    <col min="14080" max="14080" width="37.6640625" style="1" customWidth="1"/>
    <col min="14081" max="14081" width="33.33203125" style="1" customWidth="1"/>
    <col min="14082" max="14082" width="5.6640625" style="1" customWidth="1"/>
    <col min="14083" max="14083" width="11.21875" style="1" customWidth="1"/>
    <col min="14084" max="14084" width="11" style="1" customWidth="1"/>
    <col min="14085" max="14085" width="9.5546875" style="1" customWidth="1"/>
    <col min="14086" max="14086" width="14.5546875" style="1" customWidth="1"/>
    <col min="14087" max="14087" width="20.44140625" style="1" customWidth="1"/>
    <col min="14088" max="14088" width="14.44140625" style="1" customWidth="1"/>
    <col min="14089" max="14089" width="15.5546875" style="1" customWidth="1"/>
    <col min="14090" max="14090" width="15.33203125" style="1" customWidth="1"/>
    <col min="14091" max="14093" width="11.33203125" style="1" customWidth="1"/>
    <col min="14094" max="14335" width="9.33203125" style="1"/>
    <col min="14336" max="14336" width="37.6640625" style="1" customWidth="1"/>
    <col min="14337" max="14337" width="33.33203125" style="1" customWidth="1"/>
    <col min="14338" max="14338" width="5.6640625" style="1" customWidth="1"/>
    <col min="14339" max="14339" width="11.21875" style="1" customWidth="1"/>
    <col min="14340" max="14340" width="11" style="1" customWidth="1"/>
    <col min="14341" max="14341" width="9.5546875" style="1" customWidth="1"/>
    <col min="14342" max="14342" width="14.5546875" style="1" customWidth="1"/>
    <col min="14343" max="14343" width="20.44140625" style="1" customWidth="1"/>
    <col min="14344" max="14344" width="14.44140625" style="1" customWidth="1"/>
    <col min="14345" max="14345" width="15.5546875" style="1" customWidth="1"/>
    <col min="14346" max="14346" width="15.33203125" style="1" customWidth="1"/>
    <col min="14347" max="14349" width="11.33203125" style="1" customWidth="1"/>
    <col min="14350" max="14591" width="9.33203125" style="1"/>
    <col min="14592" max="14592" width="37.6640625" style="1" customWidth="1"/>
    <col min="14593" max="14593" width="33.33203125" style="1" customWidth="1"/>
    <col min="14594" max="14594" width="5.6640625" style="1" customWidth="1"/>
    <col min="14595" max="14595" width="11.21875" style="1" customWidth="1"/>
    <col min="14596" max="14596" width="11" style="1" customWidth="1"/>
    <col min="14597" max="14597" width="9.5546875" style="1" customWidth="1"/>
    <col min="14598" max="14598" width="14.5546875" style="1" customWidth="1"/>
    <col min="14599" max="14599" width="20.44140625" style="1" customWidth="1"/>
    <col min="14600" max="14600" width="14.44140625" style="1" customWidth="1"/>
    <col min="14601" max="14601" width="15.5546875" style="1" customWidth="1"/>
    <col min="14602" max="14602" width="15.33203125" style="1" customWidth="1"/>
    <col min="14603" max="14605" width="11.33203125" style="1" customWidth="1"/>
    <col min="14606" max="14847" width="9.33203125" style="1"/>
    <col min="14848" max="14848" width="37.6640625" style="1" customWidth="1"/>
    <col min="14849" max="14849" width="33.33203125" style="1" customWidth="1"/>
    <col min="14850" max="14850" width="5.6640625" style="1" customWidth="1"/>
    <col min="14851" max="14851" width="11.21875" style="1" customWidth="1"/>
    <col min="14852" max="14852" width="11" style="1" customWidth="1"/>
    <col min="14853" max="14853" width="9.5546875" style="1" customWidth="1"/>
    <col min="14854" max="14854" width="14.5546875" style="1" customWidth="1"/>
    <col min="14855" max="14855" width="20.44140625" style="1" customWidth="1"/>
    <col min="14856" max="14856" width="14.44140625" style="1" customWidth="1"/>
    <col min="14857" max="14857" width="15.5546875" style="1" customWidth="1"/>
    <col min="14858" max="14858" width="15.33203125" style="1" customWidth="1"/>
    <col min="14859" max="14861" width="11.33203125" style="1" customWidth="1"/>
    <col min="14862" max="15103" width="9.33203125" style="1"/>
    <col min="15104" max="15104" width="37.6640625" style="1" customWidth="1"/>
    <col min="15105" max="15105" width="33.33203125" style="1" customWidth="1"/>
    <col min="15106" max="15106" width="5.6640625" style="1" customWidth="1"/>
    <col min="15107" max="15107" width="11.21875" style="1" customWidth="1"/>
    <col min="15108" max="15108" width="11" style="1" customWidth="1"/>
    <col min="15109" max="15109" width="9.5546875" style="1" customWidth="1"/>
    <col min="15110" max="15110" width="14.5546875" style="1" customWidth="1"/>
    <col min="15111" max="15111" width="20.44140625" style="1" customWidth="1"/>
    <col min="15112" max="15112" width="14.44140625" style="1" customWidth="1"/>
    <col min="15113" max="15113" width="15.5546875" style="1" customWidth="1"/>
    <col min="15114" max="15114" width="15.33203125" style="1" customWidth="1"/>
    <col min="15115" max="15117" width="11.33203125" style="1" customWidth="1"/>
    <col min="15118" max="15359" width="9.33203125" style="1"/>
    <col min="15360" max="15360" width="37.6640625" style="1" customWidth="1"/>
    <col min="15361" max="15361" width="33.33203125" style="1" customWidth="1"/>
    <col min="15362" max="15362" width="5.6640625" style="1" customWidth="1"/>
    <col min="15363" max="15363" width="11.21875" style="1" customWidth="1"/>
    <col min="15364" max="15364" width="11" style="1" customWidth="1"/>
    <col min="15365" max="15365" width="9.5546875" style="1" customWidth="1"/>
    <col min="15366" max="15366" width="14.5546875" style="1" customWidth="1"/>
    <col min="15367" max="15367" width="20.44140625" style="1" customWidth="1"/>
    <col min="15368" max="15368" width="14.44140625" style="1" customWidth="1"/>
    <col min="15369" max="15369" width="15.5546875" style="1" customWidth="1"/>
    <col min="15370" max="15370" width="15.33203125" style="1" customWidth="1"/>
    <col min="15371" max="15373" width="11.33203125" style="1" customWidth="1"/>
    <col min="15374" max="15615" width="9.33203125" style="1"/>
    <col min="15616" max="15616" width="37.6640625" style="1" customWidth="1"/>
    <col min="15617" max="15617" width="33.33203125" style="1" customWidth="1"/>
    <col min="15618" max="15618" width="5.6640625" style="1" customWidth="1"/>
    <col min="15619" max="15619" width="11.21875" style="1" customWidth="1"/>
    <col min="15620" max="15620" width="11" style="1" customWidth="1"/>
    <col min="15621" max="15621" width="9.5546875" style="1" customWidth="1"/>
    <col min="15622" max="15622" width="14.5546875" style="1" customWidth="1"/>
    <col min="15623" max="15623" width="20.44140625" style="1" customWidth="1"/>
    <col min="15624" max="15624" width="14.44140625" style="1" customWidth="1"/>
    <col min="15625" max="15625" width="15.5546875" style="1" customWidth="1"/>
    <col min="15626" max="15626" width="15.33203125" style="1" customWidth="1"/>
    <col min="15627" max="15629" width="11.33203125" style="1" customWidth="1"/>
    <col min="15630" max="15871" width="9.33203125" style="1"/>
    <col min="15872" max="15872" width="37.6640625" style="1" customWidth="1"/>
    <col min="15873" max="15873" width="33.33203125" style="1" customWidth="1"/>
    <col min="15874" max="15874" width="5.6640625" style="1" customWidth="1"/>
    <col min="15875" max="15875" width="11.21875" style="1" customWidth="1"/>
    <col min="15876" max="15876" width="11" style="1" customWidth="1"/>
    <col min="15877" max="15877" width="9.5546875" style="1" customWidth="1"/>
    <col min="15878" max="15878" width="14.5546875" style="1" customWidth="1"/>
    <col min="15879" max="15879" width="20.44140625" style="1" customWidth="1"/>
    <col min="15880" max="15880" width="14.44140625" style="1" customWidth="1"/>
    <col min="15881" max="15881" width="15.5546875" style="1" customWidth="1"/>
    <col min="15882" max="15882" width="15.33203125" style="1" customWidth="1"/>
    <col min="15883" max="15885" width="11.33203125" style="1" customWidth="1"/>
    <col min="15886" max="16127" width="9.33203125" style="1"/>
    <col min="16128" max="16128" width="37.6640625" style="1" customWidth="1"/>
    <col min="16129" max="16129" width="33.33203125" style="1" customWidth="1"/>
    <col min="16130" max="16130" width="5.6640625" style="1" customWidth="1"/>
    <col min="16131" max="16131" width="11.21875" style="1" customWidth="1"/>
    <col min="16132" max="16132" width="11" style="1" customWidth="1"/>
    <col min="16133" max="16133" width="9.5546875" style="1" customWidth="1"/>
    <col min="16134" max="16134" width="14.5546875" style="1" customWidth="1"/>
    <col min="16135" max="16135" width="20.44140625" style="1" customWidth="1"/>
    <col min="16136" max="16136" width="14.44140625" style="1" customWidth="1"/>
    <col min="16137" max="16137" width="15.5546875" style="1" customWidth="1"/>
    <col min="16138" max="16138" width="15.33203125" style="1" customWidth="1"/>
    <col min="16139" max="16141" width="11.33203125" style="1" customWidth="1"/>
    <col min="16142" max="16384" width="9.33203125" style="1"/>
  </cols>
  <sheetData>
    <row r="1" spans="1:10" ht="14.4" customHeight="1">
      <c r="F1" s="2"/>
      <c r="G1" s="79" t="s">
        <v>0</v>
      </c>
      <c r="H1" s="79"/>
      <c r="I1" s="79"/>
      <c r="J1" s="79"/>
    </row>
    <row r="2" spans="1:10" ht="14.4" customHeight="1">
      <c r="F2" s="79" t="s">
        <v>1</v>
      </c>
      <c r="G2" s="79"/>
      <c r="H2" s="79"/>
      <c r="I2" s="79"/>
      <c r="J2" s="79"/>
    </row>
    <row r="3" spans="1:10" ht="14.4" customHeight="1">
      <c r="F3" s="79" t="s">
        <v>2</v>
      </c>
      <c r="G3" s="79"/>
      <c r="H3" s="79"/>
      <c r="I3" s="79"/>
      <c r="J3" s="79"/>
    </row>
    <row r="4" spans="1:10" ht="14.4" customHeight="1">
      <c r="F4" s="79" t="s">
        <v>3</v>
      </c>
      <c r="G4" s="79"/>
      <c r="H4" s="79"/>
      <c r="I4" s="79"/>
      <c r="J4" s="79"/>
    </row>
    <row r="5" spans="1:10" ht="14.4" customHeight="1">
      <c r="F5" s="79" t="s">
        <v>4</v>
      </c>
      <c r="G5" s="79"/>
      <c r="H5" s="79"/>
      <c r="I5" s="79"/>
      <c r="J5" s="79"/>
    </row>
    <row r="6" spans="1:10" ht="14.4" customHeight="1">
      <c r="F6" s="79" t="s">
        <v>5</v>
      </c>
      <c r="G6" s="79"/>
      <c r="H6" s="79"/>
      <c r="I6" s="79"/>
      <c r="J6" s="79"/>
    </row>
    <row r="7" spans="1:10" ht="14.4" customHeight="1">
      <c r="F7" s="79" t="s">
        <v>6</v>
      </c>
      <c r="G7" s="79"/>
      <c r="H7" s="79"/>
      <c r="I7" s="79"/>
      <c r="J7" s="79"/>
    </row>
    <row r="8" spans="1:10">
      <c r="F8" s="80" t="s">
        <v>161</v>
      </c>
      <c r="G8" s="80"/>
      <c r="H8" s="80"/>
      <c r="I8" s="80"/>
      <c r="J8" s="80"/>
    </row>
    <row r="9" spans="1:10" ht="16.2" customHeight="1"/>
    <row r="10" spans="1:10">
      <c r="A10" s="132"/>
      <c r="B10" s="132"/>
      <c r="C10" s="132"/>
      <c r="D10" s="132"/>
      <c r="E10" s="5"/>
      <c r="G10" s="133" t="s">
        <v>7</v>
      </c>
      <c r="H10" s="133"/>
      <c r="I10" s="133"/>
      <c r="J10" s="133"/>
    </row>
    <row r="11" spans="1:10">
      <c r="A11" s="129"/>
      <c r="B11" s="129"/>
      <c r="C11" s="129"/>
      <c r="D11" s="129"/>
      <c r="E11" s="5"/>
      <c r="G11" s="134" t="s">
        <v>8</v>
      </c>
      <c r="H11" s="135"/>
      <c r="I11" s="135"/>
      <c r="J11" s="135"/>
    </row>
    <row r="12" spans="1:10">
      <c r="A12" s="6"/>
      <c r="B12" s="6"/>
      <c r="C12" s="6" t="s">
        <v>9</v>
      </c>
      <c r="D12" s="6"/>
      <c r="E12" s="5"/>
      <c r="G12" s="136" t="s">
        <v>10</v>
      </c>
      <c r="H12" s="136"/>
      <c r="I12" s="136"/>
      <c r="J12" s="136"/>
    </row>
    <row r="13" spans="1:10" ht="8.25" customHeight="1">
      <c r="A13" s="7"/>
      <c r="B13" s="7"/>
      <c r="C13" s="7"/>
      <c r="D13" s="7"/>
      <c r="E13" s="5"/>
      <c r="G13" s="5"/>
      <c r="I13" s="5"/>
      <c r="J13" s="5"/>
    </row>
    <row r="14" spans="1:10">
      <c r="A14" s="129"/>
      <c r="B14" s="129"/>
      <c r="C14" s="129"/>
      <c r="D14" s="129"/>
      <c r="E14" s="5"/>
      <c r="G14" s="134" t="s">
        <v>11</v>
      </c>
      <c r="H14" s="134"/>
      <c r="I14" s="134"/>
      <c r="J14" s="134"/>
    </row>
    <row r="15" spans="1:10" ht="22.5" customHeight="1">
      <c r="A15" s="125"/>
      <c r="B15" s="125"/>
      <c r="C15" s="125"/>
      <c r="D15" s="125"/>
      <c r="E15" s="5"/>
      <c r="G15" s="126" t="s">
        <v>12</v>
      </c>
      <c r="H15" s="126"/>
      <c r="I15" s="126"/>
      <c r="J15" s="126"/>
    </row>
    <row r="16" spans="1:10">
      <c r="A16" s="7"/>
      <c r="B16" s="7"/>
      <c r="C16" s="7"/>
      <c r="D16" s="7"/>
      <c r="E16" s="5"/>
      <c r="G16" s="127" t="s">
        <v>13</v>
      </c>
      <c r="H16" s="127"/>
      <c r="I16" s="127"/>
      <c r="J16" s="127"/>
    </row>
    <row r="17" spans="1:17" ht="6.75" customHeight="1">
      <c r="A17" s="129"/>
      <c r="B17" s="129"/>
      <c r="C17" s="129"/>
      <c r="D17" s="129"/>
      <c r="E17" s="5"/>
      <c r="G17" s="128"/>
      <c r="H17" s="128"/>
      <c r="I17" s="128"/>
      <c r="J17" s="128"/>
    </row>
    <row r="18" spans="1:17" ht="10.5" customHeight="1">
      <c r="A18" s="130"/>
      <c r="B18" s="130"/>
      <c r="C18" s="130"/>
      <c r="D18" s="130"/>
      <c r="E18" s="5"/>
      <c r="G18" s="131" t="s">
        <v>14</v>
      </c>
      <c r="H18" s="131"/>
      <c r="I18" s="131"/>
      <c r="J18" s="131"/>
    </row>
    <row r="19" spans="1:17" ht="4.5" customHeight="1">
      <c r="A19" s="8"/>
      <c r="B19" s="8"/>
      <c r="C19" s="8"/>
      <c r="D19" s="8"/>
      <c r="E19" s="5"/>
      <c r="G19" s="5"/>
      <c r="I19" s="5"/>
      <c r="J19" s="5"/>
    </row>
    <row r="20" spans="1:17" ht="15" customHeight="1">
      <c r="A20" s="8"/>
      <c r="B20" s="8"/>
      <c r="C20" s="7"/>
      <c r="D20" s="7"/>
      <c r="E20" s="5"/>
      <c r="G20" s="4" t="s">
        <v>154</v>
      </c>
      <c r="H20" s="5"/>
      <c r="I20" s="5"/>
      <c r="J20" s="5"/>
    </row>
    <row r="21" spans="1:17" ht="4.5" customHeight="1">
      <c r="E21" s="5"/>
      <c r="F21" s="5"/>
      <c r="G21" s="5"/>
      <c r="H21" s="5"/>
      <c r="I21" s="5"/>
      <c r="J21" s="5"/>
    </row>
    <row r="22" spans="1:17">
      <c r="D22" s="4"/>
      <c r="E22" s="4"/>
      <c r="F22" s="4"/>
      <c r="G22" s="4"/>
      <c r="H22" s="4"/>
      <c r="I22" s="4"/>
      <c r="J22" s="4"/>
      <c r="K22" s="9"/>
      <c r="L22" s="10"/>
      <c r="M22" s="10"/>
      <c r="N22" s="11"/>
      <c r="O22" s="11"/>
      <c r="P22" s="11"/>
      <c r="Q22" s="11"/>
    </row>
    <row r="23" spans="1:17" ht="12" customHeight="1">
      <c r="A23" s="11"/>
      <c r="B23" s="85" t="s">
        <v>153</v>
      </c>
      <c r="C23" s="85"/>
      <c r="D23" s="85"/>
      <c r="E23" s="85"/>
      <c r="F23" s="85"/>
      <c r="G23" s="11"/>
      <c r="H23" s="11"/>
      <c r="I23" s="11"/>
      <c r="J23" s="11"/>
      <c r="K23" s="13"/>
      <c r="L23" s="11"/>
      <c r="M23" s="11"/>
    </row>
    <row r="24" spans="1:17" ht="14.25" customHeight="1">
      <c r="A24" s="14"/>
      <c r="B24" s="56" t="s">
        <v>155</v>
      </c>
      <c r="C24" s="56"/>
      <c r="D24" s="56"/>
      <c r="E24" s="56"/>
      <c r="F24" s="56"/>
      <c r="G24" s="56"/>
      <c r="H24" s="56"/>
      <c r="I24" s="56"/>
      <c r="J24" s="14"/>
      <c r="K24" s="13"/>
      <c r="L24" s="11"/>
      <c r="M24" s="11"/>
    </row>
    <row r="25" spans="1:17" ht="12" customHeight="1" thickBot="1">
      <c r="A25" s="10"/>
      <c r="B25" s="10"/>
      <c r="C25" s="122"/>
      <c r="D25" s="122"/>
      <c r="E25" s="122"/>
      <c r="F25" s="122"/>
      <c r="G25" s="122"/>
      <c r="H25" s="122"/>
      <c r="I25" s="10"/>
      <c r="J25" s="15" t="s">
        <v>15</v>
      </c>
      <c r="K25" s="13"/>
      <c r="L25" s="11"/>
      <c r="M25" s="11"/>
    </row>
    <row r="26" spans="1:17">
      <c r="A26" s="15"/>
      <c r="B26" s="15"/>
      <c r="C26" s="15"/>
      <c r="D26" s="15"/>
      <c r="E26" s="15"/>
      <c r="G26" s="15"/>
      <c r="H26" s="15"/>
      <c r="I26" s="2" t="s">
        <v>16</v>
      </c>
      <c r="J26" s="16" t="s">
        <v>17</v>
      </c>
      <c r="K26" s="13"/>
      <c r="L26" s="11"/>
      <c r="M26" s="11"/>
    </row>
    <row r="27" spans="1:17">
      <c r="A27" s="15"/>
      <c r="B27" s="15"/>
      <c r="C27" s="15"/>
      <c r="D27" s="15"/>
      <c r="F27" s="15"/>
      <c r="G27" s="15"/>
      <c r="H27" s="15"/>
      <c r="I27" s="2" t="s">
        <v>18</v>
      </c>
      <c r="J27" s="17">
        <v>44190</v>
      </c>
      <c r="K27" s="13"/>
      <c r="L27" s="11"/>
      <c r="M27" s="11"/>
    </row>
    <row r="28" spans="1:17">
      <c r="A28" s="15"/>
      <c r="B28" s="15"/>
      <c r="C28" s="15"/>
      <c r="D28" s="15"/>
      <c r="E28" s="15"/>
      <c r="F28" s="15"/>
      <c r="G28" s="15"/>
      <c r="H28" s="15"/>
      <c r="I28" s="2" t="s">
        <v>19</v>
      </c>
      <c r="J28" s="18">
        <v>55494986</v>
      </c>
      <c r="K28" s="13"/>
      <c r="L28" s="11"/>
      <c r="M28" s="11"/>
    </row>
    <row r="29" spans="1:17" ht="27" customHeight="1">
      <c r="A29" s="1" t="s">
        <v>20</v>
      </c>
      <c r="C29" s="123" t="s">
        <v>21</v>
      </c>
      <c r="D29" s="123"/>
      <c r="E29" s="123"/>
      <c r="F29" s="123"/>
      <c r="G29" s="123"/>
      <c r="H29" s="123"/>
      <c r="I29" s="2"/>
      <c r="J29" s="18"/>
    </row>
    <row r="30" spans="1:17" ht="14.25" customHeight="1">
      <c r="A30" s="1" t="s">
        <v>22</v>
      </c>
      <c r="C30" s="124" t="s">
        <v>23</v>
      </c>
      <c r="D30" s="124"/>
      <c r="E30" s="124"/>
      <c r="F30" s="124"/>
      <c r="G30" s="124"/>
      <c r="H30" s="124"/>
      <c r="I30" s="2"/>
      <c r="J30" s="18"/>
    </row>
    <row r="31" spans="1:17">
      <c r="A31" s="1" t="s">
        <v>24</v>
      </c>
      <c r="C31" s="124" t="s">
        <v>11</v>
      </c>
      <c r="D31" s="124"/>
      <c r="E31" s="124"/>
      <c r="F31" s="124"/>
      <c r="G31" s="124"/>
      <c r="H31" s="124"/>
      <c r="I31" s="2" t="s">
        <v>25</v>
      </c>
      <c r="J31" s="19" t="s">
        <v>26</v>
      </c>
    </row>
    <row r="32" spans="1:17">
      <c r="A32" s="1" t="s">
        <v>27</v>
      </c>
      <c r="C32" s="20" t="s">
        <v>28</v>
      </c>
      <c r="D32" s="20"/>
      <c r="E32" s="20"/>
      <c r="F32" s="20"/>
      <c r="G32" s="20"/>
      <c r="H32" s="20"/>
      <c r="I32" s="2" t="s">
        <v>29</v>
      </c>
      <c r="J32" s="18">
        <v>86636440</v>
      </c>
    </row>
    <row r="33" spans="1:11" ht="15" customHeight="1" thickBot="1">
      <c r="A33" s="1" t="s">
        <v>30</v>
      </c>
      <c r="C33" s="21" t="s">
        <v>31</v>
      </c>
      <c r="D33" s="21"/>
      <c r="E33" s="21"/>
      <c r="F33" s="21"/>
      <c r="G33" s="21"/>
      <c r="H33" s="21"/>
      <c r="I33" s="2" t="s">
        <v>32</v>
      </c>
      <c r="J33" s="22">
        <v>383</v>
      </c>
    </row>
    <row r="34" spans="1:11" s="12" customFormat="1" ht="12.75" customHeight="1">
      <c r="A34" s="121" t="s">
        <v>33</v>
      </c>
      <c r="B34" s="115"/>
      <c r="C34" s="115" t="s">
        <v>34</v>
      </c>
      <c r="D34" s="115" t="s">
        <v>35</v>
      </c>
      <c r="E34" s="115" t="s">
        <v>36</v>
      </c>
      <c r="F34" s="115" t="s">
        <v>37</v>
      </c>
      <c r="G34" s="115" t="s">
        <v>38</v>
      </c>
      <c r="H34" s="115" t="s">
        <v>39</v>
      </c>
      <c r="I34" s="60" t="s">
        <v>156</v>
      </c>
      <c r="J34" s="83" t="s">
        <v>156</v>
      </c>
      <c r="K34" s="23"/>
    </row>
    <row r="35" spans="1:11" s="12" customFormat="1" ht="25.5" customHeight="1">
      <c r="A35" s="117"/>
      <c r="B35" s="118"/>
      <c r="C35" s="116"/>
      <c r="D35" s="116"/>
      <c r="E35" s="116"/>
      <c r="F35" s="116"/>
      <c r="G35" s="116"/>
      <c r="H35" s="116"/>
      <c r="I35" s="24" t="s">
        <v>40</v>
      </c>
      <c r="J35" s="84"/>
      <c r="K35" s="23"/>
    </row>
    <row r="36" spans="1:11" s="12" customFormat="1" ht="11.25" customHeight="1">
      <c r="A36" s="117">
        <v>1</v>
      </c>
      <c r="B36" s="118"/>
      <c r="C36" s="25">
        <f>SUM(A36+1)</f>
        <v>2</v>
      </c>
      <c r="D36" s="25">
        <f>SUM(C36+1)</f>
        <v>3</v>
      </c>
      <c r="E36" s="25">
        <f>SUM(D36+1)</f>
        <v>4</v>
      </c>
      <c r="F36" s="25">
        <f>SUM(E36+1)</f>
        <v>5</v>
      </c>
      <c r="G36" s="25">
        <v>6</v>
      </c>
      <c r="H36" s="25">
        <v>7</v>
      </c>
      <c r="I36" s="25">
        <v>8</v>
      </c>
      <c r="J36" s="61">
        <v>9</v>
      </c>
      <c r="K36" s="23"/>
    </row>
    <row r="37" spans="1:11" s="12" customFormat="1" ht="13.2" customHeight="1">
      <c r="A37" s="99" t="s">
        <v>41</v>
      </c>
      <c r="B37" s="100"/>
      <c r="C37" s="119"/>
      <c r="D37" s="119"/>
      <c r="E37" s="119"/>
      <c r="F37" s="119"/>
      <c r="G37" s="119"/>
      <c r="H37" s="119"/>
      <c r="I37" s="119"/>
      <c r="J37" s="120"/>
      <c r="K37" s="23"/>
    </row>
    <row r="38" spans="1:11" s="12" customFormat="1">
      <c r="A38" s="88" t="s">
        <v>42</v>
      </c>
      <c r="B38" s="89"/>
      <c r="C38" s="26" t="s">
        <v>43</v>
      </c>
      <c r="D38" s="26" t="s">
        <v>44</v>
      </c>
      <c r="E38" s="27" t="s">
        <v>45</v>
      </c>
      <c r="F38" s="27" t="s">
        <v>46</v>
      </c>
      <c r="G38" s="27" t="s">
        <v>47</v>
      </c>
      <c r="H38" s="27" t="s">
        <v>48</v>
      </c>
      <c r="I38" s="28"/>
      <c r="J38" s="62">
        <v>1339852.1000000001</v>
      </c>
      <c r="K38" s="23"/>
    </row>
    <row r="39" spans="1:11" s="12" customFormat="1" ht="40.5" customHeight="1">
      <c r="A39" s="88" t="s">
        <v>51</v>
      </c>
      <c r="B39" s="89"/>
      <c r="C39" s="26" t="s">
        <v>43</v>
      </c>
      <c r="D39" s="26" t="s">
        <v>44</v>
      </c>
      <c r="E39" s="27" t="s">
        <v>45</v>
      </c>
      <c r="F39" s="27" t="s">
        <v>52</v>
      </c>
      <c r="G39" s="27" t="s">
        <v>53</v>
      </c>
      <c r="H39" s="27" t="s">
        <v>48</v>
      </c>
      <c r="I39" s="28"/>
      <c r="J39" s="62">
        <v>30000</v>
      </c>
      <c r="K39" s="23"/>
    </row>
    <row r="40" spans="1:11" s="12" customFormat="1" ht="42" customHeight="1">
      <c r="A40" s="88" t="s">
        <v>54</v>
      </c>
      <c r="B40" s="89"/>
      <c r="C40" s="26" t="s">
        <v>43</v>
      </c>
      <c r="D40" s="26" t="s">
        <v>44</v>
      </c>
      <c r="E40" s="27" t="s">
        <v>45</v>
      </c>
      <c r="F40" s="27" t="s">
        <v>52</v>
      </c>
      <c r="G40" s="27" t="s">
        <v>55</v>
      </c>
      <c r="H40" s="27" t="s">
        <v>48</v>
      </c>
      <c r="I40" s="28"/>
      <c r="J40" s="62">
        <v>690</v>
      </c>
      <c r="K40" s="23"/>
    </row>
    <row r="41" spans="1:11" s="12" customFormat="1" ht="20.25" customHeight="1">
      <c r="A41" s="88" t="s">
        <v>56</v>
      </c>
      <c r="B41" s="89"/>
      <c r="C41" s="26" t="s">
        <v>43</v>
      </c>
      <c r="D41" s="26" t="s">
        <v>44</v>
      </c>
      <c r="E41" s="27" t="s">
        <v>45</v>
      </c>
      <c r="F41" s="27" t="s">
        <v>57</v>
      </c>
      <c r="G41" s="27" t="s">
        <v>58</v>
      </c>
      <c r="H41" s="27" t="s">
        <v>48</v>
      </c>
      <c r="I41" s="28"/>
      <c r="J41" s="62">
        <v>404635.33</v>
      </c>
      <c r="K41" s="23"/>
    </row>
    <row r="42" spans="1:11" s="12" customFormat="1" ht="20.25" customHeight="1">
      <c r="A42" s="86" t="s">
        <v>59</v>
      </c>
      <c r="B42" s="87"/>
      <c r="C42" s="29" t="s">
        <v>43</v>
      </c>
      <c r="D42" s="29" t="s">
        <v>44</v>
      </c>
      <c r="E42" s="30" t="s">
        <v>45</v>
      </c>
      <c r="F42" s="30" t="s">
        <v>60</v>
      </c>
      <c r="G42" s="30" t="s">
        <v>61</v>
      </c>
      <c r="H42" s="30" t="s">
        <v>48</v>
      </c>
      <c r="I42" s="31"/>
      <c r="J42" s="62">
        <v>16052.4</v>
      </c>
      <c r="K42" s="23"/>
    </row>
    <row r="43" spans="1:11" s="12" customFormat="1" ht="21.75" customHeight="1">
      <c r="A43" s="86" t="s">
        <v>62</v>
      </c>
      <c r="B43" s="87"/>
      <c r="C43" s="29" t="s">
        <v>43</v>
      </c>
      <c r="D43" s="29" t="s">
        <v>44</v>
      </c>
      <c r="E43" s="30" t="s">
        <v>45</v>
      </c>
      <c r="F43" s="30" t="s">
        <v>60</v>
      </c>
      <c r="G43" s="30" t="s">
        <v>63</v>
      </c>
      <c r="H43" s="30" t="s">
        <v>48</v>
      </c>
      <c r="I43" s="31"/>
      <c r="J43" s="62">
        <v>919270</v>
      </c>
      <c r="K43" s="23"/>
    </row>
    <row r="44" spans="1:11" s="12" customFormat="1">
      <c r="A44" s="86" t="s">
        <v>64</v>
      </c>
      <c r="B44" s="87"/>
      <c r="C44" s="29" t="s">
        <v>43</v>
      </c>
      <c r="D44" s="29" t="s">
        <v>44</v>
      </c>
      <c r="E44" s="30" t="s">
        <v>45</v>
      </c>
      <c r="F44" s="30" t="s">
        <v>60</v>
      </c>
      <c r="G44" s="30" t="s">
        <v>65</v>
      </c>
      <c r="H44" s="30" t="s">
        <v>48</v>
      </c>
      <c r="I44" s="31"/>
      <c r="J44" s="62">
        <v>406010</v>
      </c>
      <c r="K44" s="23"/>
    </row>
    <row r="45" spans="1:11" s="12" customFormat="1">
      <c r="A45" s="86" t="s">
        <v>66</v>
      </c>
      <c r="B45" s="87"/>
      <c r="C45" s="29" t="s">
        <v>43</v>
      </c>
      <c r="D45" s="29" t="s">
        <v>44</v>
      </c>
      <c r="E45" s="30" t="s">
        <v>45</v>
      </c>
      <c r="F45" s="30" t="s">
        <v>60</v>
      </c>
      <c r="G45" s="30" t="s">
        <v>67</v>
      </c>
      <c r="H45" s="30" t="s">
        <v>48</v>
      </c>
      <c r="I45" s="31"/>
      <c r="J45" s="63">
        <v>85740</v>
      </c>
      <c r="K45" s="23"/>
    </row>
    <row r="46" spans="1:11" s="12" customFormat="1" ht="15" customHeight="1">
      <c r="A46" s="86" t="s">
        <v>68</v>
      </c>
      <c r="B46" s="87"/>
      <c r="C46" s="29" t="s">
        <v>43</v>
      </c>
      <c r="D46" s="29" t="s">
        <v>44</v>
      </c>
      <c r="E46" s="30" t="s">
        <v>45</v>
      </c>
      <c r="F46" s="30" t="s">
        <v>60</v>
      </c>
      <c r="G46" s="30" t="s">
        <v>69</v>
      </c>
      <c r="H46" s="30" t="s">
        <v>48</v>
      </c>
      <c r="I46" s="31"/>
      <c r="J46" s="63">
        <v>87880</v>
      </c>
      <c r="K46" s="23"/>
    </row>
    <row r="47" spans="1:11" s="12" customFormat="1" ht="12.75" customHeight="1">
      <c r="A47" s="86" t="s">
        <v>70</v>
      </c>
      <c r="B47" s="87"/>
      <c r="C47" s="29" t="s">
        <v>43</v>
      </c>
      <c r="D47" s="29" t="s">
        <v>44</v>
      </c>
      <c r="E47" s="30" t="s">
        <v>45</v>
      </c>
      <c r="F47" s="30" t="s">
        <v>60</v>
      </c>
      <c r="G47" s="30" t="s">
        <v>71</v>
      </c>
      <c r="H47" s="30" t="s">
        <v>48</v>
      </c>
      <c r="I47" s="31"/>
      <c r="J47" s="63">
        <v>58900</v>
      </c>
      <c r="K47" s="23"/>
    </row>
    <row r="48" spans="1:11" s="12" customFormat="1" ht="35.25" customHeight="1">
      <c r="A48" s="88" t="s">
        <v>72</v>
      </c>
      <c r="B48" s="89"/>
      <c r="C48" s="26" t="s">
        <v>43</v>
      </c>
      <c r="D48" s="26" t="s">
        <v>44</v>
      </c>
      <c r="E48" s="27" t="s">
        <v>45</v>
      </c>
      <c r="F48" s="27" t="s">
        <v>60</v>
      </c>
      <c r="G48" s="27" t="s">
        <v>73</v>
      </c>
      <c r="H48" s="27" t="s">
        <v>48</v>
      </c>
      <c r="I48" s="32"/>
      <c r="J48" s="63">
        <v>46800</v>
      </c>
      <c r="K48" s="23"/>
    </row>
    <row r="49" spans="1:11" s="12" customFormat="1" ht="30.75" customHeight="1">
      <c r="A49" s="86" t="s">
        <v>74</v>
      </c>
      <c r="B49" s="87"/>
      <c r="C49" s="29" t="s">
        <v>43</v>
      </c>
      <c r="D49" s="29" t="s">
        <v>44</v>
      </c>
      <c r="E49" s="30" t="s">
        <v>45</v>
      </c>
      <c r="F49" s="30" t="s">
        <v>60</v>
      </c>
      <c r="G49" s="30" t="s">
        <v>75</v>
      </c>
      <c r="H49" s="30" t="s">
        <v>48</v>
      </c>
      <c r="I49" s="31"/>
      <c r="J49" s="63">
        <v>31200</v>
      </c>
      <c r="K49" s="23"/>
    </row>
    <row r="50" spans="1:11" s="12" customFormat="1" ht="18" customHeight="1">
      <c r="A50" s="86" t="s">
        <v>76</v>
      </c>
      <c r="B50" s="87"/>
      <c r="C50" s="29" t="s">
        <v>43</v>
      </c>
      <c r="D50" s="29" t="s">
        <v>44</v>
      </c>
      <c r="E50" s="30" t="s">
        <v>45</v>
      </c>
      <c r="F50" s="30" t="s">
        <v>60</v>
      </c>
      <c r="G50" s="30" t="s">
        <v>77</v>
      </c>
      <c r="H50" s="30" t="s">
        <v>48</v>
      </c>
      <c r="I50" s="31"/>
      <c r="J50" s="63">
        <v>9204</v>
      </c>
      <c r="K50" s="23"/>
    </row>
    <row r="51" spans="1:11" s="12" customFormat="1" ht="21.75" customHeight="1">
      <c r="A51" s="86" t="s">
        <v>78</v>
      </c>
      <c r="B51" s="87"/>
      <c r="C51" s="29" t="s">
        <v>43</v>
      </c>
      <c r="D51" s="29" t="s">
        <v>44</v>
      </c>
      <c r="E51" s="30" t="s">
        <v>45</v>
      </c>
      <c r="F51" s="30" t="s">
        <v>60</v>
      </c>
      <c r="G51" s="30" t="s">
        <v>79</v>
      </c>
      <c r="H51" s="30" t="s">
        <v>48</v>
      </c>
      <c r="I51" s="31"/>
      <c r="J51" s="63">
        <v>20400</v>
      </c>
      <c r="K51" s="23"/>
    </row>
    <row r="52" spans="1:11" s="12" customFormat="1" ht="21.75" customHeight="1">
      <c r="A52" s="86" t="s">
        <v>78</v>
      </c>
      <c r="B52" s="87"/>
      <c r="C52" s="29" t="s">
        <v>43</v>
      </c>
      <c r="D52" s="29" t="s">
        <v>44</v>
      </c>
      <c r="E52" s="30" t="s">
        <v>157</v>
      </c>
      <c r="F52" s="30" t="s">
        <v>60</v>
      </c>
      <c r="G52" s="30" t="s">
        <v>79</v>
      </c>
      <c r="H52" s="30" t="s">
        <v>48</v>
      </c>
      <c r="I52" s="31"/>
      <c r="J52" s="63">
        <v>21500</v>
      </c>
      <c r="K52" s="23"/>
    </row>
    <row r="53" spans="1:11" s="12" customFormat="1" ht="17.25" customHeight="1">
      <c r="A53" s="86" t="s">
        <v>76</v>
      </c>
      <c r="B53" s="87"/>
      <c r="C53" s="29" t="s">
        <v>43</v>
      </c>
      <c r="D53" s="29" t="s">
        <v>44</v>
      </c>
      <c r="E53" s="30" t="s">
        <v>45</v>
      </c>
      <c r="F53" s="30" t="s">
        <v>60</v>
      </c>
      <c r="G53" s="30" t="s">
        <v>80</v>
      </c>
      <c r="H53" s="30" t="s">
        <v>48</v>
      </c>
      <c r="I53" s="31"/>
      <c r="J53" s="63">
        <v>8580</v>
      </c>
      <c r="K53" s="23"/>
    </row>
    <row r="54" spans="1:11" s="12" customFormat="1" ht="34.799999999999997" customHeight="1">
      <c r="A54" s="88" t="s">
        <v>81</v>
      </c>
      <c r="B54" s="89"/>
      <c r="C54" s="29" t="s">
        <v>43</v>
      </c>
      <c r="D54" s="29" t="s">
        <v>44</v>
      </c>
      <c r="E54" s="30" t="s">
        <v>45</v>
      </c>
      <c r="F54" s="30" t="s">
        <v>60</v>
      </c>
      <c r="G54" s="30" t="s">
        <v>82</v>
      </c>
      <c r="H54" s="30" t="s">
        <v>48</v>
      </c>
      <c r="I54" s="31"/>
      <c r="J54" s="63">
        <v>60000</v>
      </c>
      <c r="K54" s="23"/>
    </row>
    <row r="55" spans="1:11" s="12" customFormat="1" ht="15" customHeight="1">
      <c r="A55" s="88" t="s">
        <v>83</v>
      </c>
      <c r="B55" s="89"/>
      <c r="C55" s="29" t="s">
        <v>43</v>
      </c>
      <c r="D55" s="29" t="s">
        <v>44</v>
      </c>
      <c r="E55" s="30" t="s">
        <v>45</v>
      </c>
      <c r="F55" s="30" t="s">
        <v>60</v>
      </c>
      <c r="G55" s="30" t="s">
        <v>84</v>
      </c>
      <c r="H55" s="30" t="s">
        <v>48</v>
      </c>
      <c r="I55" s="31"/>
      <c r="J55" s="63">
        <v>3000</v>
      </c>
      <c r="K55" s="23"/>
    </row>
    <row r="56" spans="1:11" s="12" customFormat="1" ht="15.75" customHeight="1">
      <c r="A56" s="88" t="s">
        <v>85</v>
      </c>
      <c r="B56" s="89"/>
      <c r="C56" s="26" t="s">
        <v>43</v>
      </c>
      <c r="D56" s="26" t="s">
        <v>44</v>
      </c>
      <c r="E56" s="27" t="s">
        <v>45</v>
      </c>
      <c r="F56" s="27" t="s">
        <v>60</v>
      </c>
      <c r="G56" s="27" t="s">
        <v>86</v>
      </c>
      <c r="H56" s="27" t="s">
        <v>48</v>
      </c>
      <c r="I56" s="32"/>
      <c r="J56" s="63">
        <v>1106074.1100000001</v>
      </c>
      <c r="K56" s="23"/>
    </row>
    <row r="57" spans="1:11" s="12" customFormat="1" ht="18.75" customHeight="1">
      <c r="A57" s="88" t="s">
        <v>87</v>
      </c>
      <c r="B57" s="89"/>
      <c r="C57" s="26" t="s">
        <v>43</v>
      </c>
      <c r="D57" s="26" t="s">
        <v>44</v>
      </c>
      <c r="E57" s="27" t="s">
        <v>45</v>
      </c>
      <c r="F57" s="27" t="s">
        <v>60</v>
      </c>
      <c r="G57" s="27" t="s">
        <v>88</v>
      </c>
      <c r="H57" s="27" t="s">
        <v>48</v>
      </c>
      <c r="I57" s="32"/>
      <c r="J57" s="64">
        <v>7500</v>
      </c>
      <c r="K57" s="23"/>
    </row>
    <row r="58" spans="1:11" s="12" customFormat="1" ht="22.5" customHeight="1">
      <c r="A58" s="88" t="s">
        <v>91</v>
      </c>
      <c r="B58" s="89"/>
      <c r="C58" s="26" t="s">
        <v>43</v>
      </c>
      <c r="D58" s="26" t="s">
        <v>44</v>
      </c>
      <c r="E58" s="27" t="s">
        <v>45</v>
      </c>
      <c r="F58" s="27" t="s">
        <v>60</v>
      </c>
      <c r="G58" s="27" t="s">
        <v>92</v>
      </c>
      <c r="H58" s="27" t="s">
        <v>48</v>
      </c>
      <c r="I58" s="32"/>
      <c r="J58" s="64">
        <v>35000</v>
      </c>
      <c r="K58" s="23"/>
    </row>
    <row r="59" spans="1:11" s="12" customFormat="1" ht="22.5" customHeight="1">
      <c r="A59" s="88" t="s">
        <v>102</v>
      </c>
      <c r="B59" s="89"/>
      <c r="C59" s="26" t="s">
        <v>43</v>
      </c>
      <c r="D59" s="26" t="s">
        <v>44</v>
      </c>
      <c r="E59" s="27" t="s">
        <v>45</v>
      </c>
      <c r="F59" s="27" t="s">
        <v>60</v>
      </c>
      <c r="G59" s="27" t="s">
        <v>103</v>
      </c>
      <c r="H59" s="27" t="s">
        <v>48</v>
      </c>
      <c r="I59" s="32"/>
      <c r="J59" s="64">
        <v>2000</v>
      </c>
      <c r="K59" s="23"/>
    </row>
    <row r="60" spans="1:11" s="12" customFormat="1">
      <c r="A60" s="88" t="s">
        <v>93</v>
      </c>
      <c r="B60" s="89"/>
      <c r="C60" s="26" t="s">
        <v>43</v>
      </c>
      <c r="D60" s="26" t="s">
        <v>44</v>
      </c>
      <c r="E60" s="27" t="s">
        <v>45</v>
      </c>
      <c r="F60" s="27" t="s">
        <v>94</v>
      </c>
      <c r="G60" s="27" t="s">
        <v>95</v>
      </c>
      <c r="H60" s="27" t="s">
        <v>48</v>
      </c>
      <c r="I60" s="32"/>
      <c r="J60" s="64">
        <v>11260</v>
      </c>
      <c r="K60" s="23"/>
    </row>
    <row r="61" spans="1:11" s="12" customFormat="1" ht="14.4">
      <c r="A61" s="109" t="s">
        <v>96</v>
      </c>
      <c r="B61" s="110"/>
      <c r="C61" s="26" t="s">
        <v>43</v>
      </c>
      <c r="D61" s="26" t="s">
        <v>44</v>
      </c>
      <c r="E61" s="27" t="s">
        <v>45</v>
      </c>
      <c r="F61" s="27" t="s">
        <v>94</v>
      </c>
      <c r="G61" s="27" t="s">
        <v>97</v>
      </c>
      <c r="H61" s="27" t="s">
        <v>48</v>
      </c>
      <c r="I61" s="32"/>
      <c r="J61" s="64">
        <v>20932</v>
      </c>
      <c r="K61" s="23"/>
    </row>
    <row r="62" spans="1:11" s="12" customFormat="1">
      <c r="A62" s="104" t="s">
        <v>98</v>
      </c>
      <c r="B62" s="105"/>
      <c r="C62" s="105"/>
      <c r="D62" s="105"/>
      <c r="E62" s="105"/>
      <c r="F62" s="105"/>
      <c r="G62" s="105"/>
      <c r="H62" s="105"/>
      <c r="I62" s="36"/>
      <c r="J62" s="65">
        <f>SUM(J38:J61)</f>
        <v>4732479.9400000004</v>
      </c>
      <c r="K62" s="23"/>
    </row>
    <row r="63" spans="1:11" s="12" customFormat="1" ht="13.5" customHeight="1">
      <c r="A63" s="111" t="s">
        <v>42</v>
      </c>
      <c r="B63" s="113"/>
      <c r="C63" s="33" t="s">
        <v>43</v>
      </c>
      <c r="D63" s="33" t="s">
        <v>99</v>
      </c>
      <c r="E63" s="34" t="s">
        <v>100</v>
      </c>
      <c r="F63" s="34" t="s">
        <v>46</v>
      </c>
      <c r="G63" s="34" t="s">
        <v>47</v>
      </c>
      <c r="H63" s="34" t="s">
        <v>48</v>
      </c>
      <c r="I63" s="35"/>
      <c r="J63" s="66">
        <v>177240.14</v>
      </c>
      <c r="K63" s="23"/>
    </row>
    <row r="64" spans="1:11" s="12" customFormat="1" ht="40.5" customHeight="1">
      <c r="A64" s="88" t="s">
        <v>51</v>
      </c>
      <c r="B64" s="89"/>
      <c r="C64" s="33" t="s">
        <v>43</v>
      </c>
      <c r="D64" s="33" t="s">
        <v>99</v>
      </c>
      <c r="E64" s="34" t="s">
        <v>100</v>
      </c>
      <c r="F64" s="34" t="s">
        <v>52</v>
      </c>
      <c r="G64" s="34" t="s">
        <v>53</v>
      </c>
      <c r="H64" s="34" t="s">
        <v>48</v>
      </c>
      <c r="I64" s="35"/>
      <c r="J64" s="62">
        <v>30000</v>
      </c>
      <c r="K64" s="23"/>
    </row>
    <row r="65" spans="1:11" s="12" customFormat="1" ht="20.7" customHeight="1">
      <c r="A65" s="111" t="s">
        <v>56</v>
      </c>
      <c r="B65" s="113"/>
      <c r="C65" s="33" t="s">
        <v>43</v>
      </c>
      <c r="D65" s="33" t="s">
        <v>99</v>
      </c>
      <c r="E65" s="34" t="s">
        <v>100</v>
      </c>
      <c r="F65" s="34" t="s">
        <v>57</v>
      </c>
      <c r="G65" s="34" t="s">
        <v>58</v>
      </c>
      <c r="H65" s="34" t="s">
        <v>48</v>
      </c>
      <c r="I65" s="35"/>
      <c r="J65" s="66">
        <v>53526.52</v>
      </c>
      <c r="K65" s="23"/>
    </row>
    <row r="66" spans="1:11" s="12" customFormat="1" ht="20.7" customHeight="1">
      <c r="A66" s="109" t="s">
        <v>59</v>
      </c>
      <c r="B66" s="114"/>
      <c r="C66" s="37" t="s">
        <v>43</v>
      </c>
      <c r="D66" s="37" t="s">
        <v>99</v>
      </c>
      <c r="E66" s="34" t="s">
        <v>100</v>
      </c>
      <c r="F66" s="38" t="s">
        <v>60</v>
      </c>
      <c r="G66" s="38" t="s">
        <v>61</v>
      </c>
      <c r="H66" s="38" t="s">
        <v>48</v>
      </c>
      <c r="I66" s="39"/>
      <c r="J66" s="63">
        <v>28501.200000000001</v>
      </c>
      <c r="K66" s="23"/>
    </row>
    <row r="67" spans="1:11" s="12" customFormat="1" ht="15" customHeight="1">
      <c r="A67" s="109" t="s">
        <v>101</v>
      </c>
      <c r="B67" s="114"/>
      <c r="C67" s="37" t="s">
        <v>43</v>
      </c>
      <c r="D67" s="37" t="s">
        <v>99</v>
      </c>
      <c r="E67" s="34" t="s">
        <v>100</v>
      </c>
      <c r="F67" s="38" t="s">
        <v>60</v>
      </c>
      <c r="G67" s="38" t="s">
        <v>63</v>
      </c>
      <c r="H67" s="38" t="s">
        <v>48</v>
      </c>
      <c r="I67" s="39"/>
      <c r="J67" s="63">
        <v>1969860</v>
      </c>
      <c r="K67" s="23"/>
    </row>
    <row r="68" spans="1:11" s="12" customFormat="1" ht="14.25" customHeight="1">
      <c r="A68" s="111" t="s">
        <v>64</v>
      </c>
      <c r="B68" s="113"/>
      <c r="C68" s="33" t="s">
        <v>43</v>
      </c>
      <c r="D68" s="33" t="s">
        <v>99</v>
      </c>
      <c r="E68" s="34" t="s">
        <v>100</v>
      </c>
      <c r="F68" s="34" t="s">
        <v>60</v>
      </c>
      <c r="G68" s="34" t="s">
        <v>65</v>
      </c>
      <c r="H68" s="34" t="s">
        <v>48</v>
      </c>
      <c r="I68" s="35"/>
      <c r="J68" s="63">
        <v>421420</v>
      </c>
      <c r="K68" s="23"/>
    </row>
    <row r="69" spans="1:11" s="12" customFormat="1" ht="15" customHeight="1">
      <c r="A69" s="111" t="s">
        <v>66</v>
      </c>
      <c r="B69" s="113"/>
      <c r="C69" s="33" t="s">
        <v>43</v>
      </c>
      <c r="D69" s="33" t="s">
        <v>99</v>
      </c>
      <c r="E69" s="34" t="s">
        <v>100</v>
      </c>
      <c r="F69" s="34" t="s">
        <v>60</v>
      </c>
      <c r="G69" s="34" t="s">
        <v>67</v>
      </c>
      <c r="H69" s="34" t="s">
        <v>48</v>
      </c>
      <c r="I69" s="35"/>
      <c r="J69" s="63">
        <v>187440</v>
      </c>
      <c r="K69" s="23"/>
    </row>
    <row r="70" spans="1:11" s="12" customFormat="1" ht="15" customHeight="1">
      <c r="A70" s="111" t="s">
        <v>68</v>
      </c>
      <c r="B70" s="113"/>
      <c r="C70" s="33" t="s">
        <v>43</v>
      </c>
      <c r="D70" s="33" t="s">
        <v>99</v>
      </c>
      <c r="E70" s="34" t="s">
        <v>100</v>
      </c>
      <c r="F70" s="34" t="s">
        <v>60</v>
      </c>
      <c r="G70" s="34" t="s">
        <v>69</v>
      </c>
      <c r="H70" s="34" t="s">
        <v>48</v>
      </c>
      <c r="I70" s="35"/>
      <c r="J70" s="63">
        <v>140850</v>
      </c>
      <c r="K70" s="23"/>
    </row>
    <row r="71" spans="1:11" s="12" customFormat="1" ht="18.75" customHeight="1">
      <c r="A71" s="86" t="s">
        <v>70</v>
      </c>
      <c r="B71" s="87"/>
      <c r="C71" s="33" t="s">
        <v>43</v>
      </c>
      <c r="D71" s="33" t="s">
        <v>99</v>
      </c>
      <c r="E71" s="34" t="s">
        <v>100</v>
      </c>
      <c r="F71" s="34" t="s">
        <v>60</v>
      </c>
      <c r="G71" s="34" t="s">
        <v>71</v>
      </c>
      <c r="H71" s="34" t="s">
        <v>48</v>
      </c>
      <c r="I71" s="35"/>
      <c r="J71" s="63">
        <v>48300</v>
      </c>
      <c r="K71" s="23"/>
    </row>
    <row r="72" spans="1:11" s="12" customFormat="1" ht="30" customHeight="1">
      <c r="A72" s="111" t="s">
        <v>72</v>
      </c>
      <c r="B72" s="113"/>
      <c r="C72" s="33" t="s">
        <v>43</v>
      </c>
      <c r="D72" s="33" t="s">
        <v>99</v>
      </c>
      <c r="E72" s="34" t="s">
        <v>100</v>
      </c>
      <c r="F72" s="34" t="s">
        <v>60</v>
      </c>
      <c r="G72" s="34" t="s">
        <v>73</v>
      </c>
      <c r="H72" s="34" t="s">
        <v>48</v>
      </c>
      <c r="I72" s="35"/>
      <c r="J72" s="63">
        <v>18304</v>
      </c>
      <c r="K72" s="23"/>
    </row>
    <row r="73" spans="1:11" s="12" customFormat="1" ht="33" customHeight="1">
      <c r="A73" s="111" t="s">
        <v>74</v>
      </c>
      <c r="B73" s="113"/>
      <c r="C73" s="33" t="s">
        <v>43</v>
      </c>
      <c r="D73" s="33" t="s">
        <v>99</v>
      </c>
      <c r="E73" s="34" t="s">
        <v>100</v>
      </c>
      <c r="F73" s="34" t="s">
        <v>60</v>
      </c>
      <c r="G73" s="34" t="s">
        <v>75</v>
      </c>
      <c r="H73" s="34" t="s">
        <v>48</v>
      </c>
      <c r="I73" s="35"/>
      <c r="J73" s="63">
        <v>31200</v>
      </c>
      <c r="K73" s="23"/>
    </row>
    <row r="74" spans="1:11" s="12" customFormat="1" ht="17.25" customHeight="1">
      <c r="A74" s="111" t="s">
        <v>76</v>
      </c>
      <c r="B74" s="113"/>
      <c r="C74" s="33" t="s">
        <v>43</v>
      </c>
      <c r="D74" s="33" t="s">
        <v>99</v>
      </c>
      <c r="E74" s="34" t="s">
        <v>100</v>
      </c>
      <c r="F74" s="34" t="s">
        <v>60</v>
      </c>
      <c r="G74" s="34" t="s">
        <v>77</v>
      </c>
      <c r="H74" s="34" t="s">
        <v>48</v>
      </c>
      <c r="I74" s="35"/>
      <c r="J74" s="63">
        <v>5720</v>
      </c>
      <c r="K74" s="23"/>
    </row>
    <row r="75" spans="1:11" s="12" customFormat="1" ht="18" customHeight="1">
      <c r="A75" s="86" t="s">
        <v>78</v>
      </c>
      <c r="B75" s="87"/>
      <c r="C75" s="33" t="s">
        <v>43</v>
      </c>
      <c r="D75" s="33" t="s">
        <v>99</v>
      </c>
      <c r="E75" s="34" t="s">
        <v>100</v>
      </c>
      <c r="F75" s="34" t="s">
        <v>60</v>
      </c>
      <c r="G75" s="34" t="s">
        <v>79</v>
      </c>
      <c r="H75" s="34" t="s">
        <v>48</v>
      </c>
      <c r="I75" s="35"/>
      <c r="J75" s="63">
        <v>20400</v>
      </c>
      <c r="K75" s="23"/>
    </row>
    <row r="76" spans="1:11" s="12" customFormat="1" ht="18" customHeight="1">
      <c r="A76" s="86" t="s">
        <v>78</v>
      </c>
      <c r="B76" s="87"/>
      <c r="C76" s="33" t="s">
        <v>43</v>
      </c>
      <c r="D76" s="33" t="s">
        <v>99</v>
      </c>
      <c r="E76" s="34" t="s">
        <v>157</v>
      </c>
      <c r="F76" s="34" t="s">
        <v>60</v>
      </c>
      <c r="G76" s="34" t="s">
        <v>79</v>
      </c>
      <c r="H76" s="34" t="s">
        <v>48</v>
      </c>
      <c r="I76" s="35"/>
      <c r="J76" s="63">
        <v>21500</v>
      </c>
      <c r="K76" s="23"/>
    </row>
    <row r="77" spans="1:11" s="12" customFormat="1" ht="18" customHeight="1">
      <c r="A77" s="111" t="s">
        <v>76</v>
      </c>
      <c r="B77" s="112"/>
      <c r="C77" s="33" t="s">
        <v>43</v>
      </c>
      <c r="D77" s="33" t="s">
        <v>99</v>
      </c>
      <c r="E77" s="34" t="s">
        <v>100</v>
      </c>
      <c r="F77" s="34" t="s">
        <v>60</v>
      </c>
      <c r="G77" s="34" t="s">
        <v>80</v>
      </c>
      <c r="H77" s="34" t="s">
        <v>48</v>
      </c>
      <c r="I77" s="35"/>
      <c r="J77" s="63">
        <v>17172.48</v>
      </c>
      <c r="K77" s="23"/>
    </row>
    <row r="78" spans="1:11" s="12" customFormat="1" ht="18.75" customHeight="1">
      <c r="A78" s="88" t="s">
        <v>85</v>
      </c>
      <c r="B78" s="89"/>
      <c r="C78" s="33" t="s">
        <v>43</v>
      </c>
      <c r="D78" s="33" t="s">
        <v>99</v>
      </c>
      <c r="E78" s="34" t="s">
        <v>100</v>
      </c>
      <c r="F78" s="34" t="s">
        <v>60</v>
      </c>
      <c r="G78" s="34" t="s">
        <v>86</v>
      </c>
      <c r="H78" s="34" t="s">
        <v>48</v>
      </c>
      <c r="I78" s="35"/>
      <c r="J78" s="63">
        <v>22176</v>
      </c>
      <c r="K78" s="23"/>
    </row>
    <row r="79" spans="1:11" s="12" customFormat="1" ht="18" customHeight="1">
      <c r="A79" s="88" t="s">
        <v>87</v>
      </c>
      <c r="B79" s="89"/>
      <c r="C79" s="33" t="s">
        <v>43</v>
      </c>
      <c r="D79" s="33" t="s">
        <v>99</v>
      </c>
      <c r="E79" s="34" t="s">
        <v>100</v>
      </c>
      <c r="F79" s="34" t="s">
        <v>60</v>
      </c>
      <c r="G79" s="34" t="s">
        <v>88</v>
      </c>
      <c r="H79" s="34" t="s">
        <v>48</v>
      </c>
      <c r="I79" s="35"/>
      <c r="J79" s="63">
        <v>7500</v>
      </c>
      <c r="K79" s="23"/>
    </row>
    <row r="80" spans="1:11" s="12" customFormat="1" ht="21" customHeight="1">
      <c r="A80" s="109" t="s">
        <v>91</v>
      </c>
      <c r="B80" s="110"/>
      <c r="C80" s="33" t="s">
        <v>43</v>
      </c>
      <c r="D80" s="33" t="s">
        <v>99</v>
      </c>
      <c r="E80" s="34" t="s">
        <v>100</v>
      </c>
      <c r="F80" s="34" t="s">
        <v>60</v>
      </c>
      <c r="G80" s="34" t="s">
        <v>92</v>
      </c>
      <c r="H80" s="34" t="s">
        <v>48</v>
      </c>
      <c r="I80" s="35"/>
      <c r="J80" s="63">
        <v>35000</v>
      </c>
      <c r="K80" s="23"/>
    </row>
    <row r="81" spans="1:255" s="12" customFormat="1" ht="18.75" customHeight="1">
      <c r="A81" s="88" t="s">
        <v>102</v>
      </c>
      <c r="B81" s="89"/>
      <c r="C81" s="33" t="s">
        <v>43</v>
      </c>
      <c r="D81" s="33" t="s">
        <v>99</v>
      </c>
      <c r="E81" s="34" t="s">
        <v>100</v>
      </c>
      <c r="F81" s="34" t="s">
        <v>60</v>
      </c>
      <c r="G81" s="34" t="s">
        <v>103</v>
      </c>
      <c r="H81" s="34" t="s">
        <v>48</v>
      </c>
      <c r="I81" s="35"/>
      <c r="J81" s="63">
        <v>5000</v>
      </c>
      <c r="K81" s="23"/>
    </row>
    <row r="82" spans="1:255" s="12" customFormat="1" ht="15" customHeight="1">
      <c r="A82" s="109" t="s">
        <v>93</v>
      </c>
      <c r="B82" s="110"/>
      <c r="C82" s="33" t="s">
        <v>43</v>
      </c>
      <c r="D82" s="33" t="s">
        <v>99</v>
      </c>
      <c r="E82" s="34" t="s">
        <v>100</v>
      </c>
      <c r="F82" s="34" t="s">
        <v>94</v>
      </c>
      <c r="G82" s="34" t="s">
        <v>95</v>
      </c>
      <c r="H82" s="34" t="s">
        <v>48</v>
      </c>
      <c r="I82" s="35"/>
      <c r="J82" s="63">
        <v>37654</v>
      </c>
      <c r="K82" s="23"/>
    </row>
    <row r="83" spans="1:255" s="12" customFormat="1" ht="15" customHeight="1">
      <c r="A83" s="109" t="s">
        <v>96</v>
      </c>
      <c r="B83" s="110"/>
      <c r="C83" s="33" t="s">
        <v>43</v>
      </c>
      <c r="D83" s="33" t="s">
        <v>99</v>
      </c>
      <c r="E83" s="34" t="s">
        <v>100</v>
      </c>
      <c r="F83" s="34" t="s">
        <v>94</v>
      </c>
      <c r="G83" s="34" t="s">
        <v>97</v>
      </c>
      <c r="H83" s="34" t="s">
        <v>48</v>
      </c>
      <c r="I83" s="35"/>
      <c r="J83" s="63">
        <v>81013</v>
      </c>
      <c r="K83" s="23"/>
    </row>
    <row r="84" spans="1:255" s="12" customFormat="1" ht="24" customHeight="1">
      <c r="A84" s="104" t="s">
        <v>104</v>
      </c>
      <c r="B84" s="105"/>
      <c r="C84" s="105"/>
      <c r="D84" s="105"/>
      <c r="E84" s="105"/>
      <c r="F84" s="105"/>
      <c r="G84" s="105"/>
      <c r="H84" s="105"/>
      <c r="I84" s="36"/>
      <c r="J84" s="65">
        <f>SUM(J63:J83)</f>
        <v>3359777.34</v>
      </c>
      <c r="K84" s="23"/>
    </row>
    <row r="85" spans="1:255" s="12" customFormat="1" ht="15.6" customHeight="1">
      <c r="A85" s="104" t="s">
        <v>105</v>
      </c>
      <c r="B85" s="105"/>
      <c r="C85" s="105"/>
      <c r="D85" s="105"/>
      <c r="E85" s="105"/>
      <c r="F85" s="105"/>
      <c r="G85" s="105"/>
      <c r="H85" s="105"/>
      <c r="I85" s="36"/>
      <c r="J85" s="65">
        <f>J62+J84</f>
        <v>8092257.2800000003</v>
      </c>
      <c r="K85" s="23"/>
    </row>
    <row r="86" spans="1:255" s="12" customFormat="1" ht="0.6" customHeight="1">
      <c r="A86" s="67"/>
      <c r="B86" s="57"/>
      <c r="C86" s="57"/>
      <c r="D86" s="57"/>
      <c r="E86" s="57"/>
      <c r="F86" s="57"/>
      <c r="G86" s="57"/>
      <c r="H86" s="57"/>
      <c r="I86" s="58"/>
      <c r="J86" s="68" t="s">
        <v>106</v>
      </c>
      <c r="K86" s="23"/>
    </row>
    <row r="87" spans="1:255" s="3" customFormat="1" ht="20.399999999999999" customHeight="1">
      <c r="A87" s="106" t="s">
        <v>107</v>
      </c>
      <c r="B87" s="107"/>
      <c r="C87" s="107"/>
      <c r="D87" s="107"/>
      <c r="E87" s="107"/>
      <c r="F87" s="107"/>
      <c r="G87" s="107"/>
      <c r="H87" s="107"/>
      <c r="I87" s="107"/>
      <c r="J87" s="10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s="3" customFormat="1" ht="22.5" customHeight="1">
      <c r="A88" s="88" t="s">
        <v>85</v>
      </c>
      <c r="B88" s="89"/>
      <c r="C88" s="26" t="s">
        <v>43</v>
      </c>
      <c r="D88" s="26" t="s">
        <v>44</v>
      </c>
      <c r="E88" s="27" t="s">
        <v>45</v>
      </c>
      <c r="F88" s="27" t="s">
        <v>60</v>
      </c>
      <c r="G88" s="27" t="s">
        <v>86</v>
      </c>
      <c r="H88" s="27" t="s">
        <v>108</v>
      </c>
      <c r="I88" s="32"/>
      <c r="J88" s="63">
        <v>2485175.6800000002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s="3" customFormat="1" ht="20.25" customHeight="1">
      <c r="A89" s="88" t="s">
        <v>89</v>
      </c>
      <c r="B89" s="89"/>
      <c r="C89" s="26" t="s">
        <v>43</v>
      </c>
      <c r="D89" s="26" t="s">
        <v>44</v>
      </c>
      <c r="E89" s="27" t="s">
        <v>45</v>
      </c>
      <c r="F89" s="27" t="s">
        <v>60</v>
      </c>
      <c r="G89" s="27" t="s">
        <v>90</v>
      </c>
      <c r="H89" s="27" t="s">
        <v>108</v>
      </c>
      <c r="I89" s="32"/>
      <c r="J89" s="63">
        <v>6975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s="3" customFormat="1" ht="22.5" customHeight="1">
      <c r="A90" s="88" t="s">
        <v>91</v>
      </c>
      <c r="B90" s="89"/>
      <c r="C90" s="26" t="s">
        <v>43</v>
      </c>
      <c r="D90" s="26" t="s">
        <v>44</v>
      </c>
      <c r="E90" s="27" t="s">
        <v>45</v>
      </c>
      <c r="F90" s="27" t="s">
        <v>60</v>
      </c>
      <c r="G90" s="27" t="s">
        <v>92</v>
      </c>
      <c r="H90" s="27" t="s">
        <v>108</v>
      </c>
      <c r="I90" s="32"/>
      <c r="J90" s="63">
        <v>10500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s="3" customFormat="1">
      <c r="A91" s="104" t="s">
        <v>109</v>
      </c>
      <c r="B91" s="105"/>
      <c r="C91" s="105"/>
      <c r="D91" s="105"/>
      <c r="E91" s="105"/>
      <c r="F91" s="105"/>
      <c r="G91" s="105"/>
      <c r="H91" s="105"/>
      <c r="I91" s="40">
        <f>SUM(I88:I90)</f>
        <v>0</v>
      </c>
      <c r="J91" s="69">
        <f>SUM(J88:J90)</f>
        <v>2502650.6800000002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s="3" customFormat="1" ht="48" customHeight="1">
      <c r="A92" s="99" t="s">
        <v>110</v>
      </c>
      <c r="B92" s="100"/>
      <c r="C92" s="100"/>
      <c r="D92" s="100"/>
      <c r="E92" s="100"/>
      <c r="F92" s="100"/>
      <c r="G92" s="100"/>
      <c r="H92" s="100"/>
      <c r="I92" s="100"/>
      <c r="J92" s="10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s="3" customFormat="1" ht="18.75" customHeight="1">
      <c r="A93" s="88" t="s">
        <v>42</v>
      </c>
      <c r="B93" s="89"/>
      <c r="C93" s="26" t="s">
        <v>43</v>
      </c>
      <c r="D93" s="26" t="s">
        <v>44</v>
      </c>
      <c r="E93" s="27" t="s">
        <v>111</v>
      </c>
      <c r="F93" s="27" t="s">
        <v>46</v>
      </c>
      <c r="G93" s="27" t="s">
        <v>47</v>
      </c>
      <c r="H93" s="27" t="s">
        <v>112</v>
      </c>
      <c r="I93" s="32"/>
      <c r="J93" s="63">
        <v>11179972.960000001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s="3" customFormat="1" ht="33" customHeight="1">
      <c r="A94" s="88" t="s">
        <v>49</v>
      </c>
      <c r="B94" s="89"/>
      <c r="C94" s="26" t="s">
        <v>43</v>
      </c>
      <c r="D94" s="26" t="s">
        <v>44</v>
      </c>
      <c r="E94" s="27" t="s">
        <v>111</v>
      </c>
      <c r="F94" s="27" t="s">
        <v>46</v>
      </c>
      <c r="G94" s="27" t="s">
        <v>50</v>
      </c>
      <c r="H94" s="27" t="s">
        <v>112</v>
      </c>
      <c r="I94" s="32"/>
      <c r="J94" s="63">
        <v>20000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s="3" customFormat="1" ht="18" customHeight="1">
      <c r="A95" s="88" t="s">
        <v>56</v>
      </c>
      <c r="B95" s="89"/>
      <c r="C95" s="26" t="s">
        <v>43</v>
      </c>
      <c r="D95" s="26" t="s">
        <v>44</v>
      </c>
      <c r="E95" s="27" t="s">
        <v>111</v>
      </c>
      <c r="F95" s="27" t="s">
        <v>57</v>
      </c>
      <c r="G95" s="27" t="s">
        <v>58</v>
      </c>
      <c r="H95" s="27" t="s">
        <v>112</v>
      </c>
      <c r="I95" s="32"/>
      <c r="J95" s="63">
        <v>3376351.83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s="3" customFormat="1" ht="21" customHeight="1">
      <c r="A96" s="88" t="s">
        <v>113</v>
      </c>
      <c r="B96" s="89"/>
      <c r="C96" s="26" t="s">
        <v>43</v>
      </c>
      <c r="D96" s="26" t="s">
        <v>44</v>
      </c>
      <c r="E96" s="27" t="s">
        <v>111</v>
      </c>
      <c r="F96" s="27" t="s">
        <v>60</v>
      </c>
      <c r="G96" s="27" t="s">
        <v>114</v>
      </c>
      <c r="H96" s="27" t="s">
        <v>112</v>
      </c>
      <c r="I96" s="32"/>
      <c r="J96" s="63">
        <v>15000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s="3" customFormat="1">
      <c r="A97" s="104" t="s">
        <v>115</v>
      </c>
      <c r="B97" s="105"/>
      <c r="C97" s="105"/>
      <c r="D97" s="105"/>
      <c r="E97" s="105"/>
      <c r="F97" s="105"/>
      <c r="G97" s="105"/>
      <c r="H97" s="105"/>
      <c r="I97" s="36"/>
      <c r="J97" s="65">
        <f>SUM(J93:J96)</f>
        <v>14591324.790000001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s="3" customFormat="1">
      <c r="A98" s="88" t="s">
        <v>42</v>
      </c>
      <c r="B98" s="89"/>
      <c r="C98" s="26" t="s">
        <v>43</v>
      </c>
      <c r="D98" s="26" t="s">
        <v>99</v>
      </c>
      <c r="E98" s="27" t="s">
        <v>116</v>
      </c>
      <c r="F98" s="27" t="s">
        <v>46</v>
      </c>
      <c r="G98" s="27" t="s">
        <v>47</v>
      </c>
      <c r="H98" s="27" t="s">
        <v>112</v>
      </c>
      <c r="I98" s="32"/>
      <c r="J98" s="63">
        <v>18113399.73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s="3" customFormat="1" ht="29.25" customHeight="1">
      <c r="A99" s="88" t="s">
        <v>117</v>
      </c>
      <c r="B99" s="89"/>
      <c r="C99" s="26" t="s">
        <v>43</v>
      </c>
      <c r="D99" s="26" t="s">
        <v>99</v>
      </c>
      <c r="E99" s="27" t="s">
        <v>116</v>
      </c>
      <c r="F99" s="27" t="s">
        <v>46</v>
      </c>
      <c r="G99" s="27" t="s">
        <v>50</v>
      </c>
      <c r="H99" s="27" t="s">
        <v>112</v>
      </c>
      <c r="I99" s="32"/>
      <c r="J99" s="63">
        <v>20000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s="3" customFormat="1">
      <c r="A100" s="88" t="s">
        <v>56</v>
      </c>
      <c r="B100" s="89"/>
      <c r="C100" s="26" t="s">
        <v>43</v>
      </c>
      <c r="D100" s="26" t="s">
        <v>99</v>
      </c>
      <c r="E100" s="27" t="s">
        <v>116</v>
      </c>
      <c r="F100" s="27" t="s">
        <v>57</v>
      </c>
      <c r="G100" s="27" t="s">
        <v>58</v>
      </c>
      <c r="H100" s="27" t="s">
        <v>112</v>
      </c>
      <c r="I100" s="32"/>
      <c r="J100" s="63">
        <v>5470246.7199999997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s="3" customFormat="1">
      <c r="A101" s="88" t="s">
        <v>113</v>
      </c>
      <c r="B101" s="89"/>
      <c r="C101" s="26" t="s">
        <v>43</v>
      </c>
      <c r="D101" s="26" t="s">
        <v>99</v>
      </c>
      <c r="E101" s="27" t="s">
        <v>116</v>
      </c>
      <c r="F101" s="27" t="s">
        <v>60</v>
      </c>
      <c r="G101" s="27" t="s">
        <v>114</v>
      </c>
      <c r="H101" s="27" t="s">
        <v>112</v>
      </c>
      <c r="I101" s="32"/>
      <c r="J101" s="63">
        <v>14000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s="3" customFormat="1">
      <c r="A102" s="88" t="s">
        <v>118</v>
      </c>
      <c r="B102" s="89"/>
      <c r="C102" s="26" t="s">
        <v>43</v>
      </c>
      <c r="D102" s="26" t="s">
        <v>99</v>
      </c>
      <c r="E102" s="27" t="s">
        <v>116</v>
      </c>
      <c r="F102" s="27" t="s">
        <v>60</v>
      </c>
      <c r="G102" s="27" t="s">
        <v>119</v>
      </c>
      <c r="H102" s="27" t="s">
        <v>112</v>
      </c>
      <c r="I102" s="32"/>
      <c r="J102" s="63">
        <v>153804.04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s="3" customFormat="1">
      <c r="A103" s="104" t="s">
        <v>120</v>
      </c>
      <c r="B103" s="105"/>
      <c r="C103" s="105"/>
      <c r="D103" s="105"/>
      <c r="E103" s="105"/>
      <c r="F103" s="105"/>
      <c r="G103" s="105"/>
      <c r="H103" s="105"/>
      <c r="I103" s="36"/>
      <c r="J103" s="65">
        <f>SUM(J98:J102)</f>
        <v>23771450.489999998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s="3" customFormat="1">
      <c r="A104" s="104" t="s">
        <v>121</v>
      </c>
      <c r="B104" s="105"/>
      <c r="C104" s="105"/>
      <c r="D104" s="105"/>
      <c r="E104" s="105"/>
      <c r="F104" s="105"/>
      <c r="G104" s="105"/>
      <c r="H104" s="105"/>
      <c r="I104" s="36">
        <f>I97+I103</f>
        <v>0</v>
      </c>
      <c r="J104" s="65">
        <f>J97+J103</f>
        <v>38362775.280000001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s="3" customFormat="1" ht="39" customHeight="1">
      <c r="A105" s="99" t="s">
        <v>122</v>
      </c>
      <c r="B105" s="100"/>
      <c r="C105" s="100"/>
      <c r="D105" s="100"/>
      <c r="E105" s="100"/>
      <c r="F105" s="100"/>
      <c r="G105" s="100"/>
      <c r="H105" s="100"/>
      <c r="I105" s="100"/>
      <c r="J105" s="10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s="3" customFormat="1" ht="21.75" customHeight="1">
      <c r="A106" s="102" t="s">
        <v>123</v>
      </c>
      <c r="B106" s="103"/>
      <c r="C106" s="41" t="s">
        <v>124</v>
      </c>
      <c r="D106" s="42" t="s">
        <v>125</v>
      </c>
      <c r="E106" s="42" t="s">
        <v>126</v>
      </c>
      <c r="F106" s="42" t="s">
        <v>158</v>
      </c>
      <c r="G106" s="42" t="s">
        <v>137</v>
      </c>
      <c r="H106" s="34">
        <v>24203</v>
      </c>
      <c r="I106" s="43"/>
      <c r="J106" s="70">
        <v>1302998.22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s="3" customFormat="1">
      <c r="A107" s="104" t="s">
        <v>127</v>
      </c>
      <c r="B107" s="105"/>
      <c r="C107" s="105"/>
      <c r="D107" s="105"/>
      <c r="E107" s="105"/>
      <c r="F107" s="105"/>
      <c r="G107" s="105"/>
      <c r="H107" s="44"/>
      <c r="I107" s="36">
        <f>SUM(I106:I106)</f>
        <v>0</v>
      </c>
      <c r="J107" s="65">
        <f>SUM(J106:J106)</f>
        <v>1302998.22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s="3" customFormat="1" ht="45.75" customHeight="1">
      <c r="A108" s="99" t="s">
        <v>128</v>
      </c>
      <c r="B108" s="100"/>
      <c r="C108" s="100"/>
      <c r="D108" s="100"/>
      <c r="E108" s="100"/>
      <c r="F108" s="100"/>
      <c r="G108" s="100"/>
      <c r="H108" s="100"/>
      <c r="I108" s="100"/>
      <c r="J108" s="10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s="3" customFormat="1" ht="23.25" customHeight="1">
      <c r="A109" s="102" t="s">
        <v>129</v>
      </c>
      <c r="B109" s="103"/>
      <c r="C109" s="41" t="s">
        <v>43</v>
      </c>
      <c r="D109" s="42" t="s">
        <v>44</v>
      </c>
      <c r="E109" s="42" t="s">
        <v>130</v>
      </c>
      <c r="F109" s="42" t="s">
        <v>52</v>
      </c>
      <c r="G109" s="42" t="s">
        <v>131</v>
      </c>
      <c r="H109" s="34" t="s">
        <v>132</v>
      </c>
      <c r="I109" s="43"/>
      <c r="J109" s="70">
        <v>564671.88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s="3" customFormat="1" ht="23.25" customHeight="1">
      <c r="A110" s="102" t="s">
        <v>129</v>
      </c>
      <c r="B110" s="103"/>
      <c r="C110" s="41" t="s">
        <v>43</v>
      </c>
      <c r="D110" s="42" t="s">
        <v>99</v>
      </c>
      <c r="E110" s="42" t="s">
        <v>130</v>
      </c>
      <c r="F110" s="42" t="s">
        <v>52</v>
      </c>
      <c r="G110" s="42" t="s">
        <v>131</v>
      </c>
      <c r="H110" s="34" t="s">
        <v>132</v>
      </c>
      <c r="I110" s="43"/>
      <c r="J110" s="70">
        <v>777012.26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s="3" customFormat="1">
      <c r="A111" s="104" t="s">
        <v>133</v>
      </c>
      <c r="B111" s="105"/>
      <c r="C111" s="105"/>
      <c r="D111" s="105"/>
      <c r="E111" s="105"/>
      <c r="F111" s="105"/>
      <c r="G111" s="105"/>
      <c r="H111" s="44"/>
      <c r="I111" s="36">
        <f>SUM(I109:I109)</f>
        <v>0</v>
      </c>
      <c r="J111" s="65">
        <f>SUM(J109:J110)</f>
        <v>1341684.1400000001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s="3" customFormat="1" ht="49.2" customHeight="1">
      <c r="A112" s="99" t="s">
        <v>138</v>
      </c>
      <c r="B112" s="100"/>
      <c r="C112" s="100"/>
      <c r="D112" s="100"/>
      <c r="E112" s="100"/>
      <c r="F112" s="100"/>
      <c r="G112" s="100"/>
      <c r="H112" s="100"/>
      <c r="I112" s="100"/>
      <c r="J112" s="10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s="3" customFormat="1" ht="30.6" customHeight="1">
      <c r="A113" s="88" t="s">
        <v>81</v>
      </c>
      <c r="B113" s="89"/>
      <c r="C113" s="26" t="s">
        <v>43</v>
      </c>
      <c r="D113" s="26" t="s">
        <v>99</v>
      </c>
      <c r="E113" s="27" t="s">
        <v>139</v>
      </c>
      <c r="F113" s="27" t="s">
        <v>60</v>
      </c>
      <c r="G113" s="27" t="s">
        <v>82</v>
      </c>
      <c r="H113" s="27" t="s">
        <v>140</v>
      </c>
      <c r="I113" s="46"/>
      <c r="J113" s="71">
        <v>60006.54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s="3" customFormat="1" ht="13.2" customHeight="1">
      <c r="A114" s="90" t="s">
        <v>159</v>
      </c>
      <c r="B114" s="91"/>
      <c r="C114" s="91"/>
      <c r="D114" s="91"/>
      <c r="E114" s="91"/>
      <c r="F114" s="91"/>
      <c r="G114" s="91"/>
      <c r="H114" s="91"/>
      <c r="I114" s="59"/>
      <c r="J114" s="72">
        <f>SUM(J113:J113)</f>
        <v>60006.54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s="3" customFormat="1" ht="32.4" customHeight="1">
      <c r="A115" s="92" t="s">
        <v>141</v>
      </c>
      <c r="B115" s="93"/>
      <c r="C115" s="93"/>
      <c r="D115" s="93"/>
      <c r="E115" s="93"/>
      <c r="F115" s="93"/>
      <c r="G115" s="93"/>
      <c r="H115" s="93"/>
      <c r="I115" s="93"/>
      <c r="J115" s="9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s="3" customFormat="1" ht="24" customHeight="1">
      <c r="A116" s="95" t="s">
        <v>134</v>
      </c>
      <c r="B116" s="96"/>
      <c r="C116" s="45" t="s">
        <v>124</v>
      </c>
      <c r="D116" s="45" t="s">
        <v>135</v>
      </c>
      <c r="E116" s="45" t="s">
        <v>142</v>
      </c>
      <c r="F116" s="45" t="s">
        <v>136</v>
      </c>
      <c r="G116" s="45" t="s">
        <v>137</v>
      </c>
      <c r="H116" s="45" t="s">
        <v>143</v>
      </c>
      <c r="I116" s="32"/>
      <c r="J116" s="73">
        <v>1076839.92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s="3" customFormat="1" ht="14.4" thickBot="1">
      <c r="A117" s="97" t="s">
        <v>144</v>
      </c>
      <c r="B117" s="98"/>
      <c r="C117" s="98"/>
      <c r="D117" s="98"/>
      <c r="E117" s="98"/>
      <c r="F117" s="98"/>
      <c r="G117" s="98"/>
      <c r="H117" s="98"/>
      <c r="I117" s="74">
        <f>SUM(I116)</f>
        <v>0</v>
      </c>
      <c r="J117" s="75">
        <f>SUM(J116)</f>
        <v>1076839.92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s="3" customFormat="1" ht="13.95" customHeight="1" thickBot="1">
      <c r="A118" s="81"/>
      <c r="B118" s="82"/>
      <c r="C118" s="82"/>
      <c r="D118" s="82"/>
      <c r="E118" s="82"/>
      <c r="F118" s="82"/>
      <c r="G118" s="82"/>
      <c r="H118" s="76" t="s">
        <v>145</v>
      </c>
      <c r="I118" s="77"/>
      <c r="J118" s="78">
        <f>J85+J91+J104+J107+J111+J114+J117</f>
        <v>52739212.060000002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s="3" customFormat="1" ht="16.5" customHeight="1">
      <c r="A119" s="47"/>
      <c r="B119" s="47"/>
      <c r="C119" s="47"/>
      <c r="D119" s="47"/>
      <c r="E119" s="12"/>
      <c r="F119" s="12"/>
      <c r="G119" s="1"/>
      <c r="H119" s="12"/>
      <c r="I119" s="48"/>
      <c r="J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s="3" customFormat="1" ht="15.75" customHeight="1">
      <c r="A120" s="47"/>
      <c r="B120" s="47"/>
      <c r="C120" s="47"/>
      <c r="D120" s="47"/>
      <c r="E120" s="12"/>
      <c r="F120" s="12"/>
      <c r="G120" s="1"/>
      <c r="H120" s="12"/>
      <c r="I120" s="1"/>
      <c r="J120" s="1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s="3" customFormat="1" ht="11.4" customHeight="1">
      <c r="A121" s="49" t="s">
        <v>146</v>
      </c>
      <c r="B121" s="50"/>
      <c r="C121" s="50"/>
      <c r="D121" s="50"/>
      <c r="E121" s="50" t="s">
        <v>147</v>
      </c>
      <c r="F121" s="50"/>
      <c r="G121" s="49"/>
      <c r="H121" s="12"/>
      <c r="I121" s="6"/>
      <c r="J121" s="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s="3" customFormat="1" ht="13.8">
      <c r="A122" s="49"/>
      <c r="B122" s="51"/>
      <c r="C122" s="52"/>
      <c r="D122" s="52"/>
      <c r="E122" s="52" t="s">
        <v>148</v>
      </c>
      <c r="F122" s="52"/>
      <c r="G122" s="52"/>
      <c r="H122" s="6"/>
      <c r="I122" s="48"/>
      <c r="J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s="3" customFormat="1" ht="18.600000000000001" customHeight="1">
      <c r="A123" s="49" t="s">
        <v>149</v>
      </c>
      <c r="B123" s="50"/>
      <c r="C123" s="50"/>
      <c r="D123" s="50"/>
      <c r="E123" s="50" t="s">
        <v>150</v>
      </c>
      <c r="F123" s="50"/>
      <c r="G123" s="50"/>
      <c r="H123" s="53"/>
      <c r="I123" s="1"/>
      <c r="J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s="3" customFormat="1" ht="15.6" customHeight="1">
      <c r="A124" s="49"/>
      <c r="B124" s="51"/>
      <c r="C124" s="52"/>
      <c r="D124" s="52"/>
      <c r="E124" s="52" t="s">
        <v>148</v>
      </c>
      <c r="F124" s="52"/>
      <c r="G124" s="52"/>
      <c r="H124" s="53"/>
      <c r="I124" s="1"/>
      <c r="J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s="3" customFormat="1" ht="14.4" customHeight="1">
      <c r="A125" s="49" t="s">
        <v>151</v>
      </c>
      <c r="B125" s="50"/>
      <c r="C125" s="50"/>
      <c r="D125" s="50"/>
      <c r="E125" s="50" t="s">
        <v>152</v>
      </c>
      <c r="F125" s="50"/>
      <c r="G125" s="50"/>
      <c r="H125" s="53"/>
      <c r="I125" s="1"/>
      <c r="J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s="3" customFormat="1" ht="13.8">
      <c r="A126" s="49"/>
      <c r="B126" s="54"/>
      <c r="C126" s="55"/>
      <c r="D126" s="55"/>
      <c r="E126" s="55" t="s">
        <v>148</v>
      </c>
      <c r="F126" s="55"/>
      <c r="G126" s="55"/>
      <c r="H126" s="6"/>
      <c r="I126" s="1"/>
      <c r="J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s="3" customFormat="1">
      <c r="A127" s="1" t="s">
        <v>160</v>
      </c>
      <c r="B127" s="1"/>
      <c r="C127" s="1"/>
      <c r="D127" s="1"/>
      <c r="E127" s="1"/>
      <c r="F127" s="1"/>
      <c r="G127" s="1"/>
      <c r="H127" s="1"/>
      <c r="I127" s="1"/>
      <c r="J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</sheetData>
  <mergeCells count="116">
    <mergeCell ref="A10:D10"/>
    <mergeCell ref="G10:J10"/>
    <mergeCell ref="A11:D11"/>
    <mergeCell ref="G11:J11"/>
    <mergeCell ref="G12:J12"/>
    <mergeCell ref="A14:D14"/>
    <mergeCell ref="G14:J14"/>
    <mergeCell ref="C25:H25"/>
    <mergeCell ref="C29:H29"/>
    <mergeCell ref="C30:H30"/>
    <mergeCell ref="C31:H31"/>
    <mergeCell ref="A15:D15"/>
    <mergeCell ref="G15:J15"/>
    <mergeCell ref="G16:J17"/>
    <mergeCell ref="A17:D17"/>
    <mergeCell ref="A18:D18"/>
    <mergeCell ref="G18:J18"/>
    <mergeCell ref="H34:H35"/>
    <mergeCell ref="A36:B36"/>
    <mergeCell ref="A37:J37"/>
    <mergeCell ref="A38:B38"/>
    <mergeCell ref="A34:B35"/>
    <mergeCell ref="C34:C35"/>
    <mergeCell ref="D34:D35"/>
    <mergeCell ref="E34:E35"/>
    <mergeCell ref="F34:F35"/>
    <mergeCell ref="G34:G35"/>
    <mergeCell ref="A50:B50"/>
    <mergeCell ref="A51:B51"/>
    <mergeCell ref="A53:B53"/>
    <mergeCell ref="A45:B45"/>
    <mergeCell ref="A46:B46"/>
    <mergeCell ref="A47:B47"/>
    <mergeCell ref="A48:B48"/>
    <mergeCell ref="A49:B49"/>
    <mergeCell ref="A39:B39"/>
    <mergeCell ref="A40:B40"/>
    <mergeCell ref="A41:B41"/>
    <mergeCell ref="A42:B42"/>
    <mergeCell ref="A43:B43"/>
    <mergeCell ref="A44:B44"/>
    <mergeCell ref="A60:B60"/>
    <mergeCell ref="A61:B61"/>
    <mergeCell ref="A62:H62"/>
    <mergeCell ref="A63:B63"/>
    <mergeCell ref="A54:B54"/>
    <mergeCell ref="A55:B55"/>
    <mergeCell ref="A56:B56"/>
    <mergeCell ref="A57:B57"/>
    <mergeCell ref="A58:B58"/>
    <mergeCell ref="A74:B74"/>
    <mergeCell ref="A75:B75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85:H85"/>
    <mergeCell ref="A87:J87"/>
    <mergeCell ref="A88:B88"/>
    <mergeCell ref="A89:B89"/>
    <mergeCell ref="A81:B81"/>
    <mergeCell ref="A82:B82"/>
    <mergeCell ref="A83:B83"/>
    <mergeCell ref="A84:H84"/>
    <mergeCell ref="A77:B77"/>
    <mergeCell ref="A78:B78"/>
    <mergeCell ref="A79:B79"/>
    <mergeCell ref="A80:B80"/>
    <mergeCell ref="A96:B96"/>
    <mergeCell ref="A97:H97"/>
    <mergeCell ref="A98:B98"/>
    <mergeCell ref="A90:B90"/>
    <mergeCell ref="A91:H91"/>
    <mergeCell ref="A92:J92"/>
    <mergeCell ref="A93:B93"/>
    <mergeCell ref="A94:B94"/>
    <mergeCell ref="A95:B95"/>
    <mergeCell ref="A106:B106"/>
    <mergeCell ref="A107:G107"/>
    <mergeCell ref="A108:J108"/>
    <mergeCell ref="A109:B109"/>
    <mergeCell ref="A102:B102"/>
    <mergeCell ref="A103:H103"/>
    <mergeCell ref="A99:B99"/>
    <mergeCell ref="A100:B100"/>
    <mergeCell ref="A101:B101"/>
    <mergeCell ref="F7:J7"/>
    <mergeCell ref="F8:J8"/>
    <mergeCell ref="F4:J4"/>
    <mergeCell ref="F5:J5"/>
    <mergeCell ref="F6:J6"/>
    <mergeCell ref="G1:J1"/>
    <mergeCell ref="F2:J2"/>
    <mergeCell ref="F3:J3"/>
    <mergeCell ref="A118:G118"/>
    <mergeCell ref="J34:J35"/>
    <mergeCell ref="B23:F23"/>
    <mergeCell ref="A52:B52"/>
    <mergeCell ref="A59:B59"/>
    <mergeCell ref="A76:B76"/>
    <mergeCell ref="A113:B113"/>
    <mergeCell ref="A114:H114"/>
    <mergeCell ref="A115:J115"/>
    <mergeCell ref="A116:B116"/>
    <mergeCell ref="A117:H117"/>
    <mergeCell ref="A112:J112"/>
    <mergeCell ref="A110:B110"/>
    <mergeCell ref="A111:G111"/>
    <mergeCell ref="A104:H104"/>
    <mergeCell ref="A105:J105"/>
  </mergeCells>
  <pageMargins left="0.7" right="0.7" top="0.75" bottom="0.75" header="0.3" footer="0.3"/>
  <pageSetup paperSize="9" scale="48" orientation="portrait" horizontalDpi="180" verticalDpi="180" r:id="rId1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на 2021 г.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2020-12-29T05:23:18Z</dcterms:modified>
</cp:coreProperties>
</file>