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2024" sheetId="21" r:id="rId1"/>
  </sheets>
  <calcPr calcId="124519"/>
</workbook>
</file>

<file path=xl/calcChain.xml><?xml version="1.0" encoding="utf-8"?>
<calcChain xmlns="http://schemas.openxmlformats.org/spreadsheetml/2006/main">
  <c r="F25" i="21"/>
  <c r="F43" l="1"/>
  <c r="F60"/>
  <c r="F54" l="1"/>
  <c r="F22"/>
  <c r="F48"/>
  <c r="F51" s="1"/>
  <c r="F46"/>
  <c r="F57" l="1"/>
  <c r="F38"/>
  <c r="F35"/>
  <c r="F12"/>
  <c r="F32" l="1"/>
  <c r="F61" s="1"/>
</calcChain>
</file>

<file path=xl/sharedStrings.xml><?xml version="1.0" encoding="utf-8"?>
<sst xmlns="http://schemas.openxmlformats.org/spreadsheetml/2006/main" count="206" uniqueCount="104">
  <si>
    <t>Глава</t>
  </si>
  <si>
    <t>Подраздел</t>
  </si>
  <si>
    <t>Целевая</t>
  </si>
  <si>
    <t>статья</t>
  </si>
  <si>
    <t>Вид</t>
  </si>
  <si>
    <t>расходов</t>
  </si>
  <si>
    <t>0203</t>
  </si>
  <si>
    <t>ВСЕГО</t>
  </si>
  <si>
    <t>0503</t>
  </si>
  <si>
    <t>2260004</t>
  </si>
  <si>
    <t>0801</t>
  </si>
  <si>
    <t>2230002</t>
  </si>
  <si>
    <t>2250001</t>
  </si>
  <si>
    <t>0104</t>
  </si>
  <si>
    <t>расшифровка</t>
  </si>
  <si>
    <t>сумма</t>
  </si>
  <si>
    <t>з/пл главы (1 ед.)</t>
  </si>
  <si>
    <t>121</t>
  </si>
  <si>
    <t>242</t>
  </si>
  <si>
    <t>244</t>
  </si>
  <si>
    <t>0113</t>
  </si>
  <si>
    <t>540</t>
  </si>
  <si>
    <t>0409</t>
  </si>
  <si>
    <t>9197</t>
  </si>
  <si>
    <t>611</t>
  </si>
  <si>
    <t>241</t>
  </si>
  <si>
    <t>0111</t>
  </si>
  <si>
    <t>870</t>
  </si>
  <si>
    <t>Код</t>
  </si>
  <si>
    <t>цели</t>
  </si>
  <si>
    <t>2110000</t>
  </si>
  <si>
    <t>2130000</t>
  </si>
  <si>
    <t>2210000</t>
  </si>
  <si>
    <t>резервный фонд</t>
  </si>
  <si>
    <t>0106</t>
  </si>
  <si>
    <t>ПРОЕКТ 1</t>
  </si>
  <si>
    <t>853</t>
  </si>
  <si>
    <t>247</t>
  </si>
  <si>
    <t>129</t>
  </si>
  <si>
    <t>4000010120</t>
  </si>
  <si>
    <t>4000042140</t>
  </si>
  <si>
    <t>4000051180</t>
  </si>
  <si>
    <t>Администрация поселения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</si>
  <si>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</si>
  <si>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</si>
  <si>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</si>
  <si>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</si>
  <si>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4000010130</t>
  </si>
  <si>
    <t>ИТОГО</t>
  </si>
  <si>
    <t>Резервные фонды</t>
  </si>
  <si>
    <t>4000010140</t>
  </si>
  <si>
    <t>0310</t>
  </si>
  <si>
    <t>0100124010</t>
  </si>
  <si>
    <t>0100224020</t>
  </si>
  <si>
    <t>Благоустройство</t>
  </si>
  <si>
    <t>Культура</t>
  </si>
  <si>
    <t>Глава Коткозерского сельского поселения</t>
  </si>
  <si>
    <t>Н.М. Рубец</t>
  </si>
  <si>
    <t xml:space="preserve">УТВЕРЖДЕНО </t>
  </si>
  <si>
    <t>Глава поселения</t>
  </si>
  <si>
    <t>0102</t>
  </si>
  <si>
    <t>4000010150</t>
  </si>
  <si>
    <t xml:space="preserve">страховые взносы </t>
  </si>
  <si>
    <t>011</t>
  </si>
  <si>
    <t>296000</t>
  </si>
  <si>
    <t>Обслуживание государственного (муниципального) внутреннего долга</t>
  </si>
  <si>
    <t>1301</t>
  </si>
  <si>
    <t>730</t>
  </si>
  <si>
    <t>2310000</t>
  </si>
  <si>
    <t>Муниципальная программа "Комплексное развитие транспортной инфраструктуры на территории Коткозерского сельского поселения на 2021-2026 годы"</t>
  </si>
  <si>
    <t xml:space="preserve">услуги связи,интернет </t>
  </si>
  <si>
    <t>2230004</t>
  </si>
  <si>
    <t>Обеспечение выборов депутатов</t>
  </si>
  <si>
    <t>0107</t>
  </si>
  <si>
    <t>880</t>
  </si>
  <si>
    <t>вывоз мусора(3400)</t>
  </si>
  <si>
    <t xml:space="preserve"> расходы по передаче полномочий(72000)</t>
  </si>
  <si>
    <t>приобретение матер.запасов(3000)</t>
  </si>
  <si>
    <t>услуги связи(2000)</t>
  </si>
  <si>
    <t>СМЕТА РАСХОДОВ ПО КОТКОЗЕРСКОМУ СЕЛЬСКОМУ ПОСЕЛЕНИЮ НА 2024 ГОД</t>
  </si>
  <si>
    <t>23424214000214</t>
  </si>
  <si>
    <t>адм.комиссия</t>
  </si>
  <si>
    <t>заправка картриджей</t>
  </si>
  <si>
    <t>услуги бухгалтера(495300),проч.договора(10700)</t>
  </si>
  <si>
    <t>2970000</t>
  </si>
  <si>
    <t>23-51180-00000-00000</t>
  </si>
  <si>
    <t>з/пл ВУС (0,4 ед.)</t>
  </si>
  <si>
    <t>страховые взносы(46000)</t>
  </si>
  <si>
    <t>з/пл управление (1 ед.)</t>
  </si>
  <si>
    <t xml:space="preserve">оплата пени,штрафов,гос пошлин </t>
  </si>
  <si>
    <t>коммунальные услуги(эл/энергия)</t>
  </si>
  <si>
    <t>коммунальные услуги(эл.энергия)(5000)</t>
  </si>
  <si>
    <t>4000020110</t>
  </si>
  <si>
    <t>коммунальные услуги(эл.энергия)(70000)</t>
  </si>
  <si>
    <t>госзаказ(20400),сайт(5000),
элект.отчетность(6000),обслуж.1С(46000)</t>
  </si>
  <si>
    <t>3400000</t>
  </si>
  <si>
    <t xml:space="preserve">выборы депутатов и Главы поселения </t>
  </si>
  <si>
    <t>предупреждение и ликвидация ЧС в границах поселений</t>
  </si>
  <si>
    <t>уличное освещение</t>
  </si>
  <si>
    <t>тек.ремонт дорог и очистка дорог от снега</t>
  </si>
  <si>
    <t>тек.ремонт ул.освещ.и материалы для тек.рем.</t>
  </si>
  <si>
    <t>субсидия ДК</t>
  </si>
  <si>
    <t>обслуж.муниц.долга</t>
  </si>
  <si>
    <t>благоустройство
(акарицидная обработка территории)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</si>
</sst>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4"/>
      <name val="Arial Cyr"/>
      <charset val="204"/>
    </font>
    <font>
      <sz val="8"/>
      <color theme="1"/>
      <name val="Arial Cyr"/>
      <family val="2"/>
      <charset val="204"/>
    </font>
    <font>
      <b/>
      <sz val="12"/>
      <name val="Arial Cyr"/>
      <charset val="204"/>
    </font>
    <font>
      <b/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5" fillId="0" borderId="0" xfId="0" applyFont="1" applyFill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2" fontId="0" fillId="0" borderId="0" xfId="0" applyNumberFormat="1"/>
    <xf numFmtId="49" fontId="4" fillId="0" borderId="2" xfId="0" applyNumberFormat="1" applyFont="1" applyBorder="1"/>
    <xf numFmtId="49" fontId="4" fillId="0" borderId="6" xfId="0" applyNumberFormat="1" applyFont="1" applyBorder="1"/>
    <xf numFmtId="49" fontId="4" fillId="0" borderId="6" xfId="0" applyNumberFormat="1" applyFont="1" applyFill="1" applyBorder="1" applyAlignment="1">
      <alignment horizontal="left"/>
    </xf>
    <xf numFmtId="49" fontId="4" fillId="0" borderId="2" xfId="0" applyNumberFormat="1" applyFont="1" applyBorder="1" applyProtection="1">
      <protection locked="0"/>
    </xf>
    <xf numFmtId="0" fontId="4" fillId="0" borderId="8" xfId="0" applyFont="1" applyBorder="1" applyAlignment="1">
      <alignment horizontal="center"/>
    </xf>
    <xf numFmtId="49" fontId="6" fillId="0" borderId="9" xfId="0" applyNumberFormat="1" applyFont="1" applyFill="1" applyBorder="1"/>
    <xf numFmtId="49" fontId="4" fillId="0" borderId="11" xfId="0" applyNumberFormat="1" applyFont="1" applyBorder="1"/>
    <xf numFmtId="49" fontId="4" fillId="0" borderId="7" xfId="0" applyNumberFormat="1" applyFont="1" applyBorder="1"/>
    <xf numFmtId="49" fontId="4" fillId="0" borderId="12" xfId="0" applyNumberFormat="1" applyFont="1" applyBorder="1"/>
    <xf numFmtId="2" fontId="6" fillId="0" borderId="0" xfId="0" applyNumberFormat="1" applyFont="1" applyFill="1" applyBorder="1"/>
    <xf numFmtId="0" fontId="6" fillId="0" borderId="0" xfId="0" applyFont="1" applyFill="1" applyBorder="1"/>
    <xf numFmtId="49" fontId="4" fillId="0" borderId="13" xfId="0" applyNumberFormat="1" applyFont="1" applyBorder="1"/>
    <xf numFmtId="0" fontId="4" fillId="0" borderId="14" xfId="0" applyFont="1" applyBorder="1"/>
    <xf numFmtId="0" fontId="7" fillId="0" borderId="0" xfId="0" applyFont="1"/>
    <xf numFmtId="4" fontId="4" fillId="0" borderId="0" xfId="0" applyNumberFormat="1" applyFont="1" applyFill="1" applyBorder="1"/>
    <xf numFmtId="0" fontId="6" fillId="0" borderId="0" xfId="0" applyFont="1"/>
    <xf numFmtId="4" fontId="0" fillId="0" borderId="0" xfId="0" applyNumberFormat="1"/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6" fillId="2" borderId="20" xfId="0" applyNumberFormat="1" applyFont="1" applyFill="1" applyBorder="1"/>
    <xf numFmtId="49" fontId="8" fillId="0" borderId="21" xfId="0" applyNumberFormat="1" applyFont="1" applyFill="1" applyBorder="1"/>
    <xf numFmtId="49" fontId="6" fillId="0" borderId="10" xfId="0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4" fillId="0" borderId="22" xfId="0" applyNumberFormat="1" applyFont="1" applyBorder="1"/>
    <xf numFmtId="49" fontId="4" fillId="0" borderId="23" xfId="0" applyNumberFormat="1" applyFont="1" applyBorder="1"/>
    <xf numFmtId="49" fontId="4" fillId="0" borderId="25" xfId="0" applyNumberFormat="1" applyFont="1" applyBorder="1"/>
    <xf numFmtId="49" fontId="9" fillId="0" borderId="0" xfId="0" applyNumberFormat="1" applyFont="1" applyFill="1" applyBorder="1"/>
    <xf numFmtId="1" fontId="6" fillId="0" borderId="9" xfId="0" applyNumberFormat="1" applyFont="1" applyFill="1" applyBorder="1" applyAlignment="1">
      <alignment horizontal="right"/>
    </xf>
    <xf numFmtId="14" fontId="0" fillId="0" borderId="0" xfId="0" applyNumberFormat="1"/>
    <xf numFmtId="17" fontId="0" fillId="0" borderId="0" xfId="0" applyNumberFormat="1"/>
    <xf numFmtId="4" fontId="4" fillId="0" borderId="1" xfId="0" applyNumberFormat="1" applyFont="1" applyBorder="1" applyAlignment="1">
      <alignment horizontal="right"/>
    </xf>
    <xf numFmtId="4" fontId="6" fillId="2" borderId="18" xfId="0" applyNumberFormat="1" applyFont="1" applyFill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6" fillId="2" borderId="18" xfId="0" applyNumberFormat="1" applyFont="1" applyFill="1" applyBorder="1" applyAlignment="1" applyProtection="1">
      <alignment horizontal="right"/>
      <protection locked="0"/>
    </xf>
    <xf numFmtId="49" fontId="4" fillId="0" borderId="27" xfId="0" applyNumberFormat="1" applyFont="1" applyBorder="1"/>
    <xf numFmtId="49" fontId="4" fillId="0" borderId="26" xfId="0" applyNumberFormat="1" applyFont="1" applyBorder="1"/>
    <xf numFmtId="49" fontId="4" fillId="0" borderId="28" xfId="0" applyNumberFormat="1" applyFont="1" applyBorder="1"/>
    <xf numFmtId="4" fontId="4" fillId="0" borderId="26" xfId="0" applyNumberFormat="1" applyFont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/>
    <xf numFmtId="4" fontId="4" fillId="3" borderId="26" xfId="0" applyNumberFormat="1" applyFont="1" applyFill="1" applyBorder="1" applyAlignment="1">
      <alignment horizontal="right" wrapText="1"/>
    </xf>
    <xf numFmtId="49" fontId="4" fillId="0" borderId="27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6" fillId="3" borderId="1" xfId="0" applyNumberFormat="1" applyFont="1" applyFill="1" applyBorder="1"/>
    <xf numFmtId="4" fontId="6" fillId="3" borderId="1" xfId="0" applyNumberFormat="1" applyFont="1" applyFill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 wrapText="1"/>
    </xf>
    <xf numFmtId="4" fontId="4" fillId="0" borderId="26" xfId="0" applyNumberFormat="1" applyFont="1" applyFill="1" applyBorder="1" applyAlignment="1">
      <alignment horizontal="right" wrapText="1"/>
    </xf>
    <xf numFmtId="49" fontId="4" fillId="3" borderId="6" xfId="0" applyNumberFormat="1" applyFont="1" applyFill="1" applyBorder="1" applyAlignment="1">
      <alignment horizontal="left"/>
    </xf>
    <xf numFmtId="4" fontId="4" fillId="3" borderId="26" xfId="0" applyNumberFormat="1" applyFont="1" applyFill="1" applyBorder="1" applyAlignment="1">
      <alignment horizontal="right"/>
    </xf>
    <xf numFmtId="49" fontId="4" fillId="3" borderId="27" xfId="0" applyNumberFormat="1" applyFont="1" applyFill="1" applyBorder="1"/>
    <xf numFmtId="4" fontId="10" fillId="0" borderId="2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49" fontId="6" fillId="2" borderId="21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right"/>
    </xf>
    <xf numFmtId="49" fontId="6" fillId="2" borderId="29" xfId="0" applyNumberFormat="1" applyFont="1" applyFill="1" applyBorder="1" applyAlignment="1">
      <alignment horizontal="right"/>
    </xf>
    <xf numFmtId="49" fontId="4" fillId="0" borderId="6" xfId="0" applyNumberFormat="1" applyFont="1" applyFill="1" applyBorder="1" applyAlignment="1">
      <alignment horizontal="left" wrapText="1"/>
    </xf>
    <xf numFmtId="49" fontId="6" fillId="0" borderId="12" xfId="0" applyNumberFormat="1" applyFont="1" applyFill="1" applyBorder="1" applyAlignment="1">
      <alignment horizontal="left"/>
    </xf>
    <xf numFmtId="49" fontId="6" fillId="0" borderId="35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left"/>
    </xf>
    <xf numFmtId="2" fontId="6" fillId="0" borderId="11" xfId="0" applyNumberFormat="1" applyFont="1" applyFill="1" applyBorder="1" applyAlignment="1">
      <alignment horizontal="right"/>
    </xf>
    <xf numFmtId="49" fontId="6" fillId="0" borderId="34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6" fillId="2" borderId="8" xfId="0" applyNumberFormat="1" applyFont="1" applyFill="1" applyBorder="1"/>
    <xf numFmtId="49" fontId="6" fillId="4" borderId="8" xfId="0" applyNumberFormat="1" applyFont="1" applyFill="1" applyBorder="1"/>
    <xf numFmtId="4" fontId="6" fillId="4" borderId="4" xfId="0" applyNumberFormat="1" applyFont="1" applyFill="1" applyBorder="1" applyAlignment="1">
      <alignment horizontal="right"/>
    </xf>
    <xf numFmtId="4" fontId="6" fillId="2" borderId="37" xfId="0" applyNumberFormat="1" applyFont="1" applyFill="1" applyBorder="1" applyAlignment="1">
      <alignment horizontal="right"/>
    </xf>
    <xf numFmtId="49" fontId="6" fillId="4" borderId="36" xfId="0" applyNumberFormat="1" applyFont="1" applyFill="1" applyBorder="1" applyAlignment="1">
      <alignment horizontal="left"/>
    </xf>
    <xf numFmtId="49" fontId="6" fillId="4" borderId="37" xfId="0" applyNumberFormat="1" applyFont="1" applyFill="1" applyBorder="1" applyAlignment="1">
      <alignment horizontal="left"/>
    </xf>
    <xf numFmtId="49" fontId="6" fillId="4" borderId="29" xfId="0" applyNumberFormat="1" applyFont="1" applyFill="1" applyBorder="1" applyAlignment="1">
      <alignment horizontal="left"/>
    </xf>
    <xf numFmtId="2" fontId="6" fillId="0" borderId="1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left" wrapText="1"/>
    </xf>
    <xf numFmtId="4" fontId="12" fillId="0" borderId="26" xfId="0" applyNumberFormat="1" applyFont="1" applyFill="1" applyBorder="1" applyAlignment="1">
      <alignment horizontal="right" wrapText="1"/>
    </xf>
    <xf numFmtId="49" fontId="11" fillId="0" borderId="28" xfId="0" applyNumberFormat="1" applyFont="1" applyBorder="1" applyAlignment="1">
      <alignment horizontal="center"/>
    </xf>
    <xf numFmtId="49" fontId="11" fillId="0" borderId="33" xfId="0" applyNumberFormat="1" applyFont="1" applyBorder="1" applyAlignment="1">
      <alignment horizontal="center"/>
    </xf>
    <xf numFmtId="49" fontId="11" fillId="0" borderId="34" xfId="0" applyNumberFormat="1" applyFont="1" applyBorder="1" applyAlignment="1">
      <alignment horizontal="center"/>
    </xf>
    <xf numFmtId="49" fontId="4" fillId="3" borderId="28" xfId="0" applyNumberFormat="1" applyFont="1" applyFill="1" applyBorder="1" applyAlignment="1">
      <alignment horizontal="right"/>
    </xf>
    <xf numFmtId="49" fontId="4" fillId="3" borderId="33" xfId="0" applyNumberFormat="1" applyFont="1" applyFill="1" applyBorder="1" applyAlignment="1">
      <alignment horizontal="right"/>
    </xf>
    <xf numFmtId="49" fontId="4" fillId="3" borderId="34" xfId="0" applyNumberFormat="1" applyFont="1" applyFill="1" applyBorder="1" applyAlignment="1">
      <alignment horizontal="right"/>
    </xf>
    <xf numFmtId="49" fontId="8" fillId="0" borderId="28" xfId="0" applyNumberFormat="1" applyFont="1" applyBorder="1" applyAlignment="1">
      <alignment horizontal="left"/>
    </xf>
    <xf numFmtId="49" fontId="8" fillId="0" borderId="33" xfId="0" applyNumberFormat="1" applyFont="1" applyBorder="1" applyAlignment="1">
      <alignment horizontal="left"/>
    </xf>
    <xf numFmtId="49" fontId="8" fillId="0" borderId="23" xfId="0" applyNumberFormat="1" applyFont="1" applyBorder="1" applyAlignment="1">
      <alignment horizontal="left"/>
    </xf>
    <xf numFmtId="49" fontId="8" fillId="0" borderId="28" xfId="0" applyNumberFormat="1" applyFont="1" applyFill="1" applyBorder="1" applyAlignment="1">
      <alignment horizontal="left"/>
    </xf>
    <xf numFmtId="49" fontId="8" fillId="0" borderId="33" xfId="0" applyNumberFormat="1" applyFont="1" applyFill="1" applyBorder="1" applyAlignment="1">
      <alignment horizontal="left"/>
    </xf>
    <xf numFmtId="49" fontId="8" fillId="0" borderId="23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24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8" fillId="0" borderId="33" xfId="0" applyNumberFormat="1" applyFont="1" applyFill="1" applyBorder="1" applyAlignment="1">
      <alignment horizontal="left" wrapText="1"/>
    </xf>
    <xf numFmtId="49" fontId="8" fillId="0" borderId="23" xfId="0" applyNumberFormat="1" applyFont="1" applyFill="1" applyBorder="1" applyAlignment="1">
      <alignment horizontal="left" wrapText="1"/>
    </xf>
    <xf numFmtId="49" fontId="8" fillId="0" borderId="24" xfId="0" applyNumberFormat="1" applyFont="1" applyFill="1" applyBorder="1" applyAlignment="1">
      <alignment horizontal="left" wrapText="1"/>
    </xf>
    <xf numFmtId="49" fontId="8" fillId="0" borderId="19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9" fontId="6" fillId="2" borderId="21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right"/>
    </xf>
    <xf numFmtId="49" fontId="6" fillId="2" borderId="29" xfId="0" applyNumberFormat="1" applyFont="1" applyFill="1" applyBorder="1" applyAlignment="1">
      <alignment horizontal="right"/>
    </xf>
    <xf numFmtId="49" fontId="6" fillId="2" borderId="30" xfId="0" applyNumberFormat="1" applyFont="1" applyFill="1" applyBorder="1" applyAlignment="1">
      <alignment horizontal="right"/>
    </xf>
    <xf numFmtId="49" fontId="6" fillId="2" borderId="31" xfId="0" applyNumberFormat="1" applyFont="1" applyFill="1" applyBorder="1" applyAlignment="1">
      <alignment horizontal="right"/>
    </xf>
    <xf numFmtId="49" fontId="6" fillId="2" borderId="32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>
      <alignment horizontal="right"/>
    </xf>
    <xf numFmtId="49" fontId="8" fillId="0" borderId="12" xfId="0" applyNumberFormat="1" applyFont="1" applyFill="1" applyBorder="1" applyAlignment="1">
      <alignment horizontal="left"/>
    </xf>
    <xf numFmtId="49" fontId="8" fillId="0" borderId="25" xfId="0" applyNumberFormat="1" applyFont="1" applyFill="1" applyBorder="1" applyAlignment="1">
      <alignment horizontal="left"/>
    </xf>
    <xf numFmtId="49" fontId="8" fillId="4" borderId="21" xfId="0" applyNumberFormat="1" applyFont="1" applyFill="1" applyBorder="1" applyAlignment="1">
      <alignment horizontal="left"/>
    </xf>
    <xf numFmtId="49" fontId="8" fillId="4" borderId="9" xfId="0" applyNumberFormat="1" applyFont="1" applyFill="1" applyBorder="1" applyAlignment="1">
      <alignment horizontal="left"/>
    </xf>
    <xf numFmtId="49" fontId="8" fillId="4" borderId="1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view="pageBreakPreview" topLeftCell="A10" zoomScaleSheetLayoutView="100" workbookViewId="0">
      <selection activeCell="F30" sqref="F30"/>
    </sheetView>
  </sheetViews>
  <sheetFormatPr defaultRowHeight="12.75"/>
  <cols>
    <col min="1" max="1" width="11.140625" customWidth="1"/>
    <col min="2" max="2" width="10.7109375" customWidth="1"/>
    <col min="3" max="3" width="11.42578125" customWidth="1"/>
    <col min="4" max="4" width="8.7109375" customWidth="1"/>
    <col min="5" max="5" width="12.85546875" customWidth="1"/>
    <col min="6" max="6" width="13.7109375" customWidth="1"/>
    <col min="7" max="7" width="36.85546875" customWidth="1"/>
    <col min="13" max="13" width="14" customWidth="1"/>
  </cols>
  <sheetData>
    <row r="1" spans="1:12">
      <c r="G1" s="68" t="s">
        <v>58</v>
      </c>
    </row>
    <row r="2" spans="1:12" ht="14.25" customHeight="1">
      <c r="A2" s="40" t="s">
        <v>35</v>
      </c>
      <c r="F2" s="24"/>
      <c r="G2" s="67" t="s">
        <v>56</v>
      </c>
    </row>
    <row r="3" spans="1:12">
      <c r="G3" s="69" t="s">
        <v>57</v>
      </c>
    </row>
    <row r="4" spans="1:12">
      <c r="G4" s="25"/>
    </row>
    <row r="5" spans="1:12">
      <c r="A5" s="104" t="s">
        <v>79</v>
      </c>
      <c r="B5" s="104"/>
      <c r="C5" s="104"/>
      <c r="D5" s="104"/>
      <c r="E5" s="104"/>
      <c r="F5" s="104"/>
      <c r="G5" s="104"/>
      <c r="I5" s="42"/>
      <c r="L5" s="43"/>
    </row>
    <row r="6" spans="1:12" ht="13.5" thickBot="1">
      <c r="A6" s="1"/>
      <c r="B6" s="1"/>
      <c r="C6" s="1"/>
      <c r="D6" s="1"/>
      <c r="E6" s="1"/>
    </row>
    <row r="7" spans="1:12">
      <c r="A7" s="32" t="s">
        <v>0</v>
      </c>
      <c r="B7" s="33" t="s">
        <v>1</v>
      </c>
      <c r="C7" s="33" t="s">
        <v>2</v>
      </c>
      <c r="D7" s="33" t="s">
        <v>4</v>
      </c>
      <c r="E7" s="33" t="s">
        <v>28</v>
      </c>
      <c r="F7" s="14"/>
      <c r="G7" s="34"/>
    </row>
    <row r="8" spans="1:12" ht="13.5" thickBot="1">
      <c r="A8" s="35"/>
      <c r="B8" s="36"/>
      <c r="C8" s="36" t="s">
        <v>3</v>
      </c>
      <c r="D8" s="36" t="s">
        <v>5</v>
      </c>
      <c r="E8" s="36" t="s">
        <v>29</v>
      </c>
      <c r="F8" s="28" t="s">
        <v>15</v>
      </c>
      <c r="G8" s="27" t="s">
        <v>14</v>
      </c>
    </row>
    <row r="9" spans="1:12">
      <c r="A9" s="105" t="s">
        <v>59</v>
      </c>
      <c r="B9" s="106"/>
      <c r="C9" s="106"/>
      <c r="D9" s="106"/>
      <c r="E9" s="106"/>
      <c r="F9" s="106"/>
      <c r="G9" s="107"/>
    </row>
    <row r="10" spans="1:12">
      <c r="A10" s="6" t="s">
        <v>63</v>
      </c>
      <c r="B10" s="6" t="s">
        <v>60</v>
      </c>
      <c r="C10" s="6" t="s">
        <v>61</v>
      </c>
      <c r="D10" s="6" t="s">
        <v>17</v>
      </c>
      <c r="E10" s="6" t="s">
        <v>30</v>
      </c>
      <c r="F10" s="44">
        <v>219500</v>
      </c>
      <c r="G10" s="37" t="s">
        <v>16</v>
      </c>
    </row>
    <row r="11" spans="1:12" ht="13.5" thickBot="1">
      <c r="A11" s="6" t="s">
        <v>63</v>
      </c>
      <c r="B11" s="6" t="s">
        <v>60</v>
      </c>
      <c r="C11" s="6" t="s">
        <v>61</v>
      </c>
      <c r="D11" s="6" t="s">
        <v>38</v>
      </c>
      <c r="E11" s="6" t="s">
        <v>31</v>
      </c>
      <c r="F11" s="44">
        <v>66300</v>
      </c>
      <c r="G11" s="38" t="s">
        <v>62</v>
      </c>
    </row>
    <row r="12" spans="1:12" s="54" customFormat="1" ht="13.5" thickBot="1">
      <c r="A12" s="116" t="s">
        <v>48</v>
      </c>
      <c r="B12" s="117"/>
      <c r="C12" s="117"/>
      <c r="D12" s="117"/>
      <c r="E12" s="118"/>
      <c r="F12" s="45">
        <f>SUM(F10:F11)</f>
        <v>285800</v>
      </c>
      <c r="G12" s="29"/>
    </row>
    <row r="13" spans="1:12" s="54" customFormat="1" ht="13.5" thickBot="1">
      <c r="A13" s="30" t="s">
        <v>42</v>
      </c>
      <c r="B13" s="15"/>
      <c r="C13" s="15"/>
      <c r="D13" s="15"/>
      <c r="E13" s="15"/>
      <c r="F13" s="41"/>
      <c r="G13" s="31"/>
    </row>
    <row r="14" spans="1:12">
      <c r="A14" s="6" t="s">
        <v>63</v>
      </c>
      <c r="B14" s="16" t="s">
        <v>13</v>
      </c>
      <c r="C14" s="6" t="s">
        <v>39</v>
      </c>
      <c r="D14" s="10" t="s">
        <v>17</v>
      </c>
      <c r="E14" s="50" t="s">
        <v>30</v>
      </c>
      <c r="F14" s="46">
        <v>158800</v>
      </c>
      <c r="G14" s="17" t="s">
        <v>88</v>
      </c>
    </row>
    <row r="15" spans="1:12">
      <c r="A15" s="6" t="s">
        <v>63</v>
      </c>
      <c r="B15" s="16" t="s">
        <v>13</v>
      </c>
      <c r="C15" s="6" t="s">
        <v>39</v>
      </c>
      <c r="D15" s="10" t="s">
        <v>38</v>
      </c>
      <c r="E15" s="51" t="s">
        <v>31</v>
      </c>
      <c r="F15" s="46">
        <v>47900</v>
      </c>
      <c r="G15" s="11" t="s">
        <v>62</v>
      </c>
    </row>
    <row r="16" spans="1:12">
      <c r="A16" s="6" t="s">
        <v>63</v>
      </c>
      <c r="B16" s="16" t="s">
        <v>13</v>
      </c>
      <c r="C16" s="6" t="s">
        <v>39</v>
      </c>
      <c r="D16" s="6" t="s">
        <v>18</v>
      </c>
      <c r="E16" s="51" t="s">
        <v>32</v>
      </c>
      <c r="F16" s="46">
        <v>13000</v>
      </c>
      <c r="G16" s="11" t="s">
        <v>70</v>
      </c>
    </row>
    <row r="17" spans="1:11">
      <c r="A17" s="6" t="s">
        <v>63</v>
      </c>
      <c r="B17" s="16" t="s">
        <v>13</v>
      </c>
      <c r="C17" s="6" t="s">
        <v>39</v>
      </c>
      <c r="D17" s="6" t="s">
        <v>18</v>
      </c>
      <c r="E17" s="6" t="s">
        <v>12</v>
      </c>
      <c r="F17" s="46">
        <v>5000</v>
      </c>
      <c r="G17" s="11" t="s">
        <v>82</v>
      </c>
    </row>
    <row r="18" spans="1:11">
      <c r="A18" s="6" t="s">
        <v>63</v>
      </c>
      <c r="B18" s="16" t="s">
        <v>13</v>
      </c>
      <c r="C18" s="6" t="s">
        <v>39</v>
      </c>
      <c r="D18" s="10" t="s">
        <v>19</v>
      </c>
      <c r="E18" s="51" t="s">
        <v>9</v>
      </c>
      <c r="F18" s="46">
        <v>216000</v>
      </c>
      <c r="G18" s="11" t="s">
        <v>83</v>
      </c>
    </row>
    <row r="19" spans="1:11">
      <c r="A19" s="6" t="s">
        <v>63</v>
      </c>
      <c r="B19" s="16" t="s">
        <v>13</v>
      </c>
      <c r="C19" s="6" t="s">
        <v>39</v>
      </c>
      <c r="D19" s="6" t="s">
        <v>37</v>
      </c>
      <c r="E19" s="51" t="s">
        <v>11</v>
      </c>
      <c r="F19" s="46">
        <v>12000</v>
      </c>
      <c r="G19" s="11" t="s">
        <v>90</v>
      </c>
    </row>
    <row r="20" spans="1:11">
      <c r="A20" s="6" t="s">
        <v>63</v>
      </c>
      <c r="B20" s="16" t="s">
        <v>13</v>
      </c>
      <c r="C20" s="6" t="s">
        <v>39</v>
      </c>
      <c r="D20" s="6" t="s">
        <v>36</v>
      </c>
      <c r="E20" s="51" t="s">
        <v>64</v>
      </c>
      <c r="F20" s="46">
        <v>1000</v>
      </c>
      <c r="G20" s="11" t="s">
        <v>89</v>
      </c>
    </row>
    <row r="21" spans="1:11" ht="13.5" thickBot="1">
      <c r="A21" s="6" t="s">
        <v>63</v>
      </c>
      <c r="B21" s="16" t="s">
        <v>13</v>
      </c>
      <c r="C21" s="16" t="s">
        <v>40</v>
      </c>
      <c r="D21" s="16" t="s">
        <v>19</v>
      </c>
      <c r="E21" s="18" t="s">
        <v>80</v>
      </c>
      <c r="F21" s="46">
        <v>2000</v>
      </c>
      <c r="G21" s="49" t="s">
        <v>81</v>
      </c>
    </row>
    <row r="22" spans="1:11" s="54" customFormat="1" ht="13.5" thickBot="1">
      <c r="A22" s="113" t="s">
        <v>48</v>
      </c>
      <c r="B22" s="114"/>
      <c r="C22" s="114"/>
      <c r="D22" s="114"/>
      <c r="E22" s="115"/>
      <c r="F22" s="47">
        <f>SUM(F14:F21)</f>
        <v>455700</v>
      </c>
      <c r="G22" s="29"/>
    </row>
    <row r="23" spans="1:11" s="54" customFormat="1" ht="13.5" thickBot="1">
      <c r="A23" s="122" t="s">
        <v>72</v>
      </c>
      <c r="B23" s="123"/>
      <c r="C23" s="123"/>
      <c r="D23" s="123"/>
      <c r="E23" s="123"/>
      <c r="F23" s="123"/>
      <c r="G23" s="124"/>
    </row>
    <row r="24" spans="1:11" s="54" customFormat="1" ht="13.5" thickBot="1">
      <c r="A24" s="85" t="s">
        <v>63</v>
      </c>
      <c r="B24" s="86" t="s">
        <v>73</v>
      </c>
      <c r="C24" s="86" t="s">
        <v>50</v>
      </c>
      <c r="D24" s="86" t="s">
        <v>74</v>
      </c>
      <c r="E24" s="87" t="s">
        <v>84</v>
      </c>
      <c r="F24" s="83">
        <v>0</v>
      </c>
      <c r="G24" s="82" t="s">
        <v>96</v>
      </c>
    </row>
    <row r="25" spans="1:11" s="54" customFormat="1" ht="13.5" thickBot="1">
      <c r="A25" s="71"/>
      <c r="B25" s="72"/>
      <c r="C25" s="72"/>
      <c r="D25" s="72"/>
      <c r="E25" s="73" t="s">
        <v>48</v>
      </c>
      <c r="F25" s="84">
        <f>F24</f>
        <v>0</v>
      </c>
      <c r="G25" s="81"/>
    </row>
    <row r="26" spans="1:11" ht="13.5" thickBot="1">
      <c r="A26" s="30" t="s">
        <v>43</v>
      </c>
      <c r="B26" s="15"/>
      <c r="C26" s="15"/>
      <c r="D26" s="15"/>
      <c r="E26" s="15"/>
      <c r="F26" s="41"/>
      <c r="G26" s="31"/>
    </row>
    <row r="27" spans="1:11" ht="22.5">
      <c r="A27" s="6" t="s">
        <v>63</v>
      </c>
      <c r="B27" s="10" t="s">
        <v>6</v>
      </c>
      <c r="C27" s="10" t="s">
        <v>41</v>
      </c>
      <c r="D27" s="10" t="s">
        <v>17</v>
      </c>
      <c r="E27" s="89" t="s">
        <v>85</v>
      </c>
      <c r="F27" s="46">
        <v>152400</v>
      </c>
      <c r="G27" s="17" t="s">
        <v>86</v>
      </c>
    </row>
    <row r="28" spans="1:11" ht="22.5">
      <c r="A28" s="6" t="s">
        <v>63</v>
      </c>
      <c r="B28" s="6" t="s">
        <v>6</v>
      </c>
      <c r="C28" s="10" t="s">
        <v>41</v>
      </c>
      <c r="D28" s="6" t="s">
        <v>38</v>
      </c>
      <c r="E28" s="89" t="s">
        <v>85</v>
      </c>
      <c r="F28" s="66">
        <v>32200</v>
      </c>
      <c r="G28" s="11" t="s">
        <v>87</v>
      </c>
    </row>
    <row r="29" spans="1:11" ht="22.5">
      <c r="A29" s="6" t="s">
        <v>63</v>
      </c>
      <c r="B29" s="6" t="s">
        <v>6</v>
      </c>
      <c r="C29" s="10" t="s">
        <v>41</v>
      </c>
      <c r="D29" s="6" t="s">
        <v>37</v>
      </c>
      <c r="E29" s="90" t="s">
        <v>85</v>
      </c>
      <c r="F29" s="44">
        <v>0</v>
      </c>
      <c r="G29" s="39" t="s">
        <v>91</v>
      </c>
    </row>
    <row r="30" spans="1:11" ht="22.5">
      <c r="A30" s="6" t="s">
        <v>63</v>
      </c>
      <c r="B30" s="6" t="s">
        <v>6</v>
      </c>
      <c r="C30" s="10" t="s">
        <v>41</v>
      </c>
      <c r="D30" s="6" t="s">
        <v>18</v>
      </c>
      <c r="E30" s="89" t="s">
        <v>85</v>
      </c>
      <c r="F30" s="44">
        <v>0</v>
      </c>
      <c r="G30" s="39" t="s">
        <v>78</v>
      </c>
    </row>
    <row r="31" spans="1:11" s="54" customFormat="1" ht="23.25" thickBot="1">
      <c r="A31" s="6" t="s">
        <v>63</v>
      </c>
      <c r="B31" s="16" t="s">
        <v>6</v>
      </c>
      <c r="C31" s="10" t="s">
        <v>41</v>
      </c>
      <c r="D31" s="16" t="s">
        <v>19</v>
      </c>
      <c r="E31" s="89" t="s">
        <v>85</v>
      </c>
      <c r="F31" s="44">
        <v>0</v>
      </c>
      <c r="G31" s="39" t="s">
        <v>77</v>
      </c>
      <c r="H31" s="19"/>
      <c r="I31" s="53"/>
      <c r="J31" s="19"/>
      <c r="K31" s="53"/>
    </row>
    <row r="32" spans="1:11" s="54" customFormat="1" ht="13.5" thickBot="1">
      <c r="A32" s="113" t="s">
        <v>48</v>
      </c>
      <c r="B32" s="114"/>
      <c r="C32" s="114"/>
      <c r="D32" s="114"/>
      <c r="E32" s="115"/>
      <c r="F32" s="48">
        <f>SUM(F27:F31)</f>
        <v>184600</v>
      </c>
      <c r="G32" s="29"/>
      <c r="H32" s="19"/>
      <c r="I32" s="53"/>
      <c r="J32" s="19"/>
      <c r="K32" s="53"/>
    </row>
    <row r="33" spans="1:11" s="54" customFormat="1" ht="24.75" customHeight="1">
      <c r="A33" s="110" t="s">
        <v>46</v>
      </c>
      <c r="B33" s="111"/>
      <c r="C33" s="111"/>
      <c r="D33" s="111"/>
      <c r="E33" s="111"/>
      <c r="F33" s="111"/>
      <c r="G33" s="112"/>
      <c r="H33" s="19"/>
      <c r="I33" s="53"/>
      <c r="J33" s="19"/>
      <c r="K33" s="53"/>
    </row>
    <row r="34" spans="1:11">
      <c r="A34" s="6" t="s">
        <v>63</v>
      </c>
      <c r="B34" s="6" t="s">
        <v>34</v>
      </c>
      <c r="C34" s="6" t="s">
        <v>47</v>
      </c>
      <c r="D34" s="6" t="s">
        <v>21</v>
      </c>
      <c r="E34" s="6"/>
      <c r="F34" s="44">
        <v>0</v>
      </c>
      <c r="G34" s="57" t="s">
        <v>76</v>
      </c>
    </row>
    <row r="35" spans="1:11" s="54" customFormat="1">
      <c r="A35" s="119" t="s">
        <v>48</v>
      </c>
      <c r="B35" s="119"/>
      <c r="C35" s="119"/>
      <c r="D35" s="119"/>
      <c r="E35" s="119"/>
      <c r="F35" s="59">
        <f>F34</f>
        <v>0</v>
      </c>
      <c r="G35" s="58"/>
      <c r="H35" s="19"/>
      <c r="I35" s="53"/>
      <c r="J35" s="19"/>
      <c r="K35" s="53"/>
    </row>
    <row r="36" spans="1:11" s="54" customFormat="1">
      <c r="A36" s="120" t="s">
        <v>49</v>
      </c>
      <c r="B36" s="120"/>
      <c r="C36" s="120"/>
      <c r="D36" s="120"/>
      <c r="E36" s="120"/>
      <c r="F36" s="120"/>
      <c r="G36" s="121"/>
      <c r="H36" s="19"/>
      <c r="I36" s="53"/>
      <c r="J36" s="19"/>
      <c r="K36" s="53"/>
    </row>
    <row r="37" spans="1:11">
      <c r="A37" s="6" t="s">
        <v>63</v>
      </c>
      <c r="B37" s="6" t="s">
        <v>26</v>
      </c>
      <c r="C37" s="6" t="s">
        <v>92</v>
      </c>
      <c r="D37" s="6" t="s">
        <v>27</v>
      </c>
      <c r="E37" s="6"/>
      <c r="F37" s="44">
        <v>1000</v>
      </c>
      <c r="G37" s="6" t="s">
        <v>33</v>
      </c>
    </row>
    <row r="38" spans="1:11" s="54" customFormat="1">
      <c r="A38" s="119" t="s">
        <v>48</v>
      </c>
      <c r="B38" s="119"/>
      <c r="C38" s="119"/>
      <c r="D38" s="119"/>
      <c r="E38" s="119"/>
      <c r="F38" s="59">
        <f>F37</f>
        <v>1000</v>
      </c>
      <c r="G38" s="58"/>
      <c r="H38" s="19"/>
      <c r="I38" s="53"/>
      <c r="J38" s="19"/>
      <c r="K38" s="53"/>
    </row>
    <row r="39" spans="1:11" s="54" customFormat="1">
      <c r="A39" s="120" t="s">
        <v>45</v>
      </c>
      <c r="B39" s="120"/>
      <c r="C39" s="120"/>
      <c r="D39" s="120"/>
      <c r="E39" s="120"/>
      <c r="F39" s="120"/>
      <c r="G39" s="121"/>
      <c r="H39" s="19"/>
      <c r="I39" s="53"/>
      <c r="J39" s="19"/>
      <c r="K39" s="53"/>
    </row>
    <row r="40" spans="1:11" s="54" customFormat="1">
      <c r="A40" s="76" t="s">
        <v>63</v>
      </c>
      <c r="B40" s="77" t="s">
        <v>20</v>
      </c>
      <c r="C40" s="77" t="s">
        <v>50</v>
      </c>
      <c r="D40" s="77" t="s">
        <v>19</v>
      </c>
      <c r="E40" s="77" t="s">
        <v>71</v>
      </c>
      <c r="F40" s="78">
        <v>0</v>
      </c>
      <c r="G40" s="75" t="s">
        <v>75</v>
      </c>
      <c r="H40" s="19"/>
      <c r="I40" s="53"/>
      <c r="J40" s="19"/>
      <c r="K40" s="53"/>
    </row>
    <row r="41" spans="1:11">
      <c r="A41" s="79" t="s">
        <v>63</v>
      </c>
      <c r="B41" s="80" t="s">
        <v>20</v>
      </c>
      <c r="C41" s="80" t="s">
        <v>50</v>
      </c>
      <c r="D41" s="80" t="s">
        <v>37</v>
      </c>
      <c r="E41" s="80" t="s">
        <v>11</v>
      </c>
      <c r="F41" s="88">
        <v>0</v>
      </c>
      <c r="G41" s="75" t="s">
        <v>93</v>
      </c>
    </row>
    <row r="42" spans="1:11" s="54" customFormat="1" ht="22.5">
      <c r="A42" s="6" t="s">
        <v>63</v>
      </c>
      <c r="B42" s="6" t="s">
        <v>20</v>
      </c>
      <c r="C42" s="6" t="s">
        <v>50</v>
      </c>
      <c r="D42" s="6" t="s">
        <v>18</v>
      </c>
      <c r="E42" s="6" t="s">
        <v>9</v>
      </c>
      <c r="F42" s="44">
        <v>0</v>
      </c>
      <c r="G42" s="57" t="s">
        <v>94</v>
      </c>
      <c r="H42" s="19"/>
      <c r="I42" s="53"/>
      <c r="J42" s="19"/>
      <c r="K42" s="53"/>
    </row>
    <row r="43" spans="1:11" s="54" customFormat="1" ht="24.75" customHeight="1">
      <c r="A43" s="119" t="s">
        <v>48</v>
      </c>
      <c r="B43" s="119"/>
      <c r="C43" s="119"/>
      <c r="D43" s="119"/>
      <c r="E43" s="119"/>
      <c r="F43" s="59">
        <f>F42+F41+F40</f>
        <v>0</v>
      </c>
      <c r="G43" s="58"/>
      <c r="H43" s="19"/>
      <c r="I43" s="53"/>
      <c r="J43" s="19"/>
      <c r="K43" s="53"/>
    </row>
    <row r="44" spans="1:11" ht="24.75" customHeight="1">
      <c r="A44" s="108" t="s">
        <v>44</v>
      </c>
      <c r="B44" s="108"/>
      <c r="C44" s="108"/>
      <c r="D44" s="108"/>
      <c r="E44" s="108"/>
      <c r="F44" s="108"/>
      <c r="G44" s="109"/>
      <c r="H44" s="5"/>
      <c r="I44" s="2"/>
      <c r="J44" s="4"/>
      <c r="K44" s="2"/>
    </row>
    <row r="45" spans="1:11" s="54" customFormat="1" ht="22.5">
      <c r="A45" s="6" t="s">
        <v>63</v>
      </c>
      <c r="B45" s="7" t="s">
        <v>51</v>
      </c>
      <c r="C45" s="6" t="s">
        <v>50</v>
      </c>
      <c r="D45" s="7" t="s">
        <v>19</v>
      </c>
      <c r="E45" s="7" t="s">
        <v>95</v>
      </c>
      <c r="F45" s="60">
        <v>0</v>
      </c>
      <c r="G45" s="61" t="s">
        <v>97</v>
      </c>
      <c r="H45" s="19"/>
      <c r="I45" s="53"/>
      <c r="J45" s="19"/>
      <c r="K45" s="53"/>
    </row>
    <row r="46" spans="1:11" s="54" customFormat="1" ht="31.5" customHeight="1">
      <c r="A46" s="119" t="s">
        <v>48</v>
      </c>
      <c r="B46" s="119"/>
      <c r="C46" s="119"/>
      <c r="D46" s="119"/>
      <c r="E46" s="119"/>
      <c r="F46" s="59">
        <f>F45</f>
        <v>0</v>
      </c>
      <c r="G46" s="58"/>
      <c r="H46" s="19"/>
      <c r="I46" s="53"/>
      <c r="J46" s="19"/>
      <c r="K46" s="53"/>
    </row>
    <row r="47" spans="1:11" ht="24.75" customHeight="1">
      <c r="A47" s="108" t="s">
        <v>69</v>
      </c>
      <c r="B47" s="108"/>
      <c r="C47" s="108"/>
      <c r="D47" s="108"/>
      <c r="E47" s="108"/>
      <c r="F47" s="108"/>
      <c r="G47" s="109"/>
      <c r="H47" s="3"/>
      <c r="I47" s="2"/>
      <c r="J47" s="4"/>
      <c r="K47" s="2"/>
    </row>
    <row r="48" spans="1:11">
      <c r="A48" s="6" t="s">
        <v>63</v>
      </c>
      <c r="B48" s="8" t="s">
        <v>22</v>
      </c>
      <c r="C48" s="8" t="s">
        <v>52</v>
      </c>
      <c r="D48" s="8" t="s">
        <v>19</v>
      </c>
      <c r="E48" s="8" t="s">
        <v>23</v>
      </c>
      <c r="F48" s="62">
        <f>200000+200000</f>
        <v>400000</v>
      </c>
      <c r="G48" s="12" t="s">
        <v>100</v>
      </c>
      <c r="H48" s="3"/>
      <c r="I48" s="2"/>
      <c r="J48" s="4"/>
      <c r="K48" s="2"/>
    </row>
    <row r="49" spans="1:11">
      <c r="A49" s="6" t="s">
        <v>63</v>
      </c>
      <c r="B49" s="8" t="s">
        <v>22</v>
      </c>
      <c r="C49" s="8" t="s">
        <v>52</v>
      </c>
      <c r="D49" s="8" t="s">
        <v>37</v>
      </c>
      <c r="E49" s="8" t="s">
        <v>23</v>
      </c>
      <c r="F49" s="62">
        <v>370100</v>
      </c>
      <c r="G49" s="56" t="s">
        <v>98</v>
      </c>
      <c r="H49" s="3"/>
      <c r="I49" s="2"/>
      <c r="J49" s="4"/>
      <c r="K49" s="2"/>
    </row>
    <row r="50" spans="1:11">
      <c r="A50" s="6" t="s">
        <v>63</v>
      </c>
      <c r="B50" s="8" t="s">
        <v>22</v>
      </c>
      <c r="C50" s="8" t="s">
        <v>53</v>
      </c>
      <c r="D50" s="8" t="s">
        <v>19</v>
      </c>
      <c r="E50" s="8" t="s">
        <v>23</v>
      </c>
      <c r="F50" s="62">
        <v>1717900</v>
      </c>
      <c r="G50" s="12" t="s">
        <v>99</v>
      </c>
      <c r="H50" s="3"/>
      <c r="I50" s="2"/>
      <c r="J50" s="4"/>
      <c r="K50" s="2"/>
    </row>
    <row r="51" spans="1:11">
      <c r="A51" s="95" t="s">
        <v>48</v>
      </c>
      <c r="B51" s="96"/>
      <c r="C51" s="96"/>
      <c r="D51" s="96"/>
      <c r="E51" s="97"/>
      <c r="F51" s="55">
        <f>SUM(F48:F50)</f>
        <v>2488000</v>
      </c>
      <c r="G51" s="63"/>
      <c r="H51" s="3"/>
      <c r="I51" s="2"/>
      <c r="J51" s="4"/>
      <c r="K51" s="2"/>
    </row>
    <row r="52" spans="1:11" s="54" customFormat="1">
      <c r="A52" s="98" t="s">
        <v>54</v>
      </c>
      <c r="B52" s="99"/>
      <c r="C52" s="99"/>
      <c r="D52" s="99"/>
      <c r="E52" s="99"/>
      <c r="F52" s="99"/>
      <c r="G52" s="100"/>
      <c r="H52" s="20"/>
      <c r="I52" s="53"/>
      <c r="J52" s="19"/>
      <c r="K52" s="53"/>
    </row>
    <row r="53" spans="1:11" ht="22.5">
      <c r="A53" s="6" t="s">
        <v>63</v>
      </c>
      <c r="B53" s="8" t="s">
        <v>8</v>
      </c>
      <c r="C53" s="6" t="s">
        <v>50</v>
      </c>
      <c r="D53" s="8" t="s">
        <v>19</v>
      </c>
      <c r="E53" s="8" t="s">
        <v>12</v>
      </c>
      <c r="F53" s="52">
        <v>0</v>
      </c>
      <c r="G53" s="74" t="s">
        <v>103</v>
      </c>
    </row>
    <row r="54" spans="1:11">
      <c r="A54" s="95" t="s">
        <v>48</v>
      </c>
      <c r="B54" s="96"/>
      <c r="C54" s="96"/>
      <c r="D54" s="96"/>
      <c r="E54" s="97"/>
      <c r="F54" s="64">
        <f>F53</f>
        <v>0</v>
      </c>
      <c r="G54" s="65"/>
    </row>
    <row r="55" spans="1:11">
      <c r="A55" s="98" t="s">
        <v>55</v>
      </c>
      <c r="B55" s="99"/>
      <c r="C55" s="99"/>
      <c r="D55" s="99"/>
      <c r="E55" s="99"/>
      <c r="F55" s="99"/>
      <c r="G55" s="100"/>
      <c r="H55" s="2"/>
      <c r="I55" s="2"/>
      <c r="J55" s="2"/>
      <c r="K55" s="2"/>
    </row>
    <row r="56" spans="1:11">
      <c r="A56" s="21" t="s">
        <v>63</v>
      </c>
      <c r="B56" s="13" t="s">
        <v>10</v>
      </c>
      <c r="C56" s="6" t="s">
        <v>50</v>
      </c>
      <c r="D56" s="13" t="s">
        <v>24</v>
      </c>
      <c r="E56" s="13" t="s">
        <v>25</v>
      </c>
      <c r="F56" s="44">
        <v>1720900</v>
      </c>
      <c r="G56" s="22" t="s">
        <v>101</v>
      </c>
    </row>
    <row r="57" spans="1:11">
      <c r="A57" s="95" t="s">
        <v>48</v>
      </c>
      <c r="B57" s="96"/>
      <c r="C57" s="96"/>
      <c r="D57" s="96"/>
      <c r="E57" s="97"/>
      <c r="F57" s="64">
        <f>F56</f>
        <v>1720900</v>
      </c>
      <c r="G57" s="65"/>
    </row>
    <row r="58" spans="1:11">
      <c r="A58" s="101" t="s">
        <v>65</v>
      </c>
      <c r="B58" s="102"/>
      <c r="C58" s="102"/>
      <c r="D58" s="102"/>
      <c r="E58" s="102"/>
      <c r="F58" s="102"/>
      <c r="G58" s="103"/>
      <c r="H58" s="2"/>
      <c r="I58" s="2"/>
      <c r="J58" s="2"/>
      <c r="K58" s="2"/>
    </row>
    <row r="59" spans="1:11" s="70" customFormat="1">
      <c r="A59" s="21" t="s">
        <v>63</v>
      </c>
      <c r="B59" s="13" t="s">
        <v>66</v>
      </c>
      <c r="C59" s="6" t="s">
        <v>50</v>
      </c>
      <c r="D59" s="13" t="s">
        <v>67</v>
      </c>
      <c r="E59" s="13" t="s">
        <v>68</v>
      </c>
      <c r="F59" s="44">
        <v>0</v>
      </c>
      <c r="G59" s="22" t="s">
        <v>102</v>
      </c>
    </row>
    <row r="60" spans="1:11">
      <c r="A60" s="95" t="s">
        <v>48</v>
      </c>
      <c r="B60" s="96"/>
      <c r="C60" s="96"/>
      <c r="D60" s="96"/>
      <c r="E60" s="97"/>
      <c r="F60" s="64">
        <f>F59</f>
        <v>0</v>
      </c>
      <c r="G60" s="65"/>
      <c r="H60" s="3"/>
      <c r="I60" s="2"/>
      <c r="J60" s="4"/>
      <c r="K60" s="2"/>
    </row>
    <row r="61" spans="1:11" ht="74.25" customHeight="1">
      <c r="A61" s="92" t="s">
        <v>7</v>
      </c>
      <c r="B61" s="93"/>
      <c r="C61" s="93"/>
      <c r="D61" s="93"/>
      <c r="E61" s="94"/>
      <c r="F61" s="91">
        <f>F12+F22+F32+F35+F38+F43+F46+F51+F54+F57+F60+F25</f>
        <v>5136000</v>
      </c>
      <c r="G61" s="12"/>
    </row>
    <row r="62" spans="1:11">
      <c r="F62" s="9"/>
    </row>
    <row r="63" spans="1:11">
      <c r="F63" s="26"/>
    </row>
    <row r="64" spans="1:11">
      <c r="A64" s="23"/>
      <c r="B64" s="23"/>
      <c r="C64" s="23"/>
      <c r="F64" s="26"/>
    </row>
    <row r="65" spans="6:6">
      <c r="F65" s="26"/>
    </row>
  </sheetData>
  <mergeCells count="23">
    <mergeCell ref="A5:G5"/>
    <mergeCell ref="A9:G9"/>
    <mergeCell ref="A47:G47"/>
    <mergeCell ref="A33:G33"/>
    <mergeCell ref="A32:E32"/>
    <mergeCell ref="A22:E22"/>
    <mergeCell ref="A12:E12"/>
    <mergeCell ref="A35:E35"/>
    <mergeCell ref="A36:G36"/>
    <mergeCell ref="A38:E38"/>
    <mergeCell ref="A39:G39"/>
    <mergeCell ref="A43:E43"/>
    <mergeCell ref="A44:G44"/>
    <mergeCell ref="A46:E46"/>
    <mergeCell ref="A23:G23"/>
    <mergeCell ref="A61:E61"/>
    <mergeCell ref="A51:E51"/>
    <mergeCell ref="A52:G52"/>
    <mergeCell ref="A54:E54"/>
    <mergeCell ref="A55:G55"/>
    <mergeCell ref="A57:E57"/>
    <mergeCell ref="A58:G58"/>
    <mergeCell ref="A60:E60"/>
  </mergeCells>
  <pageMargins left="0.38" right="0.28999999999999998" top="0.31" bottom="0.25" header="0.2" footer="0.18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2020-11-18T12:27:18Z</cp:lastPrinted>
  <dcterms:created xsi:type="dcterms:W3CDTF">2008-12-08T16:02:21Z</dcterms:created>
  <dcterms:modified xsi:type="dcterms:W3CDTF">2023-11-15T08:45:10Z</dcterms:modified>
</cp:coreProperties>
</file>