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120" windowWidth="15576" windowHeight="12264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6" i="1" l="1"/>
  <c r="G24" i="1" l="1"/>
  <c r="L70" i="1" l="1"/>
  <c r="L61" i="1" l="1"/>
  <c r="L194" i="1" l="1"/>
  <c r="L184" i="1"/>
  <c r="L175" i="1"/>
  <c r="L165" i="1"/>
  <c r="L146" i="1"/>
  <c r="L137" i="1"/>
  <c r="L127" i="1"/>
  <c r="L118" i="1"/>
  <c r="L108" i="1"/>
  <c r="L99" i="1"/>
  <c r="L89" i="1"/>
  <c r="L80" i="1"/>
  <c r="L81" i="1" s="1"/>
  <c r="L51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G138" i="1" s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G43" i="1"/>
  <c r="G176" i="1"/>
  <c r="G62" i="1"/>
  <c r="L195" i="1"/>
  <c r="J195" i="1"/>
  <c r="I195" i="1"/>
  <c r="H195" i="1"/>
  <c r="L176" i="1"/>
  <c r="J176" i="1"/>
  <c r="I176" i="1"/>
  <c r="H176" i="1"/>
  <c r="L157" i="1"/>
  <c r="J157" i="1"/>
  <c r="I157" i="1"/>
  <c r="H157" i="1"/>
  <c r="L138" i="1"/>
  <c r="J138" i="1"/>
  <c r="I138" i="1"/>
  <c r="H138" i="1"/>
  <c r="L119" i="1"/>
  <c r="J119" i="1"/>
  <c r="I119" i="1"/>
  <c r="H119" i="1"/>
  <c r="L100" i="1"/>
  <c r="J100" i="1"/>
  <c r="I100" i="1"/>
  <c r="H100" i="1"/>
  <c r="F100" i="1"/>
  <c r="J81" i="1"/>
  <c r="F81" i="1"/>
  <c r="I81" i="1"/>
  <c r="H81" i="1"/>
  <c r="L62" i="1"/>
  <c r="J62" i="1"/>
  <c r="I62" i="1"/>
  <c r="H62" i="1"/>
  <c r="F62" i="1"/>
  <c r="J43" i="1"/>
  <c r="F43" i="1"/>
  <c r="I43" i="1"/>
  <c r="H43" i="1"/>
  <c r="L24" i="1"/>
  <c r="F119" i="1"/>
  <c r="F138" i="1"/>
  <c r="F157" i="1"/>
  <c r="F176" i="1"/>
  <c r="F195" i="1"/>
  <c r="I24" i="1"/>
  <c r="F24" i="1"/>
  <c r="J24" i="1"/>
  <c r="H24" i="1"/>
  <c r="G196" i="1" l="1"/>
  <c r="J196" i="1"/>
  <c r="I196" i="1"/>
  <c r="H196" i="1"/>
  <c r="F196" i="1"/>
  <c r="L196" i="1"/>
</calcChain>
</file>

<file path=xl/sharedStrings.xml><?xml version="1.0" encoding="utf-8"?>
<sst xmlns="http://schemas.openxmlformats.org/spreadsheetml/2006/main" count="306" uniqueCount="113">
  <si>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</si>
  <si>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</si>
  <si>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</si>
  <si>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</si>
  <si>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</si>
  <si>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</si>
  <si>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</si>
  <si>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</si>
  <si>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</si>
  <si>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</si>
  <si>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</si>
  <si>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</si>
  <si>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</si>
  <si>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</si>
  <si>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</si>
  <si>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</si>
  <si>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</si>
  <si>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</si>
  <si>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</si>
  <si>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</si>
  <si>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</si>
  <si>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</si>
  <si>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</si>
  <si>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</si>
  <si>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</si>
  <si>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</si>
  <si>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</si>
  <si>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</si>
  <si>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</si>
  <si>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</si>
  <si>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</si>
  <si>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</si>
  <si>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</si>
  <si>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</si>
  <si>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</si>
  <si>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</si>
  <si>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</si>
  <si>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</si>
  <si>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</si>
  <si>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Горбачевская И.И.-аутсорсер</t>
  </si>
  <si>
    <t>Горбачевская И.И.</t>
  </si>
  <si>
    <t>Котлета рубленая из птицы с овощным подливом</t>
  </si>
  <si>
    <t>Каша гречневая вязкая с маслом</t>
  </si>
  <si>
    <t>Чай  витаминизированный</t>
  </si>
  <si>
    <t>Мясо птицы,припущенное в томатном соусе</t>
  </si>
  <si>
    <t>Макаронные изделия отварные с маслом</t>
  </si>
  <si>
    <t>Чай с сахаром</t>
  </si>
  <si>
    <t>Тефтели куриные в томатном соусе</t>
  </si>
  <si>
    <t>528пф</t>
  </si>
  <si>
    <t>Картофельное  пюре</t>
  </si>
  <si>
    <t>Чай с лимоном и сахаром</t>
  </si>
  <si>
    <t>Суп картофельный с горохом и гренками</t>
  </si>
  <si>
    <t>Витаминизированный  кисель</t>
  </si>
  <si>
    <t>19,,5</t>
  </si>
  <si>
    <t>Макаронные изделия  отварные с маслом</t>
  </si>
  <si>
    <t>Чай  с сахаром</t>
  </si>
  <si>
    <t>Суп картофельный  с клёцками</t>
  </si>
  <si>
    <t>53пф</t>
  </si>
  <si>
    <t>Рис  припущенный</t>
  </si>
  <si>
    <t>Яблоко</t>
  </si>
  <si>
    <t>Борщ с капустой и картофелем со сметаной</t>
  </si>
  <si>
    <t>Чай витаминизированный</t>
  </si>
  <si>
    <t>Сырники из творога  с повидлом</t>
  </si>
  <si>
    <t>ТБ0029</t>
  </si>
  <si>
    <t>Рассольник ленинградский  со сметаной</t>
  </si>
  <si>
    <t>Чай  с  сахаром</t>
  </si>
  <si>
    <t>Макаронные изделия с тёртым сыром</t>
  </si>
  <si>
    <t>Суп с мелкошинкованными овощами со сметаной</t>
  </si>
  <si>
    <t>Тефтели из говядины с томатным соусом</t>
  </si>
  <si>
    <t>527,пф</t>
  </si>
  <si>
    <t>Салат из свёклы с растительным маслом</t>
  </si>
  <si>
    <t>Свёкольник со сметаной</t>
  </si>
  <si>
    <t>Котлеты рыбные с томатным соусом</t>
  </si>
  <si>
    <t>54пф</t>
  </si>
  <si>
    <t>Каша молочная "Дружба" с маслом</t>
  </si>
  <si>
    <t>Сырники из творога с повидлом</t>
  </si>
  <si>
    <t>Суп картофельный с горохом</t>
  </si>
  <si>
    <t>Щи из свежей  капусты со сметаной</t>
  </si>
  <si>
    <t>Хлеб пшен.обогащ.витам. для д/п</t>
  </si>
  <si>
    <t>Хлеб пшен.обогащ.витам.для д/п</t>
  </si>
  <si>
    <t>Каша рисовая молочная вязкая с маслом</t>
  </si>
  <si>
    <t>Плов из мяса птицы(филе)</t>
  </si>
  <si>
    <t>Щи из свежей капусты со сметаной</t>
  </si>
  <si>
    <t>Чай  с лимоном и сахаром</t>
  </si>
  <si>
    <t>Компот из свежих плодов</t>
  </si>
  <si>
    <t>Какао с молоком</t>
  </si>
  <si>
    <t>сладкое</t>
  </si>
  <si>
    <t>Хлеб ржано-пшеничный для д/п</t>
  </si>
  <si>
    <t>Хлеб ржано-пшенирчный для д/ п</t>
  </si>
  <si>
    <t>Биточки из мяса птицы с томат. соусом</t>
  </si>
  <si>
    <t>Хлеб ржано-пшеничный  для д/п</t>
  </si>
  <si>
    <t>Хлеб ржано-пшеничный для д/ п</t>
  </si>
  <si>
    <t>Суп- лапша</t>
  </si>
  <si>
    <t>Хлеб пшен.обогащ.витам.для д/п  с маслом</t>
  </si>
  <si>
    <t>Хлеб пшен.обогащ.витам.для д/п с сыром</t>
  </si>
  <si>
    <t>Биточки из мяса птицы с томатным соусом</t>
  </si>
  <si>
    <t>Жаркое по-домашнему с птицей</t>
  </si>
  <si>
    <t>Каша  овсяная молочная жидкая</t>
  </si>
  <si>
    <t>К000*5ш</t>
  </si>
  <si>
    <t>Запеканка из творога со сгущ.мол.</t>
  </si>
  <si>
    <t>ТБ00*8Л</t>
  </si>
  <si>
    <t>Жаркое по-домашнему  с птицей</t>
  </si>
  <si>
    <t>Гуляш  из мяса птицы</t>
  </si>
  <si>
    <t>Белебеевская КШ для слабовидящих детей</t>
  </si>
  <si>
    <t>421,07с</t>
  </si>
  <si>
    <t>Компот из св.плодов</t>
  </si>
  <si>
    <t>Салат картоф.с зелёным горошком</t>
  </si>
  <si>
    <t>Ромштекс из мяса птицы с томатным соусом</t>
  </si>
  <si>
    <t>Хлеб пшен обогащ.витам.для д/п,масло</t>
  </si>
  <si>
    <t>Кисель из концентрата  на плод/ягод экстрактах</t>
  </si>
  <si>
    <t>Н00043с</t>
  </si>
  <si>
    <t>Салат из моркови с зел.горош.</t>
  </si>
  <si>
    <t>КЗ25201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</si>
</sst>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A199" sqref="A19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103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90</v>
      </c>
      <c r="G6" s="40">
        <v>7.5</v>
      </c>
      <c r="H6" s="40">
        <v>9.3000000000000007</v>
      </c>
      <c r="I6" s="40">
        <v>8.7200000000000006</v>
      </c>
      <c r="J6" s="40">
        <v>178</v>
      </c>
      <c r="K6" s="41">
        <v>82</v>
      </c>
      <c r="L6" s="40">
        <v>57.6</v>
      </c>
    </row>
    <row r="7" spans="1:12" ht="14.4" x14ac:dyDescent="0.3">
      <c r="A7" s="23"/>
      <c r="B7" s="15"/>
      <c r="C7" s="11"/>
      <c r="D7" s="6" t="s">
        <v>21</v>
      </c>
      <c r="E7" s="42" t="s">
        <v>42</v>
      </c>
      <c r="F7" s="43">
        <v>160</v>
      </c>
      <c r="G7" s="43">
        <v>4.8099999999999996</v>
      </c>
      <c r="H7" s="43">
        <v>8.49</v>
      </c>
      <c r="I7" s="43">
        <v>21.54</v>
      </c>
      <c r="J7" s="43">
        <v>181.6</v>
      </c>
      <c r="K7" s="44">
        <v>302.01</v>
      </c>
      <c r="L7" s="43">
        <v>10.08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9.6999999999999993</v>
      </c>
      <c r="J8" s="43">
        <v>39</v>
      </c>
      <c r="K8" s="44">
        <v>282.11</v>
      </c>
      <c r="L8" s="43">
        <v>4.28</v>
      </c>
    </row>
    <row r="9" spans="1:12" ht="14.4" x14ac:dyDescent="0.3">
      <c r="A9" s="23"/>
      <c r="B9" s="15"/>
      <c r="C9" s="11"/>
      <c r="D9" s="7" t="s">
        <v>23</v>
      </c>
      <c r="E9" s="42" t="s">
        <v>78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420.06</v>
      </c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16.309999999999999</v>
      </c>
      <c r="H13" s="19">
        <f t="shared" si="0"/>
        <v>18.29</v>
      </c>
      <c r="I13" s="19">
        <f t="shared" si="0"/>
        <v>67.459999999999994</v>
      </c>
      <c r="J13" s="19">
        <f t="shared" si="0"/>
        <v>528.6</v>
      </c>
      <c r="K13" s="25"/>
      <c r="L13" s="19">
        <f t="shared" ref="L13" si="1">SUM(L6:L12)</f>
        <v>76.960000000000008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77</v>
      </c>
      <c r="F15" s="43">
        <v>210</v>
      </c>
      <c r="G15" s="43">
        <v>1.68</v>
      </c>
      <c r="H15" s="43">
        <v>4.8600000000000003</v>
      </c>
      <c r="I15" s="43">
        <v>7.36</v>
      </c>
      <c r="J15" s="43">
        <v>80.73</v>
      </c>
      <c r="K15" s="44">
        <v>53.42</v>
      </c>
      <c r="L15" s="43">
        <v>12</v>
      </c>
    </row>
    <row r="16" spans="1:12" ht="14.4" x14ac:dyDescent="0.3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19.829999999999998</v>
      </c>
      <c r="H16" s="43">
        <v>17.989999999999998</v>
      </c>
      <c r="I16" s="43">
        <v>2.93</v>
      </c>
      <c r="J16" s="43">
        <v>251.97</v>
      </c>
      <c r="K16" s="44">
        <v>233.23</v>
      </c>
      <c r="L16" s="43">
        <v>54.4</v>
      </c>
    </row>
    <row r="17" spans="1:12" ht="14.4" x14ac:dyDescent="0.3">
      <c r="A17" s="23"/>
      <c r="B17" s="15"/>
      <c r="C17" s="11"/>
      <c r="D17" s="7" t="s">
        <v>29</v>
      </c>
      <c r="E17" s="42" t="s">
        <v>45</v>
      </c>
      <c r="F17" s="43">
        <v>155</v>
      </c>
      <c r="G17" s="43">
        <v>5.82</v>
      </c>
      <c r="H17" s="43">
        <v>4.3099999999999996</v>
      </c>
      <c r="I17" s="43">
        <v>37.08</v>
      </c>
      <c r="J17" s="43">
        <v>210.5</v>
      </c>
      <c r="K17" s="44">
        <v>211.05</v>
      </c>
      <c r="L17" s="43">
        <v>12.6</v>
      </c>
    </row>
    <row r="18" spans="1:12" ht="14.4" x14ac:dyDescent="0.3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9.98</v>
      </c>
      <c r="J18" s="43">
        <v>39.9</v>
      </c>
      <c r="K18" s="44">
        <v>283</v>
      </c>
      <c r="L18" s="43">
        <v>1.74</v>
      </c>
    </row>
    <row r="19" spans="1:12" ht="14.4" x14ac:dyDescent="0.3">
      <c r="A19" s="23"/>
      <c r="B19" s="15"/>
      <c r="C19" s="11"/>
      <c r="D19" s="7" t="s">
        <v>31</v>
      </c>
      <c r="E19" s="42" t="s">
        <v>78</v>
      </c>
      <c r="F19" s="43">
        <v>40</v>
      </c>
      <c r="G19" s="43">
        <v>3.2</v>
      </c>
      <c r="H19" s="43">
        <v>0.4</v>
      </c>
      <c r="I19" s="43">
        <v>22</v>
      </c>
      <c r="J19" s="43">
        <v>104</v>
      </c>
      <c r="K19" s="44">
        <v>420.02</v>
      </c>
      <c r="L19" s="43">
        <v>3.69</v>
      </c>
    </row>
    <row r="20" spans="1:12" ht="14.4" x14ac:dyDescent="0.3">
      <c r="A20" s="23"/>
      <c r="B20" s="15"/>
      <c r="C20" s="11"/>
      <c r="D20" s="7" t="s">
        <v>32</v>
      </c>
      <c r="E20" s="42" t="s">
        <v>87</v>
      </c>
      <c r="F20" s="43">
        <v>40</v>
      </c>
      <c r="G20" s="43">
        <v>3.2</v>
      </c>
      <c r="H20" s="43">
        <v>0.4</v>
      </c>
      <c r="I20" s="43">
        <v>18.399999999999999</v>
      </c>
      <c r="J20" s="43">
        <v>88</v>
      </c>
      <c r="K20" s="44">
        <v>421.11</v>
      </c>
      <c r="L20" s="43">
        <v>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33.729999999999997</v>
      </c>
      <c r="H23" s="19">
        <f t="shared" si="2"/>
        <v>27.959999999999994</v>
      </c>
      <c r="I23" s="19">
        <f t="shared" si="2"/>
        <v>97.75</v>
      </c>
      <c r="J23" s="19">
        <f t="shared" si="2"/>
        <v>775.1</v>
      </c>
      <c r="K23" s="25"/>
      <c r="L23" s="19">
        <f t="shared" ref="L23" si="3">SUM(L14:L22)</f>
        <v>88.429999999999993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1235</v>
      </c>
      <c r="G24" s="32">
        <f>G13+G23</f>
        <v>50.039999999999992</v>
      </c>
      <c r="H24" s="32">
        <f t="shared" ref="H24:J24" si="4">H13+H23</f>
        <v>46.249999999999993</v>
      </c>
      <c r="I24" s="32">
        <f t="shared" si="4"/>
        <v>165.20999999999998</v>
      </c>
      <c r="J24" s="32">
        <f t="shared" si="4"/>
        <v>1303.7</v>
      </c>
      <c r="K24" s="32"/>
      <c r="L24" s="32">
        <f t="shared" ref="L24" si="5">L13+L23</f>
        <v>165.39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100</v>
      </c>
      <c r="G25" s="40">
        <v>8.1999999999999993</v>
      </c>
      <c r="H25" s="40">
        <v>8.52</v>
      </c>
      <c r="I25" s="40">
        <v>3.54</v>
      </c>
      <c r="J25" s="40">
        <v>145</v>
      </c>
      <c r="K25" s="41" t="s">
        <v>48</v>
      </c>
      <c r="L25" s="40">
        <v>58.58</v>
      </c>
    </row>
    <row r="26" spans="1:12" ht="14.4" x14ac:dyDescent="0.3">
      <c r="A26" s="14"/>
      <c r="B26" s="15"/>
      <c r="C26" s="11"/>
      <c r="D26" s="6" t="s">
        <v>21</v>
      </c>
      <c r="E26" s="42" t="s">
        <v>49</v>
      </c>
      <c r="F26" s="43">
        <v>150</v>
      </c>
      <c r="G26" s="43">
        <v>3.1</v>
      </c>
      <c r="H26" s="43">
        <v>6.09</v>
      </c>
      <c r="I26" s="43">
        <v>20.100000000000001</v>
      </c>
      <c r="J26" s="43">
        <v>152.72</v>
      </c>
      <c r="K26" s="44">
        <v>138.05000000000001</v>
      </c>
      <c r="L26" s="43">
        <v>10.27</v>
      </c>
    </row>
    <row r="27" spans="1:12" ht="14.4" x14ac:dyDescent="0.3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0.06</v>
      </c>
      <c r="H27" s="43">
        <v>0.01</v>
      </c>
      <c r="I27" s="43">
        <v>10.19</v>
      </c>
      <c r="J27" s="43">
        <v>42.28</v>
      </c>
      <c r="K27" s="44">
        <v>285</v>
      </c>
      <c r="L27" s="43">
        <v>3.11</v>
      </c>
    </row>
    <row r="28" spans="1:12" ht="14.4" x14ac:dyDescent="0.3">
      <c r="A28" s="14"/>
      <c r="B28" s="15"/>
      <c r="C28" s="11"/>
      <c r="D28" s="7" t="s">
        <v>23</v>
      </c>
      <c r="E28" s="42" t="s">
        <v>79</v>
      </c>
      <c r="F28" s="43">
        <v>50</v>
      </c>
      <c r="G28" s="43">
        <v>4</v>
      </c>
      <c r="H28" s="43">
        <v>0.5</v>
      </c>
      <c r="I28" s="43">
        <v>27.5</v>
      </c>
      <c r="J28" s="43">
        <v>130</v>
      </c>
      <c r="K28" s="44">
        <v>420.06</v>
      </c>
      <c r="L28" s="43">
        <v>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15.36</v>
      </c>
      <c r="H32" s="19">
        <f t="shared" ref="H32" si="7">SUM(H25:H31)</f>
        <v>15.12</v>
      </c>
      <c r="I32" s="19">
        <f t="shared" ref="I32" si="8">SUM(I25:I31)</f>
        <v>61.33</v>
      </c>
      <c r="J32" s="19">
        <f t="shared" ref="J32:L32" si="9">SUM(J25:J31)</f>
        <v>470</v>
      </c>
      <c r="K32" s="25"/>
      <c r="L32" s="19">
        <f t="shared" si="9"/>
        <v>76.959999999999994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111</v>
      </c>
      <c r="F33" s="43">
        <v>60</v>
      </c>
      <c r="G33" s="43">
        <v>1.1399999999999999</v>
      </c>
      <c r="H33" s="43">
        <v>3.66</v>
      </c>
      <c r="I33" s="43">
        <v>3.48</v>
      </c>
      <c r="J33" s="43">
        <v>52</v>
      </c>
      <c r="K33" s="44" t="s">
        <v>112</v>
      </c>
      <c r="L33" s="43">
        <v>8.9499999999999993</v>
      </c>
    </row>
    <row r="34" spans="1:12" ht="14.4" x14ac:dyDescent="0.3">
      <c r="A34" s="14"/>
      <c r="B34" s="15"/>
      <c r="C34" s="11"/>
      <c r="D34" s="7" t="s">
        <v>27</v>
      </c>
      <c r="E34" s="42" t="s">
        <v>51</v>
      </c>
      <c r="F34" s="43">
        <v>215</v>
      </c>
      <c r="G34" s="43">
        <v>6.62</v>
      </c>
      <c r="H34" s="43">
        <v>3.88</v>
      </c>
      <c r="I34" s="43">
        <v>28.57</v>
      </c>
      <c r="J34" s="43">
        <v>175.69</v>
      </c>
      <c r="K34" s="44">
        <v>129.08000000000001</v>
      </c>
      <c r="L34" s="43">
        <v>12.13</v>
      </c>
    </row>
    <row r="35" spans="1:12" ht="14.4" x14ac:dyDescent="0.3">
      <c r="A35" s="14"/>
      <c r="B35" s="15"/>
      <c r="C35" s="11"/>
      <c r="D35" s="7" t="s">
        <v>28</v>
      </c>
      <c r="E35" s="42" t="s">
        <v>96</v>
      </c>
      <c r="F35" s="43">
        <v>175</v>
      </c>
      <c r="G35" s="43">
        <v>18</v>
      </c>
      <c r="H35" s="43">
        <v>16</v>
      </c>
      <c r="I35" s="43">
        <v>15</v>
      </c>
      <c r="J35" s="43">
        <v>181</v>
      </c>
      <c r="K35" s="44">
        <v>118.08</v>
      </c>
      <c r="L35" s="43">
        <v>41.51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>
        <v>0</v>
      </c>
    </row>
    <row r="37" spans="1:12" ht="14.4" x14ac:dyDescent="0.3">
      <c r="A37" s="14"/>
      <c r="B37" s="15"/>
      <c r="C37" s="11"/>
      <c r="D37" s="7" t="s">
        <v>86</v>
      </c>
      <c r="E37" s="42" t="s">
        <v>52</v>
      </c>
      <c r="F37" s="43">
        <v>200</v>
      </c>
      <c r="G37" s="43">
        <v>0</v>
      </c>
      <c r="H37" s="43">
        <v>0</v>
      </c>
      <c r="I37" s="43">
        <v>23.5</v>
      </c>
      <c r="J37" s="43">
        <v>95</v>
      </c>
      <c r="K37" s="44">
        <v>305.11</v>
      </c>
      <c r="L37" s="43" t="s">
        <v>53</v>
      </c>
    </row>
    <row r="38" spans="1:12" ht="14.4" x14ac:dyDescent="0.3">
      <c r="A38" s="14"/>
      <c r="B38" s="15"/>
      <c r="C38" s="11"/>
      <c r="D38" s="7" t="s">
        <v>31</v>
      </c>
      <c r="E38" s="42" t="s">
        <v>78</v>
      </c>
      <c r="F38" s="43">
        <v>50</v>
      </c>
      <c r="G38" s="43">
        <v>4</v>
      </c>
      <c r="H38" s="43">
        <v>0.5</v>
      </c>
      <c r="I38" s="43">
        <v>27.5</v>
      </c>
      <c r="J38" s="43">
        <v>130</v>
      </c>
      <c r="K38" s="44">
        <v>420.06</v>
      </c>
      <c r="L38" s="43">
        <v>2.34</v>
      </c>
    </row>
    <row r="39" spans="1:12" ht="14.4" x14ac:dyDescent="0.3">
      <c r="A39" s="14"/>
      <c r="B39" s="15"/>
      <c r="C39" s="11"/>
      <c r="D39" s="7" t="s">
        <v>32</v>
      </c>
      <c r="E39" s="42" t="s">
        <v>87</v>
      </c>
      <c r="F39" s="43">
        <v>40</v>
      </c>
      <c r="G39" s="43">
        <v>3.2</v>
      </c>
      <c r="H39" s="43">
        <v>0.4</v>
      </c>
      <c r="I39" s="43">
        <v>18.399999999999999</v>
      </c>
      <c r="J39" s="43">
        <v>88</v>
      </c>
      <c r="K39" s="44">
        <v>421.11</v>
      </c>
      <c r="L39" s="43">
        <v>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32.96</v>
      </c>
      <c r="H42" s="19">
        <f t="shared" ref="H42" si="11">SUM(H33:H41)</f>
        <v>24.439999999999998</v>
      </c>
      <c r="I42" s="19">
        <f t="shared" ref="I42" si="12">SUM(I33:I41)</f>
        <v>116.44999999999999</v>
      </c>
      <c r="J42" s="19">
        <f t="shared" ref="J42" si="13">SUM(J33:J41)</f>
        <v>721.69</v>
      </c>
      <c r="K42" s="25"/>
      <c r="L42" s="19">
        <v>88.43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1240</v>
      </c>
      <c r="G43" s="32">
        <f>G32+G42</f>
        <v>48.32</v>
      </c>
      <c r="H43" s="32">
        <f t="shared" ref="H43" si="14">H32+H42</f>
        <v>39.559999999999995</v>
      </c>
      <c r="I43" s="32">
        <f t="shared" ref="I43" si="15">I32+I42</f>
        <v>177.77999999999997</v>
      </c>
      <c r="J43" s="32">
        <f t="shared" ref="J43" si="16">J32+J42</f>
        <v>1191.69</v>
      </c>
      <c r="K43" s="32"/>
      <c r="L43" s="32">
        <f>L32+L42</f>
        <v>165.39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97</v>
      </c>
      <c r="F44" s="40">
        <v>185</v>
      </c>
      <c r="G44" s="40">
        <v>6.8</v>
      </c>
      <c r="H44" s="40">
        <v>8.9</v>
      </c>
      <c r="I44" s="40">
        <v>28.3</v>
      </c>
      <c r="J44" s="40">
        <v>221</v>
      </c>
      <c r="K44" s="41" t="s">
        <v>98</v>
      </c>
      <c r="L44" s="40">
        <v>24.72</v>
      </c>
    </row>
    <row r="45" spans="1:12" ht="14.4" x14ac:dyDescent="0.3">
      <c r="A45" s="23"/>
      <c r="B45" s="15"/>
      <c r="C45" s="11"/>
      <c r="D45" s="6" t="s">
        <v>21</v>
      </c>
      <c r="E45" s="42" t="s">
        <v>99</v>
      </c>
      <c r="F45" s="43">
        <v>85</v>
      </c>
      <c r="G45" s="43">
        <v>13.75</v>
      </c>
      <c r="H45" s="43">
        <v>9.9</v>
      </c>
      <c r="I45" s="43">
        <v>17.55</v>
      </c>
      <c r="J45" s="43">
        <v>215</v>
      </c>
      <c r="K45" s="44" t="s">
        <v>100</v>
      </c>
      <c r="L45" s="43">
        <v>47.5</v>
      </c>
    </row>
    <row r="46" spans="1:12" ht="14.4" x14ac:dyDescent="0.3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</v>
      </c>
      <c r="H46" s="43">
        <v>0</v>
      </c>
      <c r="I46" s="43">
        <v>9.98</v>
      </c>
      <c r="J46" s="43">
        <v>39.9</v>
      </c>
      <c r="K46" s="44">
        <v>283</v>
      </c>
      <c r="L46" s="43">
        <v>1.74</v>
      </c>
    </row>
    <row r="47" spans="1:12" ht="14.4" x14ac:dyDescent="0.3">
      <c r="A47" s="23"/>
      <c r="B47" s="15"/>
      <c r="C47" s="11"/>
      <c r="D47" s="7" t="s">
        <v>23</v>
      </c>
      <c r="E47" s="42" t="s">
        <v>79</v>
      </c>
      <c r="F47" s="43">
        <v>30</v>
      </c>
      <c r="G47" s="43">
        <v>2.4</v>
      </c>
      <c r="H47" s="43">
        <v>0.3</v>
      </c>
      <c r="I47" s="43">
        <v>16.5</v>
      </c>
      <c r="J47" s="43">
        <v>78</v>
      </c>
      <c r="K47" s="44">
        <v>1.1000000000000001</v>
      </c>
      <c r="L47" s="43">
        <v>3</v>
      </c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22.95</v>
      </c>
      <c r="H51" s="19">
        <f t="shared" ref="H51" si="18">SUM(H44:H50)</f>
        <v>19.100000000000001</v>
      </c>
      <c r="I51" s="19">
        <f t="shared" ref="I51" si="19">SUM(I44:I50)</f>
        <v>72.33</v>
      </c>
      <c r="J51" s="19">
        <f t="shared" ref="J51:L51" si="20">SUM(J44:J50)</f>
        <v>553.9</v>
      </c>
      <c r="K51" s="25"/>
      <c r="L51" s="19">
        <f t="shared" si="20"/>
        <v>76.959999999999994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60</v>
      </c>
      <c r="F53" s="43">
        <v>260</v>
      </c>
      <c r="G53" s="43">
        <v>2.0299999999999998</v>
      </c>
      <c r="H53" s="43">
        <v>5.67</v>
      </c>
      <c r="I53" s="43">
        <v>10.16</v>
      </c>
      <c r="J53" s="43">
        <v>100.62</v>
      </c>
      <c r="K53" s="44">
        <v>56.13</v>
      </c>
      <c r="L53" s="43">
        <v>12.36</v>
      </c>
    </row>
    <row r="54" spans="1:12" ht="14.4" x14ac:dyDescent="0.3">
      <c r="A54" s="23"/>
      <c r="B54" s="15"/>
      <c r="C54" s="11"/>
      <c r="D54" s="7" t="s">
        <v>28</v>
      </c>
      <c r="E54" s="42" t="s">
        <v>95</v>
      </c>
      <c r="F54" s="43">
        <v>100</v>
      </c>
      <c r="G54" s="43">
        <v>10.050000000000001</v>
      </c>
      <c r="H54" s="43">
        <v>9.58</v>
      </c>
      <c r="I54" s="43">
        <v>9.1</v>
      </c>
      <c r="J54" s="43">
        <v>162.58000000000001</v>
      </c>
      <c r="K54" s="44">
        <v>502.5</v>
      </c>
      <c r="L54" s="43">
        <v>54.9</v>
      </c>
    </row>
    <row r="55" spans="1:12" ht="14.4" x14ac:dyDescent="0.3">
      <c r="A55" s="23"/>
      <c r="B55" s="15"/>
      <c r="C55" s="11"/>
      <c r="D55" s="7" t="s">
        <v>29</v>
      </c>
      <c r="E55" s="42" t="s">
        <v>42</v>
      </c>
      <c r="F55" s="43">
        <v>160</v>
      </c>
      <c r="G55" s="43">
        <v>4.8099999999999996</v>
      </c>
      <c r="H55" s="43">
        <v>8.49</v>
      </c>
      <c r="I55" s="43">
        <v>21.54</v>
      </c>
      <c r="J55" s="43">
        <v>181.6</v>
      </c>
      <c r="K55" s="44">
        <v>302.01</v>
      </c>
      <c r="L55" s="43">
        <v>10.84</v>
      </c>
    </row>
    <row r="56" spans="1:12" ht="14.4" x14ac:dyDescent="0.3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</v>
      </c>
      <c r="H56" s="43">
        <v>0</v>
      </c>
      <c r="I56" s="43">
        <v>9.98</v>
      </c>
      <c r="J56" s="43">
        <v>39.9</v>
      </c>
      <c r="K56" s="44">
        <v>283</v>
      </c>
      <c r="L56" s="43">
        <v>1.74</v>
      </c>
    </row>
    <row r="57" spans="1:12" ht="14.4" x14ac:dyDescent="0.3">
      <c r="A57" s="23"/>
      <c r="B57" s="15"/>
      <c r="C57" s="11"/>
      <c r="D57" s="7" t="s">
        <v>31</v>
      </c>
      <c r="E57" s="42" t="s">
        <v>79</v>
      </c>
      <c r="F57" s="43">
        <v>50</v>
      </c>
      <c r="G57" s="43">
        <v>4</v>
      </c>
      <c r="H57" s="43">
        <v>0.5</v>
      </c>
      <c r="I57" s="43">
        <v>27.5</v>
      </c>
      <c r="J57" s="43">
        <v>130</v>
      </c>
      <c r="K57" s="44">
        <v>420.06</v>
      </c>
      <c r="L57" s="43">
        <v>4.09</v>
      </c>
    </row>
    <row r="58" spans="1:12" ht="14.4" x14ac:dyDescent="0.3">
      <c r="A58" s="23"/>
      <c r="B58" s="15"/>
      <c r="C58" s="11"/>
      <c r="D58" s="7" t="s">
        <v>32</v>
      </c>
      <c r="E58" s="42" t="s">
        <v>91</v>
      </c>
      <c r="F58" s="43">
        <v>45</v>
      </c>
      <c r="G58" s="43">
        <v>3.6</v>
      </c>
      <c r="H58" s="43">
        <v>0.45</v>
      </c>
      <c r="I58" s="43">
        <v>20.7</v>
      </c>
      <c r="J58" s="43">
        <v>99</v>
      </c>
      <c r="K58" s="44" t="s">
        <v>104</v>
      </c>
      <c r="L58" s="43">
        <v>4.5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1">SUM(G52:G60)</f>
        <v>24.490000000000002</v>
      </c>
      <c r="H61" s="19">
        <f t="shared" ref="H61" si="22">SUM(H52:H60)</f>
        <v>24.69</v>
      </c>
      <c r="I61" s="19">
        <f t="shared" ref="I61" si="23">SUM(I52:I60)</f>
        <v>98.98</v>
      </c>
      <c r="J61" s="19">
        <f t="shared" ref="J61" si="24">SUM(J52:J60)</f>
        <v>713.7</v>
      </c>
      <c r="K61" s="25"/>
      <c r="L61" s="19">
        <f>SUM(L53:L60)</f>
        <v>88.429999999999993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1315</v>
      </c>
      <c r="G62" s="32">
        <f>G51+G61</f>
        <v>47.44</v>
      </c>
      <c r="H62" s="32">
        <f t="shared" ref="H62" si="25">H51+H61</f>
        <v>43.790000000000006</v>
      </c>
      <c r="I62" s="32">
        <f t="shared" ref="I62" si="26">I51+I61</f>
        <v>171.31</v>
      </c>
      <c r="J62" s="32">
        <f t="shared" ref="J62:L62" si="27">J51+J61</f>
        <v>1267.5999999999999</v>
      </c>
      <c r="K62" s="32"/>
      <c r="L62" s="32">
        <f t="shared" si="27"/>
        <v>165.39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107</v>
      </c>
      <c r="F63" s="40">
        <v>100</v>
      </c>
      <c r="G63" s="40">
        <v>8.1999999999999993</v>
      </c>
      <c r="H63" s="40">
        <v>12.21</v>
      </c>
      <c r="I63" s="40">
        <v>2.74</v>
      </c>
      <c r="J63" s="40">
        <v>144.80000000000001</v>
      </c>
      <c r="K63" s="41">
        <v>529</v>
      </c>
      <c r="L63" s="40">
        <v>60.62</v>
      </c>
    </row>
    <row r="64" spans="1:12" ht="14.4" x14ac:dyDescent="0.3">
      <c r="A64" s="23"/>
      <c r="B64" s="15"/>
      <c r="C64" s="11"/>
      <c r="D64" s="6" t="s">
        <v>21</v>
      </c>
      <c r="E64" s="42" t="s">
        <v>54</v>
      </c>
      <c r="F64" s="43">
        <v>155</v>
      </c>
      <c r="G64" s="43">
        <v>5.82</v>
      </c>
      <c r="H64" s="43">
        <v>4.3099999999999996</v>
      </c>
      <c r="I64" s="43">
        <v>37.08</v>
      </c>
      <c r="J64" s="43">
        <v>210.5</v>
      </c>
      <c r="K64" s="44">
        <v>211.05</v>
      </c>
      <c r="L64" s="43">
        <v>9.6</v>
      </c>
    </row>
    <row r="65" spans="1:12" ht="14.4" x14ac:dyDescent="0.3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</v>
      </c>
      <c r="H65" s="43">
        <v>0</v>
      </c>
      <c r="I65" s="43">
        <v>9.98</v>
      </c>
      <c r="J65" s="43">
        <v>39.9</v>
      </c>
      <c r="K65" s="44">
        <v>283</v>
      </c>
      <c r="L65" s="43">
        <v>1.74</v>
      </c>
    </row>
    <row r="66" spans="1:12" ht="14.4" x14ac:dyDescent="0.3">
      <c r="A66" s="23"/>
      <c r="B66" s="15"/>
      <c r="C66" s="11"/>
      <c r="D66" s="7" t="s">
        <v>23</v>
      </c>
      <c r="E66" s="42" t="s">
        <v>79</v>
      </c>
      <c r="F66" s="43">
        <v>50</v>
      </c>
      <c r="G66" s="43">
        <v>4</v>
      </c>
      <c r="H66" s="43">
        <v>0.5</v>
      </c>
      <c r="I66" s="43">
        <v>27.5</v>
      </c>
      <c r="J66" s="43">
        <v>130</v>
      </c>
      <c r="K66" s="44">
        <v>420.06</v>
      </c>
      <c r="L66" s="43">
        <v>5</v>
      </c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28">SUM(G63:G69)</f>
        <v>18.02</v>
      </c>
      <c r="H70" s="19">
        <f t="shared" ref="H70" si="29">SUM(H63:H69)</f>
        <v>17.02</v>
      </c>
      <c r="I70" s="19">
        <f t="shared" ref="I70" si="30">SUM(I63:I69)</f>
        <v>77.3</v>
      </c>
      <c r="J70" s="19">
        <f t="shared" ref="J70" si="31">SUM(J63:J69)</f>
        <v>525.20000000000005</v>
      </c>
      <c r="K70" s="25"/>
      <c r="L70" s="19">
        <f>SUM(L63:L69)</f>
        <v>76.959999999999994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56</v>
      </c>
      <c r="F72" s="43">
        <v>250</v>
      </c>
      <c r="G72" s="43">
        <v>1.72</v>
      </c>
      <c r="H72" s="43">
        <v>6.27</v>
      </c>
      <c r="I72" s="43">
        <v>11.83</v>
      </c>
      <c r="J72" s="43">
        <v>110.91</v>
      </c>
      <c r="K72" s="44">
        <v>450.13</v>
      </c>
      <c r="L72" s="43">
        <v>10</v>
      </c>
    </row>
    <row r="73" spans="1:12" ht="14.4" x14ac:dyDescent="0.3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13</v>
      </c>
      <c r="H73" s="43">
        <v>3.1</v>
      </c>
      <c r="I73" s="43">
        <v>9.9</v>
      </c>
      <c r="J73" s="43">
        <v>120</v>
      </c>
      <c r="K73" s="44" t="s">
        <v>57</v>
      </c>
      <c r="L73" s="43">
        <v>48.78</v>
      </c>
    </row>
    <row r="74" spans="1:12" ht="14.4" x14ac:dyDescent="0.3">
      <c r="A74" s="23"/>
      <c r="B74" s="15"/>
      <c r="C74" s="11"/>
      <c r="D74" s="7" t="s">
        <v>29</v>
      </c>
      <c r="E74" s="42" t="s">
        <v>58</v>
      </c>
      <c r="F74" s="43">
        <v>180</v>
      </c>
      <c r="G74" s="43">
        <v>4.55</v>
      </c>
      <c r="H74" s="43">
        <v>7.88</v>
      </c>
      <c r="I74" s="43">
        <v>46.75</v>
      </c>
      <c r="J74" s="43">
        <v>275.89</v>
      </c>
      <c r="K74" s="44">
        <v>611.02</v>
      </c>
      <c r="L74" s="43">
        <v>19.32</v>
      </c>
    </row>
    <row r="75" spans="1:12" ht="14.4" x14ac:dyDescent="0.3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</v>
      </c>
      <c r="H75" s="43">
        <v>0</v>
      </c>
      <c r="I75" s="43">
        <v>9.98</v>
      </c>
      <c r="J75" s="43">
        <v>39.9</v>
      </c>
      <c r="K75" s="44">
        <v>283</v>
      </c>
      <c r="L75" s="43">
        <v>1.74</v>
      </c>
    </row>
    <row r="76" spans="1:12" ht="14.4" x14ac:dyDescent="0.3">
      <c r="A76" s="23"/>
      <c r="B76" s="15"/>
      <c r="C76" s="11"/>
      <c r="D76" s="7" t="s">
        <v>31</v>
      </c>
      <c r="E76" s="42" t="s">
        <v>79</v>
      </c>
      <c r="F76" s="43">
        <v>50</v>
      </c>
      <c r="G76" s="43">
        <v>4</v>
      </c>
      <c r="H76" s="43">
        <v>0.5</v>
      </c>
      <c r="I76" s="43">
        <v>27.5</v>
      </c>
      <c r="J76" s="43">
        <v>130</v>
      </c>
      <c r="K76" s="44">
        <v>420.06</v>
      </c>
      <c r="L76" s="43">
        <v>4.99</v>
      </c>
    </row>
    <row r="77" spans="1:12" ht="14.4" x14ac:dyDescent="0.3">
      <c r="A77" s="23"/>
      <c r="B77" s="15"/>
      <c r="C77" s="11"/>
      <c r="D77" s="7" t="s">
        <v>32</v>
      </c>
      <c r="E77" s="42" t="s">
        <v>88</v>
      </c>
      <c r="F77" s="43">
        <v>40</v>
      </c>
      <c r="G77" s="43">
        <v>3.2</v>
      </c>
      <c r="H77" s="43">
        <v>0.4</v>
      </c>
      <c r="I77" s="43">
        <v>18.399999999999999</v>
      </c>
      <c r="J77" s="43">
        <v>88</v>
      </c>
      <c r="K77" s="44">
        <v>421.11</v>
      </c>
      <c r="L77" s="43">
        <v>3.6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2">SUM(G71:G79)</f>
        <v>26.47</v>
      </c>
      <c r="H80" s="19">
        <f t="shared" ref="H80" si="33">SUM(H71:H79)</f>
        <v>18.149999999999999</v>
      </c>
      <c r="I80" s="19">
        <f t="shared" ref="I80" si="34">SUM(I71:I79)</f>
        <v>124.36000000000001</v>
      </c>
      <c r="J80" s="19">
        <f t="shared" ref="J80:L80" si="35">SUM(J71:J79)</f>
        <v>764.69999999999993</v>
      </c>
      <c r="K80" s="25"/>
      <c r="L80" s="19">
        <f t="shared" si="35"/>
        <v>88.429999999999978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1315</v>
      </c>
      <c r="G81" s="32">
        <f>G70+G80</f>
        <v>44.489999999999995</v>
      </c>
      <c r="H81" s="32">
        <f t="shared" ref="H81" si="36">H70+H80</f>
        <v>35.17</v>
      </c>
      <c r="I81" s="32">
        <f t="shared" ref="I81" si="37">I70+I80</f>
        <v>201.66000000000003</v>
      </c>
      <c r="J81" s="32">
        <f t="shared" ref="J81" si="38">J70+J80</f>
        <v>1289.9000000000001</v>
      </c>
      <c r="K81" s="32"/>
      <c r="L81" s="32">
        <f>L70+L80</f>
        <v>165.39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170</v>
      </c>
      <c r="G82" s="40">
        <v>4.88</v>
      </c>
      <c r="H82" s="40">
        <v>12.58</v>
      </c>
      <c r="I82" s="40">
        <v>34.26</v>
      </c>
      <c r="J82" s="40">
        <v>252.31</v>
      </c>
      <c r="K82" s="41">
        <v>181.4</v>
      </c>
      <c r="L82" s="40">
        <v>27.48</v>
      </c>
    </row>
    <row r="83" spans="1:12" ht="14.4" x14ac:dyDescent="0.3">
      <c r="A83" s="23"/>
      <c r="B83" s="15"/>
      <c r="C83" s="11"/>
      <c r="D83" s="6" t="s">
        <v>21</v>
      </c>
      <c r="E83" s="42" t="s">
        <v>62</v>
      </c>
      <c r="F83" s="43">
        <v>85</v>
      </c>
      <c r="G83" s="43">
        <v>11.4</v>
      </c>
      <c r="H83" s="43">
        <v>10.5</v>
      </c>
      <c r="I83" s="43">
        <v>11.7</v>
      </c>
      <c r="J83" s="43">
        <v>187</v>
      </c>
      <c r="K83" s="44" t="s">
        <v>63</v>
      </c>
      <c r="L83" s="43">
        <v>40.700000000000003</v>
      </c>
    </row>
    <row r="84" spans="1:12" ht="14.4" x14ac:dyDescent="0.3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</v>
      </c>
      <c r="H84" s="43">
        <v>0</v>
      </c>
      <c r="I84" s="43">
        <v>9.6999999999999993</v>
      </c>
      <c r="J84" s="43">
        <v>39</v>
      </c>
      <c r="K84" s="44">
        <v>282.11</v>
      </c>
      <c r="L84" s="43">
        <v>4.28</v>
      </c>
    </row>
    <row r="85" spans="1:12" ht="14.4" x14ac:dyDescent="0.3">
      <c r="A85" s="23"/>
      <c r="B85" s="15"/>
      <c r="C85" s="11"/>
      <c r="D85" s="7" t="s">
        <v>23</v>
      </c>
      <c r="E85" s="42" t="s">
        <v>79</v>
      </c>
      <c r="F85" s="43">
        <v>45</v>
      </c>
      <c r="G85" s="43">
        <v>3.6</v>
      </c>
      <c r="H85" s="43">
        <v>0.45</v>
      </c>
      <c r="I85" s="43">
        <v>24.75</v>
      </c>
      <c r="J85" s="43">
        <v>117</v>
      </c>
      <c r="K85" s="44">
        <v>420.05</v>
      </c>
      <c r="L85" s="43">
        <v>4.5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19.880000000000003</v>
      </c>
      <c r="H89" s="19">
        <f t="shared" ref="H89" si="40">SUM(H82:H88)</f>
        <v>23.529999999999998</v>
      </c>
      <c r="I89" s="19">
        <f t="shared" ref="I89" si="41">SUM(I82:I88)</f>
        <v>80.41</v>
      </c>
      <c r="J89" s="19">
        <f t="shared" ref="J89:L89" si="42">SUM(J82:J88)</f>
        <v>595.30999999999995</v>
      </c>
      <c r="K89" s="25"/>
      <c r="L89" s="19">
        <f t="shared" si="42"/>
        <v>76.960000000000008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2.09</v>
      </c>
      <c r="H91" s="43">
        <v>5.01</v>
      </c>
      <c r="I91" s="43">
        <v>13.9</v>
      </c>
      <c r="J91" s="43">
        <v>109.77</v>
      </c>
      <c r="K91" s="44">
        <v>54.47</v>
      </c>
      <c r="L91" s="43">
        <v>10.44</v>
      </c>
    </row>
    <row r="92" spans="1:12" ht="14.4" x14ac:dyDescent="0.3">
      <c r="A92" s="23"/>
      <c r="B92" s="15"/>
      <c r="C92" s="11"/>
      <c r="D92" s="7" t="s">
        <v>28</v>
      </c>
      <c r="E92" s="42" t="s">
        <v>89</v>
      </c>
      <c r="F92" s="43">
        <v>100</v>
      </c>
      <c r="G92" s="43">
        <v>10.050000000000001</v>
      </c>
      <c r="H92" s="43">
        <v>9.58</v>
      </c>
      <c r="I92" s="43">
        <v>9.1</v>
      </c>
      <c r="J92" s="43">
        <v>162.58000000000001</v>
      </c>
      <c r="K92" s="44">
        <v>502.5</v>
      </c>
      <c r="L92" s="43">
        <v>45.31</v>
      </c>
    </row>
    <row r="93" spans="1:12" ht="14.4" x14ac:dyDescent="0.3">
      <c r="A93" s="23"/>
      <c r="B93" s="15"/>
      <c r="C93" s="11"/>
      <c r="D93" s="7" t="s">
        <v>29</v>
      </c>
      <c r="E93" s="42" t="s">
        <v>49</v>
      </c>
      <c r="F93" s="43">
        <v>180</v>
      </c>
      <c r="G93" s="43">
        <v>3.95</v>
      </c>
      <c r="H93" s="43">
        <v>6.09</v>
      </c>
      <c r="I93" s="43">
        <v>26.5</v>
      </c>
      <c r="J93" s="43">
        <v>177.19</v>
      </c>
      <c r="K93" s="44">
        <v>138.06</v>
      </c>
      <c r="L93" s="43">
        <v>22.8</v>
      </c>
    </row>
    <row r="94" spans="1:12" ht="14.4" x14ac:dyDescent="0.3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</v>
      </c>
      <c r="H94" s="43">
        <v>0</v>
      </c>
      <c r="I94" s="43">
        <v>9.98</v>
      </c>
      <c r="J94" s="43">
        <v>39.9</v>
      </c>
      <c r="K94" s="44">
        <v>283</v>
      </c>
      <c r="L94" s="43">
        <v>1.74</v>
      </c>
    </row>
    <row r="95" spans="1:12" ht="14.4" x14ac:dyDescent="0.3">
      <c r="A95" s="23"/>
      <c r="B95" s="15"/>
      <c r="C95" s="11"/>
      <c r="D95" s="7" t="s">
        <v>31</v>
      </c>
      <c r="E95" s="42" t="s">
        <v>79</v>
      </c>
      <c r="F95" s="43">
        <v>50</v>
      </c>
      <c r="G95" s="43">
        <v>4</v>
      </c>
      <c r="H95" s="43">
        <v>0.5</v>
      </c>
      <c r="I95" s="43">
        <v>27.5</v>
      </c>
      <c r="J95" s="43">
        <v>130</v>
      </c>
      <c r="K95" s="44">
        <v>420.06</v>
      </c>
      <c r="L95" s="43">
        <v>4.1399999999999997</v>
      </c>
    </row>
    <row r="96" spans="1:12" ht="14.4" x14ac:dyDescent="0.3">
      <c r="A96" s="23"/>
      <c r="B96" s="15"/>
      <c r="C96" s="11"/>
      <c r="D96" s="7" t="s">
        <v>32</v>
      </c>
      <c r="E96" s="42" t="s">
        <v>87</v>
      </c>
      <c r="F96" s="43">
        <v>40</v>
      </c>
      <c r="G96" s="43">
        <v>3.2</v>
      </c>
      <c r="H96" s="43">
        <v>0.4</v>
      </c>
      <c r="I96" s="43">
        <v>18.399999999999999</v>
      </c>
      <c r="J96" s="43">
        <v>88</v>
      </c>
      <c r="K96" s="44">
        <v>421.11</v>
      </c>
      <c r="L96" s="43">
        <v>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3">SUM(G90:G98)</f>
        <v>23.29</v>
      </c>
      <c r="H99" s="19">
        <f t="shared" ref="H99" si="44">SUM(H90:H98)</f>
        <v>21.58</v>
      </c>
      <c r="I99" s="19">
        <f t="shared" ref="I99" si="45">SUM(I90:I98)</f>
        <v>105.38</v>
      </c>
      <c r="J99" s="19">
        <f t="shared" ref="J99:L99" si="46">SUM(J90:J98)</f>
        <v>707.44</v>
      </c>
      <c r="K99" s="25"/>
      <c r="L99" s="19">
        <f t="shared" si="46"/>
        <v>88.429999999999993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1280</v>
      </c>
      <c r="G100" s="32">
        <f>G89+G99</f>
        <v>43.17</v>
      </c>
      <c r="H100" s="32">
        <f t="shared" ref="H100" si="47">H89+H99</f>
        <v>45.11</v>
      </c>
      <c r="I100" s="32">
        <f t="shared" ref="I100" si="48">I89+I99</f>
        <v>185.79</v>
      </c>
      <c r="J100" s="32">
        <f t="shared" ref="J100:L100" si="49">J89+J99</f>
        <v>1302.75</v>
      </c>
      <c r="K100" s="32"/>
      <c r="L100" s="32">
        <f t="shared" si="49"/>
        <v>165.39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170</v>
      </c>
      <c r="G101" s="40">
        <v>10.02</v>
      </c>
      <c r="H101" s="40">
        <v>15.53</v>
      </c>
      <c r="I101" s="40">
        <v>35.130000000000003</v>
      </c>
      <c r="J101" s="40">
        <v>301.64999999999998</v>
      </c>
      <c r="K101" s="41">
        <v>211.57</v>
      </c>
      <c r="L101" s="40">
        <v>38.07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3.7</v>
      </c>
      <c r="H103" s="43">
        <v>3.9</v>
      </c>
      <c r="I103" s="43">
        <v>26</v>
      </c>
      <c r="J103" s="43">
        <v>153</v>
      </c>
      <c r="K103" s="44">
        <v>269</v>
      </c>
      <c r="L103" s="43">
        <v>18.39</v>
      </c>
    </row>
    <row r="104" spans="1:12" ht="14.4" x14ac:dyDescent="0.3">
      <c r="A104" s="23"/>
      <c r="B104" s="15"/>
      <c r="C104" s="11"/>
      <c r="D104" s="7" t="s">
        <v>23</v>
      </c>
      <c r="E104" s="42" t="s">
        <v>79</v>
      </c>
      <c r="F104" s="43">
        <v>50</v>
      </c>
      <c r="G104" s="43">
        <v>4</v>
      </c>
      <c r="H104" s="43">
        <v>0.5</v>
      </c>
      <c r="I104" s="43">
        <v>27.5</v>
      </c>
      <c r="J104" s="43">
        <v>130</v>
      </c>
      <c r="K104" s="44">
        <v>420.06</v>
      </c>
      <c r="L104" s="43">
        <v>5</v>
      </c>
    </row>
    <row r="105" spans="1:12" ht="14.4" x14ac:dyDescent="0.3">
      <c r="A105" s="23"/>
      <c r="B105" s="15"/>
      <c r="C105" s="11"/>
      <c r="D105" s="7" t="s">
        <v>24</v>
      </c>
      <c r="E105" s="42" t="s">
        <v>59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38</v>
      </c>
      <c r="L105" s="43">
        <v>15.5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0">SUM(G101:G107)</f>
        <v>18.119999999999997</v>
      </c>
      <c r="H108" s="19">
        <f t="shared" si="50"/>
        <v>20.329999999999998</v>
      </c>
      <c r="I108" s="19">
        <f t="shared" si="50"/>
        <v>98.429999999999993</v>
      </c>
      <c r="J108" s="19">
        <f t="shared" si="50"/>
        <v>631.65</v>
      </c>
      <c r="K108" s="25"/>
      <c r="L108" s="19">
        <f t="shared" ref="L108" si="51">SUM(L101:L107)</f>
        <v>76.960000000000008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67</v>
      </c>
      <c r="F110" s="43">
        <v>260</v>
      </c>
      <c r="G110" s="43">
        <v>2.14</v>
      </c>
      <c r="H110" s="43">
        <v>5.76</v>
      </c>
      <c r="I110" s="43">
        <v>11.48</v>
      </c>
      <c r="J110" s="43">
        <v>107.06</v>
      </c>
      <c r="K110" s="44">
        <v>56.21</v>
      </c>
      <c r="L110" s="43">
        <v>12.18</v>
      </c>
    </row>
    <row r="111" spans="1:12" ht="14.4" x14ac:dyDescent="0.3">
      <c r="A111" s="23"/>
      <c r="B111" s="15"/>
      <c r="C111" s="11"/>
      <c r="D111" s="7" t="s">
        <v>28</v>
      </c>
      <c r="E111" s="42" t="s">
        <v>81</v>
      </c>
      <c r="F111" s="43">
        <v>180</v>
      </c>
      <c r="G111" s="43">
        <v>15.21</v>
      </c>
      <c r="H111" s="43">
        <v>16.649999999999999</v>
      </c>
      <c r="I111" s="43">
        <v>37.28</v>
      </c>
      <c r="J111" s="43">
        <v>359.21</v>
      </c>
      <c r="K111" s="44">
        <v>131.80000000000001</v>
      </c>
      <c r="L111" s="43">
        <v>66.37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</v>
      </c>
      <c r="H113" s="43">
        <v>0</v>
      </c>
      <c r="I113" s="43">
        <v>9.98</v>
      </c>
      <c r="J113" s="43">
        <v>39.9</v>
      </c>
      <c r="K113" s="44">
        <v>283</v>
      </c>
      <c r="L113" s="43">
        <v>1.74</v>
      </c>
    </row>
    <row r="114" spans="1:12" ht="14.4" x14ac:dyDescent="0.3">
      <c r="A114" s="23"/>
      <c r="B114" s="15"/>
      <c r="C114" s="11"/>
      <c r="D114" s="7" t="s">
        <v>31</v>
      </c>
      <c r="E114" s="42" t="s">
        <v>79</v>
      </c>
      <c r="F114" s="43">
        <v>45</v>
      </c>
      <c r="G114" s="43">
        <v>3.6</v>
      </c>
      <c r="H114" s="43">
        <v>0.5</v>
      </c>
      <c r="I114" s="43">
        <v>25</v>
      </c>
      <c r="J114" s="43">
        <v>117</v>
      </c>
      <c r="K114" s="44">
        <v>420.05</v>
      </c>
      <c r="L114" s="43">
        <v>4.1399999999999997</v>
      </c>
    </row>
    <row r="115" spans="1:12" ht="14.4" x14ac:dyDescent="0.3">
      <c r="A115" s="23"/>
      <c r="B115" s="15"/>
      <c r="C115" s="11"/>
      <c r="D115" s="7" t="s">
        <v>32</v>
      </c>
      <c r="E115" s="42" t="s">
        <v>90</v>
      </c>
      <c r="F115" s="43">
        <v>40</v>
      </c>
      <c r="G115" s="43">
        <v>3.2</v>
      </c>
      <c r="H115" s="43">
        <v>0.4</v>
      </c>
      <c r="I115" s="43">
        <v>18.399999999999999</v>
      </c>
      <c r="J115" s="43">
        <v>88</v>
      </c>
      <c r="K115" s="44">
        <v>421.11</v>
      </c>
      <c r="L115" s="43">
        <v>4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725</v>
      </c>
      <c r="G118" s="19">
        <f t="shared" ref="G118:J118" si="52">SUM(G109:G117)</f>
        <v>24.150000000000002</v>
      </c>
      <c r="H118" s="19">
        <f t="shared" si="52"/>
        <v>23.309999999999995</v>
      </c>
      <c r="I118" s="19">
        <f t="shared" si="52"/>
        <v>102.14000000000001</v>
      </c>
      <c r="J118" s="19">
        <f t="shared" si="52"/>
        <v>711.17</v>
      </c>
      <c r="K118" s="25"/>
      <c r="L118" s="19">
        <f t="shared" ref="L118" si="53">SUM(L109:L117)</f>
        <v>88.43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1245</v>
      </c>
      <c r="G119" s="32">
        <f>G108+G118</f>
        <v>42.269999999999996</v>
      </c>
      <c r="H119" s="32">
        <f t="shared" ref="H119" si="54">H108+H118</f>
        <v>43.639999999999993</v>
      </c>
      <c r="I119" s="32">
        <f t="shared" ref="I119" si="55">I108+I118</f>
        <v>200.57</v>
      </c>
      <c r="J119" s="32">
        <f t="shared" ref="J119:L119" si="56">J108+J118</f>
        <v>1342.82</v>
      </c>
      <c r="K119" s="32"/>
      <c r="L119" s="32">
        <f t="shared" si="56"/>
        <v>165.39000000000001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100</v>
      </c>
      <c r="G120" s="40">
        <v>8.76</v>
      </c>
      <c r="H120" s="40">
        <v>12.21</v>
      </c>
      <c r="I120" s="40">
        <v>8.85</v>
      </c>
      <c r="J120" s="40">
        <v>180.64</v>
      </c>
      <c r="K120" s="41" t="s">
        <v>69</v>
      </c>
      <c r="L120" s="40">
        <v>60.13</v>
      </c>
    </row>
    <row r="121" spans="1:12" ht="14.4" x14ac:dyDescent="0.3">
      <c r="A121" s="14"/>
      <c r="B121" s="15"/>
      <c r="C121" s="11"/>
      <c r="D121" s="6" t="s">
        <v>21</v>
      </c>
      <c r="E121" s="42" t="s">
        <v>42</v>
      </c>
      <c r="F121" s="43">
        <v>155</v>
      </c>
      <c r="G121" s="43">
        <v>4.7699999999999996</v>
      </c>
      <c r="H121" s="43">
        <v>4.8600000000000003</v>
      </c>
      <c r="I121" s="43">
        <v>21.48</v>
      </c>
      <c r="J121" s="43">
        <v>148.55000000000001</v>
      </c>
      <c r="K121" s="44">
        <v>302</v>
      </c>
      <c r="L121" s="43">
        <v>10.59</v>
      </c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</v>
      </c>
      <c r="H122" s="43">
        <v>0</v>
      </c>
      <c r="I122" s="43">
        <v>9.98</v>
      </c>
      <c r="J122" s="43">
        <v>39.9</v>
      </c>
      <c r="K122" s="44">
        <v>283</v>
      </c>
      <c r="L122" s="43">
        <v>1.74</v>
      </c>
    </row>
    <row r="123" spans="1:12" ht="14.4" x14ac:dyDescent="0.3">
      <c r="A123" s="14"/>
      <c r="B123" s="15"/>
      <c r="C123" s="11"/>
      <c r="D123" s="7" t="s">
        <v>23</v>
      </c>
      <c r="E123" s="42" t="s">
        <v>79</v>
      </c>
      <c r="F123" s="43">
        <v>45</v>
      </c>
      <c r="G123" s="43">
        <v>3.6</v>
      </c>
      <c r="H123" s="43">
        <v>0.5</v>
      </c>
      <c r="I123" s="43">
        <v>25</v>
      </c>
      <c r="J123" s="43">
        <v>117</v>
      </c>
      <c r="K123" s="44">
        <v>420.05</v>
      </c>
      <c r="L123" s="43">
        <v>4.5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7">SUM(G120:G126)</f>
        <v>17.13</v>
      </c>
      <c r="H127" s="19">
        <f t="shared" si="57"/>
        <v>17.57</v>
      </c>
      <c r="I127" s="19">
        <f t="shared" si="57"/>
        <v>65.31</v>
      </c>
      <c r="J127" s="19">
        <f t="shared" si="57"/>
        <v>486.09</v>
      </c>
      <c r="K127" s="25"/>
      <c r="L127" s="19">
        <f t="shared" ref="L127" si="58">SUM(L120:L126)</f>
        <v>76.959999999999994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70</v>
      </c>
      <c r="F128" s="43">
        <v>80</v>
      </c>
      <c r="G128" s="43">
        <v>1.49</v>
      </c>
      <c r="H128" s="43">
        <v>6.76</v>
      </c>
      <c r="I128" s="43">
        <v>8.77</v>
      </c>
      <c r="J128" s="43">
        <v>102</v>
      </c>
      <c r="K128" s="44">
        <v>25.24</v>
      </c>
      <c r="L128" s="43">
        <v>7.94</v>
      </c>
    </row>
    <row r="129" spans="1:12" ht="14.4" x14ac:dyDescent="0.3">
      <c r="A129" s="14"/>
      <c r="B129" s="15"/>
      <c r="C129" s="11"/>
      <c r="D129" s="7" t="s">
        <v>27</v>
      </c>
      <c r="E129" s="42" t="s">
        <v>92</v>
      </c>
      <c r="F129" s="43">
        <v>250</v>
      </c>
      <c r="G129" s="43">
        <v>2.77</v>
      </c>
      <c r="H129" s="43">
        <v>5.29</v>
      </c>
      <c r="I129" s="43">
        <v>15.61</v>
      </c>
      <c r="J129" s="43">
        <v>121.35</v>
      </c>
      <c r="K129" s="44">
        <v>66.62</v>
      </c>
      <c r="L129" s="43">
        <v>8.5299999999999994</v>
      </c>
    </row>
    <row r="130" spans="1:12" ht="14.4" x14ac:dyDescent="0.3">
      <c r="A130" s="14"/>
      <c r="B130" s="15"/>
      <c r="C130" s="11"/>
      <c r="D130" s="7" t="s">
        <v>28</v>
      </c>
      <c r="E130" s="42" t="s">
        <v>101</v>
      </c>
      <c r="F130" s="43">
        <v>175</v>
      </c>
      <c r="G130" s="43">
        <v>18</v>
      </c>
      <c r="H130" s="43">
        <v>16</v>
      </c>
      <c r="I130" s="43">
        <v>15</v>
      </c>
      <c r="J130" s="43">
        <v>181</v>
      </c>
      <c r="K130" s="44">
        <v>118.08</v>
      </c>
      <c r="L130" s="43">
        <v>58.35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105</v>
      </c>
      <c r="F132" s="43">
        <v>200</v>
      </c>
      <c r="G132" s="43">
        <v>0.16</v>
      </c>
      <c r="H132" s="43">
        <v>0.16</v>
      </c>
      <c r="I132" s="43">
        <v>18.89</v>
      </c>
      <c r="J132" s="43">
        <v>78.650000000000006</v>
      </c>
      <c r="K132" s="44">
        <v>294.01</v>
      </c>
      <c r="L132" s="43">
        <v>5.0199999999999996</v>
      </c>
    </row>
    <row r="133" spans="1:12" ht="14.4" x14ac:dyDescent="0.3">
      <c r="A133" s="14"/>
      <c r="B133" s="15"/>
      <c r="C133" s="11"/>
      <c r="D133" s="7" t="s">
        <v>31</v>
      </c>
      <c r="E133" s="42" t="s">
        <v>79</v>
      </c>
      <c r="F133" s="43">
        <v>50</v>
      </c>
      <c r="G133" s="43">
        <v>4</v>
      </c>
      <c r="H133" s="43">
        <v>0.5</v>
      </c>
      <c r="I133" s="43">
        <v>27.5</v>
      </c>
      <c r="J133" s="43">
        <v>130</v>
      </c>
      <c r="K133" s="44">
        <v>420.06</v>
      </c>
      <c r="L133" s="43">
        <v>4.5</v>
      </c>
    </row>
    <row r="134" spans="1:12" ht="14.4" x14ac:dyDescent="0.3">
      <c r="A134" s="14"/>
      <c r="B134" s="15"/>
      <c r="C134" s="11"/>
      <c r="D134" s="7" t="s">
        <v>32</v>
      </c>
      <c r="E134" s="42" t="s">
        <v>87</v>
      </c>
      <c r="F134" s="43">
        <v>45</v>
      </c>
      <c r="G134" s="43">
        <v>3.6</v>
      </c>
      <c r="H134" s="43">
        <v>0.45</v>
      </c>
      <c r="I134" s="43">
        <v>20.7</v>
      </c>
      <c r="J134" s="43">
        <v>99</v>
      </c>
      <c r="K134" s="44" t="s">
        <v>104</v>
      </c>
      <c r="L134" s="43">
        <v>4.09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59">SUM(G128:G136)</f>
        <v>30.02</v>
      </c>
      <c r="H137" s="19">
        <f t="shared" si="59"/>
        <v>29.16</v>
      </c>
      <c r="I137" s="19">
        <f t="shared" si="59"/>
        <v>106.47</v>
      </c>
      <c r="J137" s="19">
        <f t="shared" si="59"/>
        <v>712</v>
      </c>
      <c r="K137" s="25"/>
      <c r="L137" s="19">
        <f t="shared" ref="L137" si="60">SUM(L128:L136)</f>
        <v>88.429999999999993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1300</v>
      </c>
      <c r="G138" s="32">
        <f>G127+G137</f>
        <v>47.15</v>
      </c>
      <c r="H138" s="32">
        <f t="shared" ref="H138" si="61">H127+H137</f>
        <v>46.730000000000004</v>
      </c>
      <c r="I138" s="32">
        <f t="shared" ref="I138" si="62">I127+I137</f>
        <v>171.78</v>
      </c>
      <c r="J138" s="32">
        <f t="shared" ref="J138:L138" si="63">J127+J137</f>
        <v>1198.0899999999999</v>
      </c>
      <c r="K138" s="32"/>
      <c r="L138" s="32">
        <f t="shared" si="63"/>
        <v>165.39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81</v>
      </c>
      <c r="F139" s="40">
        <v>170</v>
      </c>
      <c r="G139" s="40">
        <v>14.37</v>
      </c>
      <c r="H139" s="40">
        <v>15.78</v>
      </c>
      <c r="I139" s="40">
        <v>35.229999999999997</v>
      </c>
      <c r="J139" s="40">
        <v>339.82</v>
      </c>
      <c r="K139" s="41">
        <v>131.79</v>
      </c>
      <c r="L139" s="40">
        <v>42.94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9.98</v>
      </c>
      <c r="J141" s="43">
        <v>39.9</v>
      </c>
      <c r="K141" s="44">
        <v>283</v>
      </c>
      <c r="L141" s="43">
        <v>1.74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93</v>
      </c>
      <c r="F142" s="43">
        <v>38</v>
      </c>
      <c r="G142" s="43">
        <v>2.46</v>
      </c>
      <c r="H142" s="43">
        <v>6.1</v>
      </c>
      <c r="I142" s="43">
        <v>16.600000000000001</v>
      </c>
      <c r="J142" s="43">
        <v>130.88</v>
      </c>
      <c r="K142" s="44">
        <v>401.08</v>
      </c>
      <c r="L142" s="43">
        <v>16.78</v>
      </c>
    </row>
    <row r="143" spans="1:12" ht="14.4" x14ac:dyDescent="0.3">
      <c r="A143" s="23"/>
      <c r="B143" s="15"/>
      <c r="C143" s="11"/>
      <c r="D143" s="7" t="s">
        <v>24</v>
      </c>
      <c r="E143" s="42" t="s">
        <v>59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38</v>
      </c>
      <c r="L143" s="43">
        <v>15.5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508</v>
      </c>
      <c r="G146" s="19">
        <f t="shared" ref="G146:J146" si="64">SUM(G139:G145)</f>
        <v>17.229999999999997</v>
      </c>
      <c r="H146" s="19">
        <f t="shared" si="64"/>
        <v>22.279999999999998</v>
      </c>
      <c r="I146" s="19">
        <f t="shared" si="64"/>
        <v>71.61</v>
      </c>
      <c r="J146" s="19">
        <f t="shared" si="64"/>
        <v>557.59999999999991</v>
      </c>
      <c r="K146" s="25"/>
      <c r="L146" s="19">
        <f t="shared" ref="L146" si="65">SUM(L139:L145)</f>
        <v>76.960000000000008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106</v>
      </c>
      <c r="F147" s="43">
        <v>80</v>
      </c>
      <c r="G147" s="43">
        <v>2.6</v>
      </c>
      <c r="H147" s="43">
        <v>8</v>
      </c>
      <c r="I147" s="43">
        <v>8.1</v>
      </c>
      <c r="J147" s="43">
        <v>116</v>
      </c>
      <c r="K147" s="44">
        <v>3</v>
      </c>
      <c r="L147" s="43">
        <v>7.64</v>
      </c>
    </row>
    <row r="148" spans="1:12" ht="14.4" x14ac:dyDescent="0.3">
      <c r="A148" s="23"/>
      <c r="B148" s="15"/>
      <c r="C148" s="11"/>
      <c r="D148" s="7" t="s">
        <v>27</v>
      </c>
      <c r="E148" s="42" t="s">
        <v>82</v>
      </c>
      <c r="F148" s="43">
        <v>205</v>
      </c>
      <c r="G148" s="43">
        <v>1.55</v>
      </c>
      <c r="H148" s="43">
        <v>4.1100000000000003</v>
      </c>
      <c r="I148" s="43">
        <v>7.18</v>
      </c>
      <c r="J148" s="43">
        <v>72.63</v>
      </c>
      <c r="K148" s="44">
        <v>53.39</v>
      </c>
      <c r="L148" s="43">
        <v>12.34</v>
      </c>
    </row>
    <row r="149" spans="1:12" ht="14.4" x14ac:dyDescent="0.3">
      <c r="A149" s="23"/>
      <c r="B149" s="15"/>
      <c r="C149" s="11"/>
      <c r="D149" s="7" t="s">
        <v>28</v>
      </c>
      <c r="E149" s="42" t="s">
        <v>102</v>
      </c>
      <c r="F149" s="43">
        <v>90</v>
      </c>
      <c r="G149" s="43">
        <v>14</v>
      </c>
      <c r="H149" s="43">
        <v>2</v>
      </c>
      <c r="I149" s="43">
        <v>2</v>
      </c>
      <c r="J149" s="43">
        <v>79</v>
      </c>
      <c r="K149" s="44">
        <v>580</v>
      </c>
      <c r="L149" s="43">
        <v>46.42</v>
      </c>
    </row>
    <row r="150" spans="1:12" ht="14.4" x14ac:dyDescent="0.3">
      <c r="A150" s="23"/>
      <c r="B150" s="15"/>
      <c r="C150" s="11"/>
      <c r="D150" s="7" t="s">
        <v>29</v>
      </c>
      <c r="E150" s="42" t="s">
        <v>45</v>
      </c>
      <c r="F150" s="43">
        <v>155</v>
      </c>
      <c r="G150" s="43">
        <v>5.82</v>
      </c>
      <c r="H150" s="43">
        <v>4.3099999999999996</v>
      </c>
      <c r="I150" s="43">
        <v>37.08</v>
      </c>
      <c r="J150" s="43">
        <v>210.5</v>
      </c>
      <c r="K150" s="44">
        <v>211.05</v>
      </c>
      <c r="L150" s="43">
        <v>12.6</v>
      </c>
    </row>
    <row r="151" spans="1:12" ht="14.4" x14ac:dyDescent="0.3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</v>
      </c>
      <c r="H151" s="43">
        <v>0</v>
      </c>
      <c r="I151" s="43">
        <v>9.98</v>
      </c>
      <c r="J151" s="43">
        <v>39.9</v>
      </c>
      <c r="K151" s="44">
        <v>283</v>
      </c>
      <c r="L151" s="43">
        <v>1.74</v>
      </c>
    </row>
    <row r="152" spans="1:12" ht="14.4" x14ac:dyDescent="0.3">
      <c r="A152" s="23"/>
      <c r="B152" s="15"/>
      <c r="C152" s="11"/>
      <c r="D152" s="7" t="s">
        <v>31</v>
      </c>
      <c r="E152" s="42" t="s">
        <v>79</v>
      </c>
      <c r="F152" s="43">
        <v>40</v>
      </c>
      <c r="G152" s="43">
        <v>3.2</v>
      </c>
      <c r="H152" s="43">
        <v>0.4</v>
      </c>
      <c r="I152" s="43">
        <v>22</v>
      </c>
      <c r="J152" s="43">
        <v>104</v>
      </c>
      <c r="K152" s="44">
        <v>420.02</v>
      </c>
      <c r="L152" s="43">
        <v>3.6</v>
      </c>
    </row>
    <row r="153" spans="1:12" ht="14.4" x14ac:dyDescent="0.3">
      <c r="A153" s="23"/>
      <c r="B153" s="15"/>
      <c r="C153" s="11"/>
      <c r="D153" s="7" t="s">
        <v>32</v>
      </c>
      <c r="E153" s="42" t="s">
        <v>87</v>
      </c>
      <c r="F153" s="43">
        <v>40</v>
      </c>
      <c r="G153" s="43">
        <v>3.2</v>
      </c>
      <c r="H153" s="43">
        <v>0.4</v>
      </c>
      <c r="I153" s="43">
        <v>18.399999999999999</v>
      </c>
      <c r="J153" s="43">
        <v>88</v>
      </c>
      <c r="K153" s="44">
        <v>421.11</v>
      </c>
      <c r="L153" s="43">
        <v>4.09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6">SUM(G147:G155)</f>
        <v>30.369999999999997</v>
      </c>
      <c r="H156" s="19">
        <f t="shared" si="66"/>
        <v>19.219999999999995</v>
      </c>
      <c r="I156" s="19">
        <f t="shared" si="66"/>
        <v>104.74000000000001</v>
      </c>
      <c r="J156" s="19">
        <f t="shared" si="66"/>
        <v>710.03</v>
      </c>
      <c r="K156" s="25"/>
      <c r="L156" s="19">
        <f>SUM(L147:L155)</f>
        <v>88.429999999999993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1318</v>
      </c>
      <c r="G157" s="32">
        <f>G146+G156</f>
        <v>47.599999999999994</v>
      </c>
      <c r="H157" s="32">
        <f t="shared" ref="H157" si="67">H146+H156</f>
        <v>41.499999999999993</v>
      </c>
      <c r="I157" s="32">
        <f t="shared" ref="I157" si="68">I146+I156</f>
        <v>176.35000000000002</v>
      </c>
      <c r="J157" s="32">
        <f t="shared" ref="J157:L157" si="69">J146+J156</f>
        <v>1267.6299999999999</v>
      </c>
      <c r="K157" s="32"/>
      <c r="L157" s="32">
        <f t="shared" si="69"/>
        <v>165.39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90</v>
      </c>
      <c r="G158" s="40">
        <v>9.9499999999999993</v>
      </c>
      <c r="H158" s="40">
        <v>9.48</v>
      </c>
      <c r="I158" s="40">
        <v>8.57</v>
      </c>
      <c r="J158" s="40">
        <v>159.02000000000001</v>
      </c>
      <c r="K158" s="41">
        <v>502.53</v>
      </c>
      <c r="L158" s="40">
        <v>50.36</v>
      </c>
    </row>
    <row r="159" spans="1:12" ht="14.4" x14ac:dyDescent="0.3">
      <c r="A159" s="23"/>
      <c r="B159" s="15"/>
      <c r="C159" s="11"/>
      <c r="D159" s="6" t="s">
        <v>21</v>
      </c>
      <c r="E159" s="42" t="s">
        <v>49</v>
      </c>
      <c r="F159" s="43">
        <v>180</v>
      </c>
      <c r="G159" s="43">
        <v>3.95</v>
      </c>
      <c r="H159" s="43">
        <v>6.09</v>
      </c>
      <c r="I159" s="43">
        <v>26.5</v>
      </c>
      <c r="J159" s="43">
        <v>177.19</v>
      </c>
      <c r="K159" s="44">
        <v>138.06</v>
      </c>
      <c r="L159" s="43">
        <v>19.489999999999998</v>
      </c>
    </row>
    <row r="160" spans="1:12" ht="14.4" x14ac:dyDescent="0.3">
      <c r="A160" s="23"/>
      <c r="B160" s="15"/>
      <c r="C160" s="11"/>
      <c r="D160" s="7" t="s">
        <v>22</v>
      </c>
      <c r="E160" s="42" t="s">
        <v>83</v>
      </c>
      <c r="F160" s="43">
        <v>200</v>
      </c>
      <c r="G160" s="43">
        <v>0.06</v>
      </c>
      <c r="H160" s="43">
        <v>0.01</v>
      </c>
      <c r="I160" s="43">
        <v>10.19</v>
      </c>
      <c r="J160" s="43">
        <v>42.28</v>
      </c>
      <c r="K160" s="44">
        <v>285</v>
      </c>
      <c r="L160" s="43">
        <v>3.11</v>
      </c>
    </row>
    <row r="161" spans="1:12" ht="14.4" x14ac:dyDescent="0.3">
      <c r="A161" s="23"/>
      <c r="B161" s="15"/>
      <c r="C161" s="11"/>
      <c r="D161" s="7" t="s">
        <v>23</v>
      </c>
      <c r="E161" s="42" t="s">
        <v>94</v>
      </c>
      <c r="F161" s="43">
        <v>40</v>
      </c>
      <c r="G161" s="43">
        <v>3.2</v>
      </c>
      <c r="H161" s="43">
        <v>0.4</v>
      </c>
      <c r="I161" s="43">
        <v>22</v>
      </c>
      <c r="J161" s="43">
        <v>104</v>
      </c>
      <c r="K161" s="44">
        <v>420.02</v>
      </c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0">SUM(G158:G164)</f>
        <v>17.16</v>
      </c>
      <c r="H165" s="19">
        <f t="shared" si="70"/>
        <v>15.98</v>
      </c>
      <c r="I165" s="19">
        <f t="shared" si="70"/>
        <v>67.259999999999991</v>
      </c>
      <c r="J165" s="19">
        <f t="shared" si="70"/>
        <v>482.49</v>
      </c>
      <c r="K165" s="25"/>
      <c r="L165" s="19">
        <f t="shared" ref="L165" si="71">SUM(L158:L164)</f>
        <v>76.959999999999994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2.25</v>
      </c>
      <c r="H167" s="43">
        <v>4.93</v>
      </c>
      <c r="I167" s="43">
        <v>14.74</v>
      </c>
      <c r="J167" s="43">
        <v>112.75</v>
      </c>
      <c r="K167" s="44">
        <v>67.319999999999993</v>
      </c>
      <c r="L167" s="43">
        <v>10.67</v>
      </c>
    </row>
    <row r="168" spans="1:12" ht="14.4" x14ac:dyDescent="0.3">
      <c r="A168" s="23"/>
      <c r="B168" s="15"/>
      <c r="C168" s="11"/>
      <c r="D168" s="7" t="s">
        <v>28</v>
      </c>
      <c r="E168" s="42" t="s">
        <v>72</v>
      </c>
      <c r="F168" s="43">
        <v>100</v>
      </c>
      <c r="G168" s="43">
        <v>12.12</v>
      </c>
      <c r="H168" s="43">
        <v>2.86</v>
      </c>
      <c r="I168" s="43">
        <v>16.07</v>
      </c>
      <c r="J168" s="43">
        <v>139</v>
      </c>
      <c r="K168" s="44" t="s">
        <v>73</v>
      </c>
      <c r="L168" s="43">
        <v>53.37</v>
      </c>
    </row>
    <row r="169" spans="1:12" ht="14.4" x14ac:dyDescent="0.3">
      <c r="A169" s="23"/>
      <c r="B169" s="15"/>
      <c r="C169" s="11"/>
      <c r="D169" s="7" t="s">
        <v>29</v>
      </c>
      <c r="E169" s="42" t="s">
        <v>42</v>
      </c>
      <c r="F169" s="43">
        <v>160</v>
      </c>
      <c r="G169" s="43">
        <v>4.8099999999999996</v>
      </c>
      <c r="H169" s="43">
        <v>8.49</v>
      </c>
      <c r="I169" s="43">
        <v>21.54</v>
      </c>
      <c r="J169" s="43">
        <v>181.6</v>
      </c>
      <c r="K169" s="44">
        <v>302.01</v>
      </c>
      <c r="L169" s="43">
        <v>10.75</v>
      </c>
    </row>
    <row r="170" spans="1:12" ht="14.4" x14ac:dyDescent="0.3">
      <c r="A170" s="23"/>
      <c r="B170" s="15"/>
      <c r="C170" s="11"/>
      <c r="D170" s="7" t="s">
        <v>86</v>
      </c>
      <c r="E170" s="42" t="s">
        <v>109</v>
      </c>
      <c r="F170" s="43">
        <v>200</v>
      </c>
      <c r="G170" s="43">
        <v>0</v>
      </c>
      <c r="H170" s="43">
        <v>0</v>
      </c>
      <c r="I170" s="43">
        <v>20</v>
      </c>
      <c r="J170" s="43">
        <v>76</v>
      </c>
      <c r="K170" s="44" t="s">
        <v>110</v>
      </c>
      <c r="L170" s="43">
        <v>5.5</v>
      </c>
    </row>
    <row r="171" spans="1:12" ht="14.4" x14ac:dyDescent="0.3">
      <c r="A171" s="23"/>
      <c r="B171" s="15"/>
      <c r="C171" s="11"/>
      <c r="D171" s="7" t="s">
        <v>31</v>
      </c>
      <c r="E171" s="42" t="s">
        <v>79</v>
      </c>
      <c r="F171" s="43">
        <v>45</v>
      </c>
      <c r="G171" s="43">
        <v>3.6</v>
      </c>
      <c r="H171" s="43">
        <v>0.45</v>
      </c>
      <c r="I171" s="43">
        <v>24.75</v>
      </c>
      <c r="J171" s="43">
        <v>117</v>
      </c>
      <c r="K171" s="44">
        <v>420.05</v>
      </c>
      <c r="L171" s="43">
        <v>4.05</v>
      </c>
    </row>
    <row r="172" spans="1:12" ht="14.4" x14ac:dyDescent="0.3">
      <c r="A172" s="23"/>
      <c r="B172" s="15"/>
      <c r="C172" s="11"/>
      <c r="D172" s="7" t="s">
        <v>32</v>
      </c>
      <c r="E172" s="42" t="s">
        <v>87</v>
      </c>
      <c r="F172" s="43">
        <v>40</v>
      </c>
      <c r="G172" s="43">
        <v>3.2</v>
      </c>
      <c r="H172" s="43">
        <v>0.4</v>
      </c>
      <c r="I172" s="43">
        <v>18.399999999999999</v>
      </c>
      <c r="J172" s="43">
        <v>88</v>
      </c>
      <c r="K172" s="44">
        <v>421.11</v>
      </c>
      <c r="L172" s="43">
        <v>4.09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755</v>
      </c>
      <c r="G175" s="19">
        <f t="shared" ref="G175:J175" si="72">SUM(G166:G174)</f>
        <v>25.98</v>
      </c>
      <c r="H175" s="19">
        <f t="shared" si="72"/>
        <v>17.13</v>
      </c>
      <c r="I175" s="19">
        <f t="shared" si="72"/>
        <v>115.5</v>
      </c>
      <c r="J175" s="19">
        <f t="shared" si="72"/>
        <v>714.35</v>
      </c>
      <c r="K175" s="25"/>
      <c r="L175" s="19">
        <f t="shared" ref="L175" si="73">SUM(L166:L174)</f>
        <v>88.429999999999993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1265</v>
      </c>
      <c r="G176" s="32">
        <f>G165+G175</f>
        <v>43.14</v>
      </c>
      <c r="H176" s="32">
        <f t="shared" ref="H176" si="74">H165+H175</f>
        <v>33.11</v>
      </c>
      <c r="I176" s="32">
        <f t="shared" ref="I176" si="75">I165+I175</f>
        <v>182.76</v>
      </c>
      <c r="J176" s="32">
        <f t="shared" ref="J176:L176" si="76">J165+J175</f>
        <v>1196.8400000000001</v>
      </c>
      <c r="K176" s="32"/>
      <c r="L176" s="32">
        <f t="shared" si="76"/>
        <v>165.39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165</v>
      </c>
      <c r="G177" s="40">
        <v>5.17</v>
      </c>
      <c r="H177" s="40">
        <v>9.81</v>
      </c>
      <c r="I177" s="40">
        <v>28.05</v>
      </c>
      <c r="J177" s="40">
        <v>197.9</v>
      </c>
      <c r="K177" s="41">
        <v>493.03</v>
      </c>
      <c r="L177" s="40">
        <v>18.850000000000001</v>
      </c>
    </row>
    <row r="178" spans="1:12" ht="14.4" x14ac:dyDescent="0.3">
      <c r="A178" s="23"/>
      <c r="B178" s="15"/>
      <c r="C178" s="11"/>
      <c r="D178" s="6" t="s">
        <v>21</v>
      </c>
      <c r="E178" s="42" t="s">
        <v>75</v>
      </c>
      <c r="F178" s="43">
        <v>85</v>
      </c>
      <c r="G178" s="43">
        <v>11.4</v>
      </c>
      <c r="H178" s="43">
        <v>10.5</v>
      </c>
      <c r="I178" s="43">
        <v>11.7</v>
      </c>
      <c r="J178" s="43">
        <v>187</v>
      </c>
      <c r="K178" s="44" t="s">
        <v>63</v>
      </c>
      <c r="L178" s="43">
        <v>40</v>
      </c>
    </row>
    <row r="179" spans="1:12" ht="14.4" x14ac:dyDescent="0.3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</v>
      </c>
      <c r="H179" s="43">
        <v>0</v>
      </c>
      <c r="I179" s="43">
        <v>9.98</v>
      </c>
      <c r="J179" s="43">
        <v>39.9</v>
      </c>
      <c r="K179" s="44">
        <v>283</v>
      </c>
      <c r="L179" s="43">
        <v>1.74</v>
      </c>
    </row>
    <row r="180" spans="1:12" ht="14.4" x14ac:dyDescent="0.3">
      <c r="A180" s="23"/>
      <c r="B180" s="15"/>
      <c r="C180" s="11"/>
      <c r="D180" s="7" t="s">
        <v>23</v>
      </c>
      <c r="E180" s="42" t="s">
        <v>108</v>
      </c>
      <c r="F180" s="43">
        <v>50</v>
      </c>
      <c r="G180" s="43">
        <v>3.28</v>
      </c>
      <c r="H180" s="43">
        <v>7.65</v>
      </c>
      <c r="I180" s="43">
        <v>22.13</v>
      </c>
      <c r="J180" s="43">
        <v>170.1</v>
      </c>
      <c r="K180" s="44">
        <v>420.02</v>
      </c>
      <c r="L180" s="43">
        <v>16.37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7">SUM(G177:G183)</f>
        <v>19.850000000000001</v>
      </c>
      <c r="H184" s="19">
        <f t="shared" si="77"/>
        <v>27.96</v>
      </c>
      <c r="I184" s="19">
        <f t="shared" si="77"/>
        <v>71.86</v>
      </c>
      <c r="J184" s="19">
        <f t="shared" si="77"/>
        <v>594.9</v>
      </c>
      <c r="K184" s="25"/>
      <c r="L184" s="19">
        <f t="shared" ref="L184" si="78">SUM(L177:L183)</f>
        <v>76.960000000000008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76</v>
      </c>
      <c r="F186" s="43">
        <v>250</v>
      </c>
      <c r="G186" s="43">
        <v>5.91</v>
      </c>
      <c r="H186" s="43">
        <v>4.55</v>
      </c>
      <c r="I186" s="43">
        <v>19.489999999999998</v>
      </c>
      <c r="J186" s="43">
        <v>142.91</v>
      </c>
      <c r="K186" s="44">
        <v>129.19999999999999</v>
      </c>
      <c r="L186" s="43">
        <v>10.5</v>
      </c>
    </row>
    <row r="187" spans="1:12" ht="14.4" x14ac:dyDescent="0.3">
      <c r="A187" s="23"/>
      <c r="B187" s="15"/>
      <c r="C187" s="11"/>
      <c r="D187" s="7" t="s">
        <v>28</v>
      </c>
      <c r="E187" s="42" t="s">
        <v>95</v>
      </c>
      <c r="F187" s="43">
        <v>90</v>
      </c>
      <c r="G187" s="43">
        <v>9.9499999999999993</v>
      </c>
      <c r="H187" s="43">
        <v>9.48</v>
      </c>
      <c r="I187" s="43">
        <v>8.57</v>
      </c>
      <c r="J187" s="43">
        <v>159.02000000000001</v>
      </c>
      <c r="K187" s="44">
        <v>502.53</v>
      </c>
      <c r="L187" s="43">
        <v>52.62</v>
      </c>
    </row>
    <row r="188" spans="1:12" ht="14.4" x14ac:dyDescent="0.3">
      <c r="A188" s="23"/>
      <c r="B188" s="15"/>
      <c r="C188" s="11"/>
      <c r="D188" s="7" t="s">
        <v>29</v>
      </c>
      <c r="E188" s="42" t="s">
        <v>45</v>
      </c>
      <c r="F188" s="43">
        <v>160</v>
      </c>
      <c r="G188" s="43">
        <v>5.86</v>
      </c>
      <c r="H188" s="43">
        <v>7.93</v>
      </c>
      <c r="I188" s="43">
        <v>37.14</v>
      </c>
      <c r="J188" s="43">
        <v>243.55</v>
      </c>
      <c r="K188" s="44">
        <v>211.47</v>
      </c>
      <c r="L188" s="43">
        <v>12.6</v>
      </c>
    </row>
    <row r="189" spans="1:12" ht="14.4" x14ac:dyDescent="0.3">
      <c r="A189" s="23"/>
      <c r="B189" s="15"/>
      <c r="C189" s="11"/>
      <c r="D189" s="7" t="s">
        <v>30</v>
      </c>
      <c r="E189" s="42" t="s">
        <v>84</v>
      </c>
      <c r="F189" s="43">
        <v>200</v>
      </c>
      <c r="G189" s="43">
        <v>0.16</v>
      </c>
      <c r="H189" s="43">
        <v>0.16</v>
      </c>
      <c r="I189" s="43">
        <v>18.89</v>
      </c>
      <c r="J189" s="43">
        <v>78.650000000000006</v>
      </c>
      <c r="K189" s="44">
        <v>294.01</v>
      </c>
      <c r="L189" s="43">
        <v>5.0199999999999996</v>
      </c>
    </row>
    <row r="190" spans="1:12" ht="14.4" x14ac:dyDescent="0.3">
      <c r="A190" s="23"/>
      <c r="B190" s="15"/>
      <c r="C190" s="11"/>
      <c r="D190" s="7" t="s">
        <v>31</v>
      </c>
      <c r="E190" s="42" t="s">
        <v>79</v>
      </c>
      <c r="F190" s="43">
        <v>40</v>
      </c>
      <c r="G190" s="43">
        <v>3.2</v>
      </c>
      <c r="H190" s="43">
        <v>0.4</v>
      </c>
      <c r="I190" s="43">
        <v>22</v>
      </c>
      <c r="J190" s="43">
        <v>104</v>
      </c>
      <c r="K190" s="44">
        <v>420.02</v>
      </c>
      <c r="L190" s="43">
        <v>3.6</v>
      </c>
    </row>
    <row r="191" spans="1:12" ht="14.4" x14ac:dyDescent="0.3">
      <c r="A191" s="23"/>
      <c r="B191" s="15"/>
      <c r="C191" s="11"/>
      <c r="D191" s="7" t="s">
        <v>32</v>
      </c>
      <c r="E191" s="42" t="s">
        <v>87</v>
      </c>
      <c r="F191" s="43">
        <v>40</v>
      </c>
      <c r="G191" s="43">
        <v>3.2</v>
      </c>
      <c r="H191" s="43">
        <v>0.4</v>
      </c>
      <c r="I191" s="43">
        <v>18.399999999999999</v>
      </c>
      <c r="J191" s="43">
        <v>88</v>
      </c>
      <c r="K191" s="44">
        <v>421.11</v>
      </c>
      <c r="L191" s="43">
        <v>4.09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79">SUM(G185:G193)</f>
        <v>28.279999999999998</v>
      </c>
      <c r="H194" s="19">
        <f t="shared" si="79"/>
        <v>22.919999999999998</v>
      </c>
      <c r="I194" s="19">
        <f t="shared" si="79"/>
        <v>124.49000000000001</v>
      </c>
      <c r="J194" s="19">
        <f t="shared" si="79"/>
        <v>816.13</v>
      </c>
      <c r="K194" s="25"/>
      <c r="L194" s="19">
        <f t="shared" ref="L194" si="80">SUM(L185:L193)</f>
        <v>88.429999999999993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1280</v>
      </c>
      <c r="G195" s="32">
        <f>G184+G194</f>
        <v>48.129999999999995</v>
      </c>
      <c r="H195" s="32">
        <f t="shared" ref="H195" si="81">H184+H194</f>
        <v>50.879999999999995</v>
      </c>
      <c r="I195" s="32">
        <f t="shared" ref="I195" si="82">I184+I194</f>
        <v>196.35000000000002</v>
      </c>
      <c r="J195" s="32">
        <f t="shared" ref="J195:L195" si="83">J184+J194</f>
        <v>1411.03</v>
      </c>
      <c r="K195" s="32"/>
      <c r="L195" s="32">
        <f t="shared" si="83"/>
        <v>165.39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1279.3</v>
      </c>
      <c r="G196" s="34">
        <f>(G24+G43+G62+G81+G100+G119+G138+G157+G176+G195)/(IF(G24=0,0,1)+IF(G43=0,0,1)+IF(G62=0,0,1)+IF(G81=0,0,1)+IF(G100=0,0,1)+IF(G119=0,0,1)+IF(G138=0,0,1)+IF(G157=0,0,1)+IF(G176=0,0,1)+IF(G195=0,0,1))</f>
        <v>46.17499999999999</v>
      </c>
      <c r="H196" s="34">
        <f t="shared" ref="H196:J196" si="84">(H24+H43+H62+H81+H100+H119+H138+H157+H176+H195)/(IF(H24=0,0,1)+IF(H43=0,0,1)+IF(H62=0,0,1)+IF(H81=0,0,1)+IF(H100=0,0,1)+IF(H119=0,0,1)+IF(H138=0,0,1)+IF(H157=0,0,1)+IF(H176=0,0,1)+IF(H195=0,0,1))</f>
        <v>42.573999999999998</v>
      </c>
      <c r="I196" s="34">
        <f t="shared" si="84"/>
        <v>182.95599999999999</v>
      </c>
      <c r="J196" s="34">
        <f t="shared" si="84"/>
        <v>1277.2049999999999</v>
      </c>
      <c r="K196" s="34"/>
      <c r="L196" s="34">
        <f t="shared" ref="L196" si="85">(L24+L43+L62+L81+L100+L119+L138+L157+L176+L195)/(IF(L24=0,0,1)+IF(L43=0,0,1)+IF(L62=0,0,1)+IF(L81=0,0,1)+IF(L100=0,0,1)+IF(L119=0,0,1)+IF(L138=0,0,1)+IF(L157=0,0,1)+IF(L176=0,0,1)+IF(L195=0,0,1))</f>
        <v>165.38999999999996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Мои документы</cp:lastModifiedBy>
  <cp:lastPrinted>2024-10-17T11:31:31Z</cp:lastPrinted>
  <dcterms:created xsi:type="dcterms:W3CDTF">2022-05-16T14:23:56Z</dcterms:created>
  <dcterms:modified xsi:type="dcterms:W3CDTF">2026-02-18T04:57:12Z</dcterms:modified>
</cp:coreProperties>
</file>