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10005" windowHeight="10005" activeTab="1"/>
  </bookViews>
  <sheets>
    <sheet name="3-7 лет" sheetId="1" r:id="rId1"/>
    <sheet name="1-3 лет" sheetId="4" r:id="rId2"/>
  </sheets>
  <calcPr calcId="125725"/>
</workbook>
</file>

<file path=xl/calcChain.xml><?xml version="1.0" encoding="utf-8"?>
<calcChain xmlns="http://schemas.openxmlformats.org/spreadsheetml/2006/main">
  <c r="R309" i="4"/>
  <c r="P309"/>
  <c r="N309"/>
  <c r="L309"/>
  <c r="I309"/>
  <c r="R301"/>
  <c r="P301"/>
  <c r="N301"/>
  <c r="L301"/>
  <c r="I301"/>
  <c r="R293"/>
  <c r="P293"/>
  <c r="N293"/>
  <c r="L293"/>
  <c r="I293"/>
  <c r="R284"/>
  <c r="P284"/>
  <c r="N284"/>
  <c r="L284"/>
  <c r="I284"/>
  <c r="R276"/>
  <c r="P276"/>
  <c r="N276"/>
  <c r="L276"/>
  <c r="I276"/>
  <c r="R268"/>
  <c r="P268"/>
  <c r="N268"/>
  <c r="L268"/>
  <c r="I268"/>
  <c r="R260"/>
  <c r="P260"/>
  <c r="N260"/>
  <c r="L260"/>
  <c r="I260"/>
  <c r="R255"/>
  <c r="P255"/>
  <c r="N255"/>
  <c r="L255"/>
  <c r="I255"/>
  <c r="R246"/>
  <c r="P246"/>
  <c r="N246"/>
  <c r="L246"/>
  <c r="I246"/>
  <c r="R238"/>
  <c r="P238"/>
  <c r="N238"/>
  <c r="L238"/>
  <c r="I238"/>
  <c r="R230"/>
  <c r="P230"/>
  <c r="N230"/>
  <c r="L230"/>
  <c r="I230"/>
  <c r="R226"/>
  <c r="P226"/>
  <c r="N226"/>
  <c r="L226"/>
  <c r="I226"/>
  <c r="R218"/>
  <c r="P218"/>
  <c r="N218"/>
  <c r="L218"/>
  <c r="I218"/>
  <c r="R210"/>
  <c r="P210"/>
  <c r="N210"/>
  <c r="L210"/>
  <c r="I210"/>
  <c r="R201"/>
  <c r="P201"/>
  <c r="N201"/>
  <c r="L201"/>
  <c r="I201"/>
  <c r="R194"/>
  <c r="P194"/>
  <c r="N194"/>
  <c r="L194"/>
  <c r="I194"/>
  <c r="K193"/>
  <c r="R185"/>
  <c r="P185"/>
  <c r="N185"/>
  <c r="L185"/>
  <c r="I185"/>
  <c r="R177"/>
  <c r="P177"/>
  <c r="N177"/>
  <c r="L177"/>
  <c r="I177"/>
  <c r="R169"/>
  <c r="P169"/>
  <c r="N169"/>
  <c r="L169"/>
  <c r="I169"/>
  <c r="R163"/>
  <c r="P163"/>
  <c r="N163"/>
  <c r="L163"/>
  <c r="I163"/>
  <c r="R155"/>
  <c r="P155"/>
  <c r="N155"/>
  <c r="L155"/>
  <c r="I155"/>
  <c r="R147"/>
  <c r="P147"/>
  <c r="N147"/>
  <c r="L147"/>
  <c r="I147"/>
  <c r="R139"/>
  <c r="P139"/>
  <c r="N139"/>
  <c r="L139"/>
  <c r="I139"/>
  <c r="R135"/>
  <c r="P135"/>
  <c r="N135"/>
  <c r="L135"/>
  <c r="I135"/>
  <c r="R127"/>
  <c r="P127"/>
  <c r="N127"/>
  <c r="L127"/>
  <c r="I127"/>
  <c r="R119"/>
  <c r="P119"/>
  <c r="N119"/>
  <c r="L119"/>
  <c r="I119"/>
  <c r="R110"/>
  <c r="P110"/>
  <c r="N110"/>
  <c r="L110"/>
  <c r="I110"/>
  <c r="R103"/>
  <c r="P103"/>
  <c r="N103"/>
  <c r="L103"/>
  <c r="I103"/>
  <c r="R95"/>
  <c r="P95"/>
  <c r="N95"/>
  <c r="L95"/>
  <c r="I95"/>
  <c r="R87"/>
  <c r="P87"/>
  <c r="N87"/>
  <c r="L87"/>
  <c r="I87"/>
  <c r="R79"/>
  <c r="P79"/>
  <c r="N79"/>
  <c r="L79"/>
  <c r="I79"/>
  <c r="R76"/>
  <c r="P76"/>
  <c r="N76"/>
  <c r="L76"/>
  <c r="I76"/>
  <c r="R67"/>
  <c r="P67"/>
  <c r="N67"/>
  <c r="L67"/>
  <c r="I67"/>
  <c r="R59"/>
  <c r="P59"/>
  <c r="N59"/>
  <c r="L59"/>
  <c r="I59"/>
  <c r="R50"/>
  <c r="P50"/>
  <c r="N50"/>
  <c r="L50"/>
  <c r="I50"/>
  <c r="R46"/>
  <c r="P46"/>
  <c r="N46"/>
  <c r="L46"/>
  <c r="I46"/>
  <c r="R37"/>
  <c r="P37"/>
  <c r="N37"/>
  <c r="L37"/>
  <c r="I37"/>
  <c r="R29"/>
  <c r="P29"/>
  <c r="N29"/>
  <c r="L29"/>
  <c r="I29"/>
  <c r="R18"/>
  <c r="P18"/>
  <c r="N18"/>
  <c r="L18"/>
  <c r="R15"/>
  <c r="P15"/>
  <c r="N15"/>
  <c r="L15"/>
  <c r="I15"/>
  <c r="Q313" l="1"/>
  <c r="R313"/>
  <c r="N313"/>
  <c r="L313"/>
  <c r="I313"/>
  <c r="R135" i="1"/>
  <c r="P135"/>
  <c r="N135"/>
  <c r="L135"/>
  <c r="R37"/>
  <c r="R18"/>
  <c r="P18"/>
  <c r="N18"/>
  <c r="L18"/>
  <c r="R15"/>
  <c r="P15"/>
  <c r="N15"/>
  <c r="L15"/>
  <c r="P37"/>
  <c r="N37"/>
  <c r="L37"/>
  <c r="R46"/>
  <c r="P46"/>
  <c r="N46"/>
  <c r="L46"/>
  <c r="R59"/>
  <c r="P59"/>
  <c r="N59"/>
  <c r="L59"/>
  <c r="R76"/>
  <c r="P76"/>
  <c r="N76"/>
  <c r="L76"/>
  <c r="R103"/>
  <c r="P103"/>
  <c r="N103"/>
  <c r="L103"/>
  <c r="R194"/>
  <c r="P194"/>
  <c r="N194"/>
  <c r="L194"/>
  <c r="R226"/>
  <c r="P226"/>
  <c r="N226"/>
  <c r="L226"/>
  <c r="R255"/>
  <c r="P255"/>
  <c r="N255"/>
  <c r="L255"/>
  <c r="R284" l="1"/>
  <c r="P284"/>
  <c r="N284"/>
  <c r="L284"/>
  <c r="R163" l="1"/>
  <c r="P163"/>
  <c r="N163"/>
  <c r="L163"/>
  <c r="P119" l="1"/>
  <c r="N119"/>
  <c r="L119"/>
  <c r="I194" l="1"/>
  <c r="K193"/>
  <c r="I59"/>
  <c r="R309"/>
  <c r="P309"/>
  <c r="N309"/>
  <c r="L309"/>
  <c r="I309"/>
  <c r="R301"/>
  <c r="P301"/>
  <c r="N301"/>
  <c r="L301"/>
  <c r="I301"/>
  <c r="R293"/>
  <c r="P293"/>
  <c r="N293"/>
  <c r="L293"/>
  <c r="I293"/>
  <c r="I284"/>
  <c r="R276"/>
  <c r="P276"/>
  <c r="N276"/>
  <c r="L276"/>
  <c r="I276"/>
  <c r="R268"/>
  <c r="P268"/>
  <c r="N268"/>
  <c r="L268"/>
  <c r="I268"/>
  <c r="R260"/>
  <c r="P260"/>
  <c r="N260"/>
  <c r="L260"/>
  <c r="I260"/>
  <c r="I255"/>
  <c r="R246"/>
  <c r="P246"/>
  <c r="N246"/>
  <c r="L246"/>
  <c r="I246"/>
  <c r="R238"/>
  <c r="P238"/>
  <c r="N238"/>
  <c r="L238"/>
  <c r="I238"/>
  <c r="R230"/>
  <c r="P230"/>
  <c r="N230"/>
  <c r="L230"/>
  <c r="I230"/>
  <c r="I226"/>
  <c r="R218"/>
  <c r="P218"/>
  <c r="N218"/>
  <c r="L218"/>
  <c r="I218"/>
  <c r="R210"/>
  <c r="P210"/>
  <c r="N210"/>
  <c r="L210"/>
  <c r="I210"/>
  <c r="R201"/>
  <c r="P201"/>
  <c r="N201"/>
  <c r="L201"/>
  <c r="I201"/>
  <c r="R185"/>
  <c r="P185"/>
  <c r="N185"/>
  <c r="L185"/>
  <c r="I185"/>
  <c r="R177"/>
  <c r="P177"/>
  <c r="N177"/>
  <c r="L177"/>
  <c r="I177"/>
  <c r="R169"/>
  <c r="P169"/>
  <c r="N169"/>
  <c r="L169"/>
  <c r="I169"/>
  <c r="I163"/>
  <c r="R155"/>
  <c r="P155"/>
  <c r="N155"/>
  <c r="L155"/>
  <c r="I155"/>
  <c r="R147"/>
  <c r="P147"/>
  <c r="N147"/>
  <c r="L147"/>
  <c r="I147"/>
  <c r="R139"/>
  <c r="P139"/>
  <c r="N139"/>
  <c r="L139"/>
  <c r="I139"/>
  <c r="I135"/>
  <c r="R127"/>
  <c r="P127"/>
  <c r="N127"/>
  <c r="L127"/>
  <c r="I127"/>
  <c r="R119"/>
  <c r="I119"/>
  <c r="R110"/>
  <c r="P110"/>
  <c r="N110"/>
  <c r="L110"/>
  <c r="I110"/>
  <c r="I103"/>
  <c r="R95"/>
  <c r="P95"/>
  <c r="N95"/>
  <c r="L95"/>
  <c r="I95"/>
  <c r="R87"/>
  <c r="P87"/>
  <c r="N87"/>
  <c r="L87"/>
  <c r="I87"/>
  <c r="R79"/>
  <c r="P79"/>
  <c r="N79"/>
  <c r="L79"/>
  <c r="I79"/>
  <c r="I76"/>
  <c r="I46"/>
  <c r="R67" l="1"/>
  <c r="P67"/>
  <c r="N67"/>
  <c r="L67"/>
  <c r="I67"/>
  <c r="R50"/>
  <c r="P50"/>
  <c r="N50"/>
  <c r="L50"/>
  <c r="I50"/>
  <c r="I29"/>
  <c r="L29"/>
  <c r="N29"/>
  <c r="P29"/>
  <c r="R29"/>
  <c r="N313" l="1"/>
  <c r="R313"/>
  <c r="Q313"/>
  <c r="L313"/>
  <c r="I37"/>
  <c r="I15"/>
  <c r="I313" l="1"/>
</calcChain>
</file>

<file path=xl/sharedStrings.xml><?xml version="1.0" encoding="utf-8"?>
<sst xmlns="http://schemas.openxmlformats.org/spreadsheetml/2006/main" count="780" uniqueCount="145">
  <si>
    <t>1 день</t>
  </si>
  <si>
    <t/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</si>
  <si>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</si>
  <si>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</si>
  <si>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</si>
  <si>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</si>
  <si>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</si>
  <si>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</si>
  <si>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</si>
  <si>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</si>
  <si>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</si>
  <si>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Итого за прием пищи:</t>
  </si>
  <si>
    <t>2 день</t>
  </si>
  <si>
    <t>3 день</t>
  </si>
  <si>
    <t>4 день</t>
  </si>
  <si>
    <t>5 день</t>
  </si>
  <si>
    <t>6 день</t>
  </si>
  <si>
    <t>7 день</t>
  </si>
  <si>
    <t>8 день</t>
  </si>
  <si>
    <t>9 день</t>
  </si>
  <si>
    <t>10 день</t>
  </si>
  <si>
    <t>Завтрак                                                                                                                         Завтрак</t>
  </si>
  <si>
    <t>Завтрак2                                                                                                                         Завтрак2</t>
  </si>
  <si>
    <t xml:space="preserve">                                                                                                                                          Обед</t>
  </si>
  <si>
    <t>Бутерброды с маслом</t>
  </si>
  <si>
    <t>Сборник рецептур на продукцию для питания детей в дошкольных образовательных /Под ред.М.П.Могильногои В.А. Тутельяна.-М.:ДеЛи плюс,2015.640с.</t>
  </si>
  <si>
    <t>Цикличное десятидневное меню для организации питания детей 3-7 лет</t>
  </si>
  <si>
    <t>Салат из свеклы</t>
  </si>
  <si>
    <t>Хлеб ржаной</t>
  </si>
  <si>
    <t xml:space="preserve">                                                                                                                           Полдник</t>
  </si>
  <si>
    <t>Булочка домашняя</t>
  </si>
  <si>
    <t>Чай с сахаром</t>
  </si>
  <si>
    <t xml:space="preserve">                                                                                                                                       Завтрак2</t>
  </si>
  <si>
    <t>Суп молочный с крупой(пшено)</t>
  </si>
  <si>
    <t>Какао с молоком</t>
  </si>
  <si>
    <t>Салат из моркови</t>
  </si>
  <si>
    <t>Щи из свежей капусты с картофелем</t>
  </si>
  <si>
    <t>Котлета мясная</t>
  </si>
  <si>
    <t>Макароны отварные</t>
  </si>
  <si>
    <t>Итого за приём пищи:</t>
  </si>
  <si>
    <t xml:space="preserve">                                                                                                                          Полдник</t>
  </si>
  <si>
    <t>Хлеб пшеничный</t>
  </si>
  <si>
    <t>Чай с лимоном</t>
  </si>
  <si>
    <t xml:space="preserve">                                                                                                                         Полдник</t>
  </si>
  <si>
    <t xml:space="preserve">                                                                                                                      Полдник</t>
  </si>
  <si>
    <t xml:space="preserve">                                                                                                                       Полдник</t>
  </si>
  <si>
    <t xml:space="preserve">                                                                                                                     Полдник</t>
  </si>
  <si>
    <t>Кофейный напиток с молоком</t>
  </si>
  <si>
    <t>Сок яблочный</t>
  </si>
  <si>
    <t>Суп картофельный с рыбными фрикадельками</t>
  </si>
  <si>
    <t>Гуляш из мяса в томатном соусе</t>
  </si>
  <si>
    <t>Рис отварной</t>
  </si>
  <si>
    <t xml:space="preserve">Вареники ленивые </t>
  </si>
  <si>
    <t>Соус сметанный</t>
  </si>
  <si>
    <t>Чай с молоком</t>
  </si>
  <si>
    <t>Кефир</t>
  </si>
  <si>
    <t>Каша гречневая рассыпчатая с маслом</t>
  </si>
  <si>
    <t>Соус молочный к блюдам 3й вариант</t>
  </si>
  <si>
    <t>Напиток из плодов шиповника</t>
  </si>
  <si>
    <t>Каша из хлопьев овсяных Геркулес вязкая</t>
  </si>
  <si>
    <t>Бефстроганов из отварного мяса</t>
  </si>
  <si>
    <t>Пюре картофельное</t>
  </si>
  <si>
    <t>Компот из груш</t>
  </si>
  <si>
    <t>Омлет с зеленым горошком</t>
  </si>
  <si>
    <t>Батон нарезной</t>
  </si>
  <si>
    <t>Суп картофельный с крупой (пшено) на мясном бульоне</t>
  </si>
  <si>
    <t>Рагу овощное (3й вариант)</t>
  </si>
  <si>
    <t>Каша ячневая вязкая молочная с маслом</t>
  </si>
  <si>
    <t>Сыр(порциями)</t>
  </si>
  <si>
    <t>Соус молочный к блюдам (3-й вариант)</t>
  </si>
  <si>
    <t>Каша манная молочная жидкая</t>
  </si>
  <si>
    <t>Рассольник на мясном бульоне (мелкошинкованный)</t>
  </si>
  <si>
    <t>Котлеты из говядины запеченные с соусом</t>
  </si>
  <si>
    <t>Капуста тушеная</t>
  </si>
  <si>
    <t>Суфле из рыбы</t>
  </si>
  <si>
    <t>Сыр (порциями)</t>
  </si>
  <si>
    <t>Суп картофельный с клецками</t>
  </si>
  <si>
    <t>Суфле куриное</t>
  </si>
  <si>
    <t>Рис отварной (гарнир)</t>
  </si>
  <si>
    <t>Бульон из кур</t>
  </si>
  <si>
    <t>Котлеты или биточки рыбные рыбные минтай</t>
  </si>
  <si>
    <t>Пюре картофельное с морковью</t>
  </si>
  <si>
    <t>Масса порции 3-7 лет</t>
  </si>
  <si>
    <t>пп</t>
  </si>
  <si>
    <t>Суп молочный с крупой (кукурузной)</t>
  </si>
  <si>
    <t>Плов из птицы</t>
  </si>
  <si>
    <t>Компот из свежих плодов (вишни)</t>
  </si>
  <si>
    <t>Картофельное пюре</t>
  </si>
  <si>
    <t>Компот из свежих плодов (яблок)</t>
  </si>
  <si>
    <t>Компот из плодов сушеных(яблоки)</t>
  </si>
  <si>
    <t>Омлет натуральный.</t>
  </si>
  <si>
    <t>итого за 10 дней</t>
  </si>
  <si>
    <t>Борщ с капустой(свежей) и картофелем</t>
  </si>
  <si>
    <t>Масса    порций</t>
  </si>
  <si>
    <t>Белки г</t>
  </si>
  <si>
    <t>Жиры г</t>
  </si>
  <si>
    <t>Углеводы</t>
  </si>
  <si>
    <t>Ккал</t>
  </si>
  <si>
    <t xml:space="preserve">среднее за сутки </t>
  </si>
  <si>
    <t>НОРМЫ (85%)</t>
  </si>
  <si>
    <t>Снежок</t>
  </si>
  <si>
    <t>Йогурт</t>
  </si>
  <si>
    <t>Компот из свежих плодов и ягод</t>
  </si>
  <si>
    <t>Варенец</t>
  </si>
  <si>
    <t>Кисель из повидла</t>
  </si>
  <si>
    <t>Суп молочный с крупой ( гречневая)</t>
  </si>
  <si>
    <t>Каша молочная с кукурузной крупой</t>
  </si>
  <si>
    <t>Суп молочный с крупой манной</t>
  </si>
  <si>
    <t>Соус томатный</t>
  </si>
  <si>
    <t>Кнели рыбные</t>
  </si>
  <si>
    <t>Суп молочный с крупой (пшено)</t>
  </si>
  <si>
    <t>Биточки паровые из гоявядины</t>
  </si>
  <si>
    <t>Компот из плодов сушенных</t>
  </si>
  <si>
    <t xml:space="preserve">             </t>
  </si>
  <si>
    <t>Суп молочный с крупой (гречневой)</t>
  </si>
  <si>
    <t>Запеканка из творога</t>
  </si>
  <si>
    <t>Салат из картофеля с соленым огурцом</t>
  </si>
  <si>
    <t>Рыба соленая</t>
  </si>
  <si>
    <t>Овощи соленые( огурец)</t>
  </si>
  <si>
    <t>Овощи соленые ( огурец)</t>
  </si>
  <si>
    <t>Винегрет с луком репчатым</t>
  </si>
  <si>
    <t>Ленивые голубцы</t>
  </si>
  <si>
    <t>Салат витаминный</t>
  </si>
  <si>
    <t>Суп  с бобовыми( горох)</t>
  </si>
  <si>
    <t>Печень по-строгановске</t>
  </si>
  <si>
    <t>Свекольник на говядине</t>
  </si>
  <si>
    <t>Салат из свеклы с огурцами солеными и горошком</t>
  </si>
  <si>
    <t>Суп  с бобовыми(фасоль)</t>
  </si>
  <si>
    <t>Цикличное десятидневное меню для организации питания детей1-3 лет</t>
  </si>
  <si>
    <t>Суп с бобовыми( горох)</t>
  </si>
  <si>
    <t>Суп с бобовыми(фасоль)</t>
  </si>
  <si>
    <t>Котлеты или биточки рыбные  минтай</t>
  </si>
  <si>
    <t>Напиток из цикория с молоком</t>
  </si>
  <si>
    <t>Напиток из цикория на молоке</t>
  </si>
  <si>
    <t>Напиток из цикория нп молоке</t>
  </si>
  <si>
    <t>Икра овощая</t>
  </si>
  <si>
    <t>Ряженка</t>
  </si>
  <si>
    <t>Салат из свежих огурцов</t>
  </si>
  <si>
    <t>Масса порции 1-3 лет</t>
  </si>
  <si>
    <t>Жаркое по-домашнему</t>
  </si>
  <si>
    <t>Пирожок  катофелем</t>
  </si>
  <si>
    <t>Яблоко</t>
  </si>
  <si>
    <t>Пирожок с картофелем</t>
  </si>
  <si>
    <t>Салат с зеленым горошком</t>
  </si>
  <si>
    <t>Салат  с зеленым горошком</t>
  </si>
</sst>
</file>

<file path=xl/styles.xml><?xml version="1.0" encoding="utf-8"?>
<styleSheet xmlns="http://schemas.openxmlformats.org/spreadsheetml/2006/main">
  <fonts count="3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8"/>
      <color indexed="8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name val="Arial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9">
    <xf numFmtId="0" fontId="0" fillId="0" borderId="0" xfId="0"/>
    <xf numFmtId="0" fontId="23" fillId="0" borderId="10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left" vertical="top" wrapText="1"/>
    </xf>
    <xf numFmtId="0" fontId="26" fillId="0" borderId="0" xfId="0" applyFont="1" applyAlignment="1">
      <alignment horizontal="right"/>
    </xf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Alignment="1">
      <alignment wrapText="1"/>
    </xf>
    <xf numFmtId="0" fontId="0" fillId="33" borderId="0" xfId="0" applyFill="1"/>
    <xf numFmtId="0" fontId="23" fillId="34" borderId="10" xfId="0" applyNumberFormat="1" applyFont="1" applyFill="1" applyBorder="1" applyAlignment="1" applyProtection="1">
      <alignment horizontal="center" vertical="center" wrapText="1"/>
    </xf>
    <xf numFmtId="0" fontId="0" fillId="34" borderId="0" xfId="0" applyFill="1"/>
    <xf numFmtId="0" fontId="27" fillId="34" borderId="10" xfId="0" applyNumberFormat="1" applyFont="1" applyFill="1" applyBorder="1" applyAlignment="1" applyProtection="1">
      <alignment horizontal="center" vertical="center" wrapText="1"/>
    </xf>
    <xf numFmtId="0" fontId="0" fillId="35" borderId="0" xfId="0" applyFill="1"/>
    <xf numFmtId="0" fontId="23" fillId="0" borderId="20" xfId="0" applyNumberFormat="1" applyFont="1" applyFill="1" applyBorder="1" applyAlignment="1" applyProtection="1">
      <alignment horizontal="center" vertical="center" wrapText="1"/>
    </xf>
    <xf numFmtId="0" fontId="23" fillId="0" borderId="22" xfId="0" applyNumberFormat="1" applyFont="1" applyFill="1" applyBorder="1" applyAlignment="1" applyProtection="1">
      <alignment horizontal="center" vertical="center" wrapText="1"/>
    </xf>
    <xf numFmtId="0" fontId="27" fillId="0" borderId="18" xfId="0" applyNumberFormat="1" applyFont="1" applyFill="1" applyBorder="1" applyAlignment="1" applyProtection="1">
      <alignment horizontal="center" vertical="center" wrapText="1"/>
    </xf>
    <xf numFmtId="0" fontId="23" fillId="0" borderId="18" xfId="0" applyNumberFormat="1" applyFont="1" applyFill="1" applyBorder="1" applyAlignment="1" applyProtection="1">
      <alignment horizontal="center" vertical="center" wrapText="1"/>
    </xf>
    <xf numFmtId="0" fontId="23" fillId="0" borderId="18" xfId="0" applyNumberFormat="1" applyFont="1" applyFill="1" applyBorder="1" applyAlignment="1" applyProtection="1">
      <alignment horizontal="center" vertical="center" wrapText="1"/>
    </xf>
    <xf numFmtId="0" fontId="23" fillId="0" borderId="17" xfId="0" applyNumberFormat="1" applyFont="1" applyFill="1" applyBorder="1" applyAlignment="1" applyProtection="1">
      <alignment horizontal="left" vertical="center" wrapText="1"/>
    </xf>
    <xf numFmtId="0" fontId="23" fillId="0" borderId="19" xfId="0" applyNumberFormat="1" applyFont="1" applyFill="1" applyBorder="1" applyAlignment="1" applyProtection="1">
      <alignment horizontal="left" vertical="center" wrapText="1"/>
    </xf>
    <xf numFmtId="0" fontId="23" fillId="0" borderId="18" xfId="0" applyNumberFormat="1" applyFont="1" applyFill="1" applyBorder="1" applyAlignment="1" applyProtection="1">
      <alignment horizontal="left" vertical="center" wrapText="1"/>
    </xf>
    <xf numFmtId="0" fontId="23" fillId="0" borderId="17" xfId="0" applyNumberFormat="1" applyFont="1" applyFill="1" applyBorder="1" applyAlignment="1" applyProtection="1">
      <alignment horizontal="center" vertical="center" wrapText="1"/>
    </xf>
    <xf numFmtId="0" fontId="23" fillId="0" borderId="19" xfId="0" applyNumberFormat="1" applyFont="1" applyFill="1" applyBorder="1" applyAlignment="1" applyProtection="1">
      <alignment horizontal="center" vertical="center" wrapText="1"/>
    </xf>
    <xf numFmtId="0" fontId="23" fillId="0" borderId="18" xfId="0" applyNumberFormat="1" applyFont="1" applyFill="1" applyBorder="1" applyAlignment="1" applyProtection="1">
      <alignment horizontal="center" vertical="center" wrapText="1"/>
    </xf>
    <xf numFmtId="0" fontId="0" fillId="0" borderId="22" xfId="0" applyBorder="1"/>
    <xf numFmtId="0" fontId="0" fillId="0" borderId="0" xfId="0" applyBorder="1"/>
    <xf numFmtId="0" fontId="18" fillId="36" borderId="0" xfId="0" applyNumberFormat="1" applyFont="1" applyFill="1" applyBorder="1" applyAlignment="1" applyProtection="1">
      <alignment horizontal="left" vertical="top" wrapText="1"/>
    </xf>
    <xf numFmtId="0" fontId="0" fillId="36" borderId="0" xfId="0" applyFill="1"/>
    <xf numFmtId="0" fontId="28" fillId="36" borderId="0" xfId="0" applyNumberFormat="1" applyFont="1" applyFill="1" applyBorder="1" applyAlignment="1" applyProtection="1">
      <alignment horizontal="left" vertical="top" wrapText="1"/>
    </xf>
    <xf numFmtId="0" fontId="23" fillId="36" borderId="10" xfId="0" applyNumberFormat="1" applyFont="1" applyFill="1" applyBorder="1" applyAlignment="1" applyProtection="1">
      <alignment horizontal="center" vertical="center" wrapText="1"/>
    </xf>
    <xf numFmtId="0" fontId="18" fillId="36" borderId="22" xfId="0" applyNumberFormat="1" applyFont="1" applyFill="1" applyBorder="1" applyAlignment="1" applyProtection="1">
      <alignment horizontal="left" vertical="top" wrapText="1"/>
    </xf>
    <xf numFmtId="0" fontId="0" fillId="0" borderId="22" xfId="0" applyBorder="1" applyAlignment="1">
      <alignment wrapText="1"/>
    </xf>
    <xf numFmtId="0" fontId="27" fillId="0" borderId="18" xfId="0" applyNumberFormat="1" applyFont="1" applyFill="1" applyBorder="1" applyAlignment="1" applyProtection="1">
      <alignment horizontal="center" vertical="center" wrapText="1"/>
    </xf>
    <xf numFmtId="0" fontId="23" fillId="0" borderId="17" xfId="0" applyNumberFormat="1" applyFont="1" applyFill="1" applyBorder="1" applyAlignment="1" applyProtection="1">
      <alignment horizontal="center" vertical="center" wrapText="1"/>
    </xf>
    <xf numFmtId="0" fontId="23" fillId="0" borderId="19" xfId="0" applyNumberFormat="1" applyFont="1" applyFill="1" applyBorder="1" applyAlignment="1" applyProtection="1">
      <alignment horizontal="center" vertical="center" wrapText="1"/>
    </xf>
    <xf numFmtId="0" fontId="23" fillId="0" borderId="17" xfId="0" applyNumberFormat="1" applyFont="1" applyFill="1" applyBorder="1" applyAlignment="1" applyProtection="1">
      <alignment horizontal="left" vertical="center" wrapText="1"/>
    </xf>
    <xf numFmtId="0" fontId="23" fillId="0" borderId="19" xfId="0" applyNumberFormat="1" applyFont="1" applyFill="1" applyBorder="1" applyAlignment="1" applyProtection="1">
      <alignment horizontal="left" vertical="center" wrapText="1"/>
    </xf>
    <xf numFmtId="0" fontId="23" fillId="0" borderId="18" xfId="0" applyNumberFormat="1" applyFont="1" applyFill="1" applyBorder="1" applyAlignment="1" applyProtection="1">
      <alignment horizontal="left" vertical="center" wrapText="1"/>
    </xf>
    <xf numFmtId="0" fontId="23" fillId="0" borderId="18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Alignment="1">
      <alignment horizontal="right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29" fillId="0" borderId="24" xfId="0" applyFont="1" applyBorder="1" applyAlignment="1">
      <alignment horizontal="center"/>
    </xf>
    <xf numFmtId="0" fontId="27" fillId="0" borderId="17" xfId="0" applyNumberFormat="1" applyFont="1" applyFill="1" applyBorder="1" applyAlignment="1" applyProtection="1">
      <alignment horizontal="center" vertical="center" wrapText="1"/>
    </xf>
    <xf numFmtId="0" fontId="27" fillId="0" borderId="19" xfId="0" applyNumberFormat="1" applyFont="1" applyFill="1" applyBorder="1" applyAlignment="1" applyProtection="1">
      <alignment horizontal="center" vertical="center" wrapText="1"/>
    </xf>
    <xf numFmtId="0" fontId="27" fillId="0" borderId="18" xfId="0" applyNumberFormat="1" applyFont="1" applyFill="1" applyBorder="1" applyAlignment="1" applyProtection="1">
      <alignment horizontal="center" vertical="center" wrapText="1"/>
    </xf>
    <xf numFmtId="0" fontId="0" fillId="0" borderId="32" xfId="0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25" fillId="36" borderId="17" xfId="0" applyNumberFormat="1" applyFont="1" applyFill="1" applyBorder="1" applyAlignment="1" applyProtection="1">
      <alignment horizontal="left" vertical="center" wrapText="1"/>
    </xf>
    <xf numFmtId="0" fontId="25" fillId="36" borderId="19" xfId="0" applyNumberFormat="1" applyFont="1" applyFill="1" applyBorder="1" applyAlignment="1" applyProtection="1">
      <alignment horizontal="left" vertical="center" wrapText="1"/>
    </xf>
    <xf numFmtId="0" fontId="25" fillId="36" borderId="18" xfId="0" applyNumberFormat="1" applyFont="1" applyFill="1" applyBorder="1" applyAlignment="1" applyProtection="1">
      <alignment horizontal="left" vertical="center" wrapText="1"/>
    </xf>
    <xf numFmtId="0" fontId="25" fillId="36" borderId="17" xfId="0" applyNumberFormat="1" applyFont="1" applyFill="1" applyBorder="1" applyAlignment="1" applyProtection="1">
      <alignment horizontal="center" vertical="center" wrapText="1"/>
    </xf>
    <xf numFmtId="0" fontId="25" fillId="36" borderId="19" xfId="0" applyNumberFormat="1" applyFont="1" applyFill="1" applyBorder="1" applyAlignment="1" applyProtection="1">
      <alignment horizontal="center" vertical="center" wrapText="1"/>
    </xf>
    <xf numFmtId="0" fontId="25" fillId="36" borderId="18" xfId="0" applyNumberFormat="1" applyFont="1" applyFill="1" applyBorder="1" applyAlignment="1" applyProtection="1">
      <alignment horizontal="center" vertical="center" wrapText="1"/>
    </xf>
    <xf numFmtId="0" fontId="25" fillId="36" borderId="17" xfId="0" applyNumberFormat="1" applyFont="1" applyFill="1" applyBorder="1" applyAlignment="1" applyProtection="1">
      <alignment horizontal="right" vertical="center" wrapText="1"/>
    </xf>
    <xf numFmtId="0" fontId="25" fillId="36" borderId="18" xfId="0" applyNumberFormat="1" applyFont="1" applyFill="1" applyBorder="1" applyAlignment="1" applyProtection="1">
      <alignment horizontal="right" vertical="center" wrapText="1"/>
    </xf>
    <xf numFmtId="0" fontId="25" fillId="36" borderId="19" xfId="0" applyNumberFormat="1" applyFont="1" applyFill="1" applyBorder="1" applyAlignment="1" applyProtection="1">
      <alignment horizontal="right" vertical="center" wrapText="1"/>
    </xf>
    <xf numFmtId="0" fontId="27" fillId="0" borderId="17" xfId="0" applyNumberFormat="1" applyFont="1" applyFill="1" applyBorder="1" applyAlignment="1" applyProtection="1">
      <alignment horizontal="left" vertical="center" wrapText="1"/>
    </xf>
    <xf numFmtId="0" fontId="27" fillId="0" borderId="19" xfId="0" applyNumberFormat="1" applyFont="1" applyFill="1" applyBorder="1" applyAlignment="1" applyProtection="1">
      <alignment horizontal="left" vertical="center" wrapText="1"/>
    </xf>
    <xf numFmtId="0" fontId="27" fillId="0" borderId="18" xfId="0" applyNumberFormat="1" applyFont="1" applyFill="1" applyBorder="1" applyAlignment="1" applyProtection="1">
      <alignment horizontal="left" vertical="center" wrapText="1"/>
    </xf>
    <xf numFmtId="0" fontId="27" fillId="0" borderId="17" xfId="0" applyNumberFormat="1" applyFont="1" applyFill="1" applyBorder="1" applyAlignment="1" applyProtection="1">
      <alignment horizontal="right" vertical="center" wrapText="1"/>
    </xf>
    <xf numFmtId="0" fontId="27" fillId="0" borderId="18" xfId="0" applyNumberFormat="1" applyFont="1" applyFill="1" applyBorder="1" applyAlignment="1" applyProtection="1">
      <alignment horizontal="right" vertical="center" wrapText="1"/>
    </xf>
    <xf numFmtId="0" fontId="22" fillId="0" borderId="17" xfId="0" applyNumberFormat="1" applyFont="1" applyFill="1" applyBorder="1" applyAlignment="1" applyProtection="1">
      <alignment horizontal="left" vertical="top" wrapText="1"/>
    </xf>
    <xf numFmtId="0" fontId="22" fillId="0" borderId="19" xfId="0" applyNumberFormat="1" applyFont="1" applyFill="1" applyBorder="1" applyAlignment="1" applyProtection="1">
      <alignment horizontal="left" vertical="top" wrapText="1"/>
    </xf>
    <xf numFmtId="0" fontId="22" fillId="0" borderId="18" xfId="0" applyNumberFormat="1" applyFont="1" applyFill="1" applyBorder="1" applyAlignment="1" applyProtection="1">
      <alignment horizontal="left" vertical="top" wrapText="1"/>
    </xf>
    <xf numFmtId="0" fontId="22" fillId="0" borderId="13" xfId="0" applyNumberFormat="1" applyFont="1" applyFill="1" applyBorder="1" applyAlignment="1" applyProtection="1">
      <alignment horizontal="left" vertical="top" wrapText="1"/>
    </xf>
    <xf numFmtId="0" fontId="22" fillId="0" borderId="16" xfId="0" applyNumberFormat="1" applyFont="1" applyFill="1" applyBorder="1" applyAlignment="1" applyProtection="1">
      <alignment horizontal="left" vertical="top" wrapText="1"/>
    </xf>
    <xf numFmtId="0" fontId="22" fillId="0" borderId="14" xfId="0" applyNumberFormat="1" applyFont="1" applyFill="1" applyBorder="1" applyAlignment="1" applyProtection="1">
      <alignment horizontal="left" vertical="top" wrapText="1"/>
    </xf>
    <xf numFmtId="0" fontId="19" fillId="35" borderId="0" xfId="0" applyNumberFormat="1" applyFont="1" applyFill="1" applyBorder="1" applyAlignment="1" applyProtection="1">
      <alignment horizontal="center" vertical="center" wrapText="1"/>
    </xf>
    <xf numFmtId="0" fontId="23" fillId="0" borderId="17" xfId="0" applyNumberFormat="1" applyFont="1" applyFill="1" applyBorder="1" applyAlignment="1" applyProtection="1">
      <alignment horizontal="center" vertical="center" wrapText="1"/>
    </xf>
    <xf numFmtId="0" fontId="23" fillId="0" borderId="19" xfId="0" applyNumberFormat="1" applyFont="1" applyFill="1" applyBorder="1" applyAlignment="1" applyProtection="1">
      <alignment horizontal="center" vertical="center" wrapText="1"/>
    </xf>
    <xf numFmtId="0" fontId="23" fillId="0" borderId="17" xfId="0" applyNumberFormat="1" applyFont="1" applyFill="1" applyBorder="1" applyAlignment="1" applyProtection="1">
      <alignment horizontal="left" vertical="center" wrapText="1"/>
    </xf>
    <xf numFmtId="0" fontId="23" fillId="0" borderId="19" xfId="0" applyNumberFormat="1" applyFont="1" applyFill="1" applyBorder="1" applyAlignment="1" applyProtection="1">
      <alignment horizontal="left" vertical="center" wrapText="1"/>
    </xf>
    <xf numFmtId="0" fontId="23" fillId="0" borderId="18" xfId="0" applyNumberFormat="1" applyFont="1" applyFill="1" applyBorder="1" applyAlignment="1" applyProtection="1">
      <alignment horizontal="left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23" fillId="0" borderId="18" xfId="0" applyNumberFormat="1" applyFont="1" applyFill="1" applyBorder="1" applyAlignment="1" applyProtection="1">
      <alignment horizontal="center" vertical="center" wrapText="1"/>
    </xf>
    <xf numFmtId="0" fontId="27" fillId="0" borderId="19" xfId="0" applyNumberFormat="1" applyFont="1" applyFill="1" applyBorder="1" applyAlignment="1" applyProtection="1">
      <alignment horizontal="right" vertical="center" wrapText="1"/>
    </xf>
    <xf numFmtId="0" fontId="23" fillId="0" borderId="17" xfId="0" applyNumberFormat="1" applyFont="1" applyFill="1" applyBorder="1" applyAlignment="1" applyProtection="1">
      <alignment horizontal="right" vertical="center" wrapText="1"/>
    </xf>
    <xf numFmtId="0" fontId="23" fillId="0" borderId="18" xfId="0" applyNumberFormat="1" applyFont="1" applyFill="1" applyBorder="1" applyAlignment="1" applyProtection="1">
      <alignment horizontal="right" vertical="center" wrapText="1"/>
    </xf>
    <xf numFmtId="0" fontId="23" fillId="0" borderId="19" xfId="0" applyNumberFormat="1" applyFont="1" applyFill="1" applyBorder="1" applyAlignment="1" applyProtection="1">
      <alignment horizontal="right" vertical="center" wrapText="1"/>
    </xf>
    <xf numFmtId="0" fontId="21" fillId="36" borderId="17" xfId="0" applyNumberFormat="1" applyFont="1" applyFill="1" applyBorder="1" applyAlignment="1" applyProtection="1">
      <alignment horizontal="left" vertical="center" wrapText="1"/>
    </xf>
    <xf numFmtId="0" fontId="21" fillId="36" borderId="19" xfId="0" applyNumberFormat="1" applyFont="1" applyFill="1" applyBorder="1" applyAlignment="1" applyProtection="1">
      <alignment horizontal="left" vertical="center" wrapText="1"/>
    </xf>
    <xf numFmtId="0" fontId="21" fillId="36" borderId="18" xfId="0" applyNumberFormat="1" applyFont="1" applyFill="1" applyBorder="1" applyAlignment="1" applyProtection="1">
      <alignment horizontal="left" vertical="center" wrapText="1"/>
    </xf>
    <xf numFmtId="0" fontId="21" fillId="36" borderId="17" xfId="0" applyNumberFormat="1" applyFont="1" applyFill="1" applyBorder="1" applyAlignment="1" applyProtection="1">
      <alignment horizontal="center" vertical="center" wrapText="1"/>
    </xf>
    <xf numFmtId="0" fontId="21" fillId="36" borderId="19" xfId="0" applyNumberFormat="1" applyFont="1" applyFill="1" applyBorder="1" applyAlignment="1" applyProtection="1">
      <alignment horizontal="center" vertical="center" wrapText="1"/>
    </xf>
    <xf numFmtId="0" fontId="21" fillId="36" borderId="18" xfId="0" applyNumberFormat="1" applyFont="1" applyFill="1" applyBorder="1" applyAlignment="1" applyProtection="1">
      <alignment horizontal="center" vertical="center" wrapText="1"/>
    </xf>
    <xf numFmtId="0" fontId="21" fillId="36" borderId="17" xfId="0" applyNumberFormat="1" applyFont="1" applyFill="1" applyBorder="1" applyAlignment="1" applyProtection="1">
      <alignment horizontal="right" vertical="center" wrapText="1"/>
    </xf>
    <xf numFmtId="0" fontId="21" fillId="36" borderId="18" xfId="0" applyNumberFormat="1" applyFont="1" applyFill="1" applyBorder="1" applyAlignment="1" applyProtection="1">
      <alignment horizontal="right" vertical="center" wrapText="1"/>
    </xf>
    <xf numFmtId="0" fontId="21" fillId="36" borderId="19" xfId="0" applyNumberFormat="1" applyFont="1" applyFill="1" applyBorder="1" applyAlignment="1" applyProtection="1">
      <alignment horizontal="right" vertical="center" wrapText="1"/>
    </xf>
    <xf numFmtId="0" fontId="23" fillId="34" borderId="17" xfId="0" applyNumberFormat="1" applyFont="1" applyFill="1" applyBorder="1" applyAlignment="1" applyProtection="1">
      <alignment horizontal="left" vertical="center" wrapText="1"/>
    </xf>
    <xf numFmtId="0" fontId="23" fillId="34" borderId="19" xfId="0" applyNumberFormat="1" applyFont="1" applyFill="1" applyBorder="1" applyAlignment="1" applyProtection="1">
      <alignment horizontal="left" vertical="center" wrapText="1"/>
    </xf>
    <xf numFmtId="0" fontId="23" fillId="34" borderId="18" xfId="0" applyNumberFormat="1" applyFont="1" applyFill="1" applyBorder="1" applyAlignment="1" applyProtection="1">
      <alignment horizontal="left" vertical="center" wrapText="1"/>
    </xf>
    <xf numFmtId="0" fontId="23" fillId="34" borderId="17" xfId="0" applyNumberFormat="1" applyFont="1" applyFill="1" applyBorder="1" applyAlignment="1" applyProtection="1">
      <alignment horizontal="center" vertical="center" wrapText="1"/>
    </xf>
    <xf numFmtId="0" fontId="23" fillId="34" borderId="19" xfId="0" applyNumberFormat="1" applyFont="1" applyFill="1" applyBorder="1" applyAlignment="1" applyProtection="1">
      <alignment horizontal="center" vertical="center" wrapText="1"/>
    </xf>
    <xf numFmtId="0" fontId="23" fillId="34" borderId="18" xfId="0" applyNumberFormat="1" applyFont="1" applyFill="1" applyBorder="1" applyAlignment="1" applyProtection="1">
      <alignment horizontal="center" vertical="center" wrapText="1"/>
    </xf>
    <xf numFmtId="0" fontId="23" fillId="34" borderId="17" xfId="0" applyNumberFormat="1" applyFont="1" applyFill="1" applyBorder="1" applyAlignment="1" applyProtection="1">
      <alignment horizontal="right" vertical="center" wrapText="1"/>
    </xf>
    <xf numFmtId="0" fontId="23" fillId="34" borderId="18" xfId="0" applyNumberFormat="1" applyFont="1" applyFill="1" applyBorder="1" applyAlignment="1" applyProtection="1">
      <alignment horizontal="right" vertical="center" wrapText="1"/>
    </xf>
    <xf numFmtId="0" fontId="23" fillId="34" borderId="19" xfId="0" applyNumberFormat="1" applyFont="1" applyFill="1" applyBorder="1" applyAlignment="1" applyProtection="1">
      <alignment horizontal="right" vertical="center" wrapText="1"/>
    </xf>
    <xf numFmtId="0" fontId="23" fillId="0" borderId="11" xfId="0" applyNumberFormat="1" applyFont="1" applyFill="1" applyBorder="1" applyAlignment="1" applyProtection="1">
      <alignment horizontal="center" vertical="center" wrapText="1"/>
    </xf>
    <xf numFmtId="0" fontId="23" fillId="0" borderId="15" xfId="0" applyNumberFormat="1" applyFont="1" applyFill="1" applyBorder="1" applyAlignment="1" applyProtection="1">
      <alignment horizontal="center" vertical="center" wrapText="1"/>
    </xf>
    <xf numFmtId="0" fontId="23" fillId="0" borderId="12" xfId="0" applyNumberFormat="1" applyFont="1" applyFill="1" applyBorder="1" applyAlignment="1" applyProtection="1">
      <alignment horizontal="center" vertical="center" wrapText="1"/>
    </xf>
    <xf numFmtId="0" fontId="23" fillId="0" borderId="11" xfId="0" applyNumberFormat="1" applyFont="1" applyFill="1" applyBorder="1" applyAlignment="1" applyProtection="1">
      <alignment horizontal="right" vertical="center" wrapText="1"/>
    </xf>
    <xf numFmtId="0" fontId="23" fillId="0" borderId="12" xfId="0" applyNumberFormat="1" applyFont="1" applyFill="1" applyBorder="1" applyAlignment="1" applyProtection="1">
      <alignment horizontal="right" vertical="center" wrapText="1"/>
    </xf>
    <xf numFmtId="0" fontId="23" fillId="0" borderId="15" xfId="0" applyNumberFormat="1" applyFont="1" applyFill="1" applyBorder="1" applyAlignment="1" applyProtection="1">
      <alignment horizontal="right" vertical="center" wrapText="1"/>
    </xf>
    <xf numFmtId="0" fontId="21" fillId="36" borderId="22" xfId="0" applyNumberFormat="1" applyFont="1" applyFill="1" applyBorder="1" applyAlignment="1" applyProtection="1">
      <alignment horizontal="center" vertical="center" wrapText="1"/>
    </xf>
    <xf numFmtId="0" fontId="21" fillId="36" borderId="22" xfId="0" applyNumberFormat="1" applyFont="1" applyFill="1" applyBorder="1" applyAlignment="1" applyProtection="1">
      <alignment horizontal="right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19" xfId="0" applyNumberFormat="1" applyFont="1" applyFill="1" applyBorder="1" applyAlignment="1" applyProtection="1">
      <alignment horizontal="left" vertical="center" wrapText="1"/>
    </xf>
    <xf numFmtId="0" fontId="21" fillId="0" borderId="18" xfId="0" applyNumberFormat="1" applyFont="1" applyFill="1" applyBorder="1" applyAlignment="1" applyProtection="1">
      <alignment horizontal="left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9" xfId="0" applyNumberFormat="1" applyFont="1" applyFill="1" applyBorder="1" applyAlignment="1" applyProtection="1">
      <alignment horizontal="center" vertical="center" wrapText="1"/>
    </xf>
    <xf numFmtId="0" fontId="21" fillId="0" borderId="18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right" vertical="center" wrapText="1"/>
    </xf>
    <xf numFmtId="0" fontId="21" fillId="0" borderId="18" xfId="0" applyNumberFormat="1" applyFont="1" applyFill="1" applyBorder="1" applyAlignment="1" applyProtection="1">
      <alignment horizontal="right" vertical="center" wrapText="1"/>
    </xf>
    <xf numFmtId="0" fontId="21" fillId="0" borderId="19" xfId="0" applyNumberFormat="1" applyFont="1" applyFill="1" applyBorder="1" applyAlignment="1" applyProtection="1">
      <alignment horizontal="right" vertical="center" wrapText="1"/>
    </xf>
    <xf numFmtId="0" fontId="23" fillId="36" borderId="19" xfId="0" applyNumberFormat="1" applyFont="1" applyFill="1" applyBorder="1" applyAlignment="1" applyProtection="1">
      <alignment horizontal="left" vertical="center" wrapText="1"/>
    </xf>
    <xf numFmtId="0" fontId="23" fillId="36" borderId="18" xfId="0" applyNumberFormat="1" applyFont="1" applyFill="1" applyBorder="1" applyAlignment="1" applyProtection="1">
      <alignment horizontal="left" vertical="center" wrapText="1"/>
    </xf>
    <xf numFmtId="0" fontId="22" fillId="33" borderId="17" xfId="0" applyNumberFormat="1" applyFont="1" applyFill="1" applyBorder="1" applyAlignment="1" applyProtection="1">
      <alignment horizontal="left" vertical="top" wrapText="1"/>
    </xf>
    <xf numFmtId="0" fontId="22" fillId="33" borderId="19" xfId="0" applyNumberFormat="1" applyFont="1" applyFill="1" applyBorder="1" applyAlignment="1" applyProtection="1">
      <alignment horizontal="left" vertical="top" wrapText="1"/>
    </xf>
    <xf numFmtId="0" fontId="22" fillId="33" borderId="18" xfId="0" applyNumberFormat="1" applyFont="1" applyFill="1" applyBorder="1" applyAlignment="1" applyProtection="1">
      <alignment horizontal="left" vertical="top" wrapText="1"/>
    </xf>
    <xf numFmtId="0" fontId="24" fillId="35" borderId="0" xfId="0" applyNumberFormat="1" applyFont="1" applyFill="1" applyBorder="1" applyAlignment="1" applyProtection="1">
      <alignment horizontal="left" vertical="top" wrapText="1"/>
    </xf>
    <xf numFmtId="0" fontId="20" fillId="0" borderId="11" xfId="0" applyNumberFormat="1" applyFont="1" applyFill="1" applyBorder="1" applyAlignment="1" applyProtection="1">
      <alignment horizontal="center" vertical="center" wrapText="1"/>
    </xf>
    <xf numFmtId="0" fontId="20" fillId="0" borderId="15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0" fillId="0" borderId="16" xfId="0" applyNumberFormat="1" applyFont="1" applyFill="1" applyBorder="1" applyAlignment="1" applyProtection="1">
      <alignment horizontal="center" vertical="center" wrapText="1"/>
    </xf>
    <xf numFmtId="0" fontId="20" fillId="0" borderId="14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0" fillId="0" borderId="19" xfId="0" applyNumberFormat="1" applyFont="1" applyFill="1" applyBorder="1" applyAlignment="1" applyProtection="1">
      <alignment horizontal="center" vertical="center" wrapText="1"/>
    </xf>
    <xf numFmtId="0" fontId="20" fillId="0" borderId="18" xfId="0" applyNumberFormat="1" applyFont="1" applyFill="1" applyBorder="1" applyAlignment="1" applyProtection="1">
      <alignment horizontal="center" vertical="center" wrapText="1"/>
    </xf>
    <xf numFmtId="0" fontId="21" fillId="0" borderId="11" xfId="0" applyNumberFormat="1" applyFont="1" applyFill="1" applyBorder="1" applyAlignment="1" applyProtection="1">
      <alignment horizontal="center" vertical="center" wrapText="1"/>
    </xf>
    <xf numFmtId="0" fontId="21" fillId="0" borderId="15" xfId="0" applyNumberFormat="1" applyFont="1" applyFill="1" applyBorder="1" applyAlignment="1" applyProtection="1">
      <alignment horizontal="center" vertical="center" wrapText="1"/>
    </xf>
    <xf numFmtId="0" fontId="21" fillId="0" borderId="12" xfId="0" applyNumberFormat="1" applyFont="1" applyFill="1" applyBorder="1" applyAlignment="1" applyProtection="1">
      <alignment horizontal="center" vertical="center" wrapText="1"/>
    </xf>
    <xf numFmtId="0" fontId="21" fillId="0" borderId="13" xfId="0" applyNumberFormat="1" applyFont="1" applyFill="1" applyBorder="1" applyAlignment="1" applyProtection="1">
      <alignment horizontal="center" vertical="center" wrapText="1"/>
    </xf>
    <xf numFmtId="0" fontId="21" fillId="0" borderId="16" xfId="0" applyNumberFormat="1" applyFont="1" applyFill="1" applyBorder="1" applyAlignment="1" applyProtection="1">
      <alignment horizontal="center" vertical="center" wrapText="1"/>
    </xf>
    <xf numFmtId="0" fontId="21" fillId="0" borderId="14" xfId="0" applyNumberFormat="1" applyFont="1" applyFill="1" applyBorder="1" applyAlignment="1" applyProtection="1">
      <alignment horizontal="center" vertical="center" wrapText="1"/>
    </xf>
    <xf numFmtId="0" fontId="20" fillId="0" borderId="20" xfId="0" applyNumberFormat="1" applyFont="1" applyFill="1" applyBorder="1" applyAlignment="1" applyProtection="1">
      <alignment horizontal="center" vertical="center" wrapText="1"/>
    </xf>
    <xf numFmtId="0" fontId="20" fillId="0" borderId="21" xfId="0" applyNumberFormat="1" applyFont="1" applyFill="1" applyBorder="1" applyAlignment="1" applyProtection="1">
      <alignment horizontal="center" vertical="center" wrapText="1"/>
    </xf>
    <xf numFmtId="0" fontId="30" fillId="0" borderId="17" xfId="0" applyNumberFormat="1" applyFont="1" applyFill="1" applyBorder="1" applyAlignment="1" applyProtection="1">
      <alignment horizontal="center" vertical="center" wrapText="1"/>
    </xf>
    <xf numFmtId="0" fontId="30" fillId="0" borderId="19" xfId="0" applyNumberFormat="1" applyFont="1" applyFill="1" applyBorder="1" applyAlignment="1" applyProtection="1">
      <alignment horizontal="center" vertical="center" wrapText="1"/>
    </xf>
    <xf numFmtId="0" fontId="30" fillId="0" borderId="18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Alignment="1">
      <alignment horizontal="center"/>
    </xf>
    <xf numFmtId="0" fontId="27" fillId="34" borderId="19" xfId="0" applyNumberFormat="1" applyFont="1" applyFill="1" applyBorder="1" applyAlignment="1" applyProtection="1">
      <alignment horizontal="left" vertical="center" wrapText="1"/>
    </xf>
    <xf numFmtId="0" fontId="27" fillId="34" borderId="18" xfId="0" applyNumberFormat="1" applyFont="1" applyFill="1" applyBorder="1" applyAlignment="1" applyProtection="1">
      <alignment horizontal="left" vertical="center" wrapText="1"/>
    </xf>
    <xf numFmtId="0" fontId="27" fillId="34" borderId="17" xfId="0" applyNumberFormat="1" applyFont="1" applyFill="1" applyBorder="1" applyAlignment="1" applyProtection="1">
      <alignment horizontal="center" vertical="center" wrapText="1"/>
    </xf>
    <xf numFmtId="0" fontId="27" fillId="34" borderId="19" xfId="0" applyNumberFormat="1" applyFont="1" applyFill="1" applyBorder="1" applyAlignment="1" applyProtection="1">
      <alignment horizontal="center" vertical="center" wrapText="1"/>
    </xf>
    <xf numFmtId="0" fontId="27" fillId="34" borderId="18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Alignment="1">
      <alignment horizontal="right"/>
    </xf>
    <xf numFmtId="0" fontId="23" fillId="0" borderId="23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Alignment="1">
      <alignment horizont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316"/>
  <sheetViews>
    <sheetView topLeftCell="A220" workbookViewId="0">
      <selection activeCell="A232" sqref="A232:H232"/>
    </sheetView>
  </sheetViews>
  <sheetFormatPr defaultRowHeight="15"/>
  <cols>
    <col min="1" max="1" width="10.42578125" customWidth="1"/>
    <col min="2" max="2" width="6.5703125" customWidth="1"/>
    <col min="3" max="3" width="1.42578125" customWidth="1"/>
    <col min="4" max="4" width="6.42578125" customWidth="1"/>
    <col min="5" max="6" width="7.85546875" customWidth="1"/>
    <col min="7" max="7" width="4" customWidth="1"/>
    <col min="8" max="8" width="2.5703125" hidden="1" customWidth="1"/>
    <col min="9" max="9" width="4.28515625" customWidth="1"/>
    <col min="10" max="10" width="9.140625" customWidth="1"/>
    <col min="11" max="11" width="0" hidden="1" customWidth="1"/>
    <col min="12" max="12" width="3.5703125" customWidth="1"/>
    <col min="13" max="13" width="4.28515625" customWidth="1"/>
    <col min="14" max="14" width="2.5703125" customWidth="1"/>
    <col min="15" max="15" width="5.28515625" customWidth="1"/>
    <col min="16" max="16" width="1.42578125" customWidth="1"/>
    <col min="17" max="17" width="10.5703125" customWidth="1"/>
    <col min="18" max="18" width="7.5703125" customWidth="1"/>
    <col min="19" max="19" width="6.85546875" customWidth="1"/>
    <col min="20" max="20" width="1.5703125" customWidth="1"/>
    <col min="21" max="21" width="11.140625" customWidth="1"/>
    <col min="22" max="22" width="15.28515625" customWidth="1"/>
    <col min="23" max="23" width="0.42578125" customWidth="1"/>
    <col min="24" max="24" width="5.28515625" customWidth="1"/>
    <col min="25" max="27" width="5.7109375" customWidth="1"/>
    <col min="28" max="28" width="5.42578125" customWidth="1"/>
    <col min="29" max="29" width="5.7109375" customWidth="1"/>
    <col min="30" max="30" width="7.85546875" customWidth="1"/>
    <col min="31" max="31" width="9.140625" customWidth="1"/>
  </cols>
  <sheetData>
    <row r="1" spans="1:31" ht="12" customHeight="1">
      <c r="O1" s="3"/>
      <c r="P1" s="3"/>
      <c r="Q1" s="3"/>
      <c r="R1" s="3"/>
      <c r="S1" s="3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</row>
    <row r="2" spans="1:31" ht="6.75" hidden="1" customHeight="1">
      <c r="O2" s="3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</row>
    <row r="3" spans="1:31" ht="30.75" customHeight="1">
      <c r="A3" s="150" t="s">
        <v>25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</row>
    <row r="4" spans="1:31" ht="33" customHeight="1">
      <c r="O4" s="3"/>
      <c r="P4" s="3"/>
      <c r="Q4" s="3"/>
      <c r="R4" s="3"/>
      <c r="S4" s="3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</row>
    <row r="5" spans="1:31" ht="15" customHeight="1">
      <c r="A5" s="5"/>
      <c r="B5" s="158" t="s">
        <v>26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5"/>
      <c r="AE5" s="5"/>
    </row>
    <row r="6" spans="1:31" ht="15" customHeight="1">
      <c r="A6" s="5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5"/>
      <c r="AE6" s="5"/>
    </row>
    <row r="7" spans="1:31" s="10" customFormat="1" ht="12" customHeight="1">
      <c r="A7" s="76" t="s">
        <v>0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129"/>
      <c r="AD7" s="129"/>
      <c r="AE7" s="129"/>
    </row>
    <row r="8" spans="1:31" ht="12.95" customHeight="1">
      <c r="A8" s="130" t="s">
        <v>2</v>
      </c>
      <c r="B8" s="131"/>
      <c r="C8" s="131"/>
      <c r="D8" s="131"/>
      <c r="E8" s="131"/>
      <c r="F8" s="131"/>
      <c r="G8" s="131"/>
      <c r="H8" s="132"/>
      <c r="I8" s="130" t="s">
        <v>82</v>
      </c>
      <c r="J8" s="131"/>
      <c r="K8" s="132"/>
      <c r="L8" s="136" t="s">
        <v>4</v>
      </c>
      <c r="M8" s="137"/>
      <c r="N8" s="137"/>
      <c r="O8" s="137"/>
      <c r="P8" s="137"/>
      <c r="Q8" s="138"/>
      <c r="R8" s="139" t="s">
        <v>5</v>
      </c>
      <c r="S8" s="140"/>
      <c r="T8" s="141"/>
      <c r="U8" s="145" t="s">
        <v>6</v>
      </c>
      <c r="V8" s="145" t="s">
        <v>7</v>
      </c>
    </row>
    <row r="9" spans="1:31" ht="31.5" customHeight="1">
      <c r="A9" s="133"/>
      <c r="B9" s="134"/>
      <c r="C9" s="134"/>
      <c r="D9" s="134"/>
      <c r="E9" s="134"/>
      <c r="F9" s="134"/>
      <c r="G9" s="134"/>
      <c r="H9" s="135"/>
      <c r="I9" s="133"/>
      <c r="J9" s="134"/>
      <c r="K9" s="135"/>
      <c r="L9" s="118" t="s">
        <v>8</v>
      </c>
      <c r="M9" s="120"/>
      <c r="N9" s="118" t="s">
        <v>9</v>
      </c>
      <c r="O9" s="120"/>
      <c r="P9" s="118" t="s">
        <v>10</v>
      </c>
      <c r="Q9" s="120"/>
      <c r="R9" s="142"/>
      <c r="S9" s="143"/>
      <c r="T9" s="144"/>
      <c r="U9" s="146"/>
      <c r="V9" s="146"/>
    </row>
    <row r="10" spans="1:31" s="6" customFormat="1" ht="14.25" customHeight="1">
      <c r="A10" s="126" t="s">
        <v>21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8"/>
    </row>
    <row r="11" spans="1:31" s="6" customFormat="1" ht="11.85" customHeight="1">
      <c r="A11" s="98" t="s">
        <v>107</v>
      </c>
      <c r="B11" s="99"/>
      <c r="C11" s="99"/>
      <c r="D11" s="99"/>
      <c r="E11" s="99"/>
      <c r="F11" s="99"/>
      <c r="G11" s="99"/>
      <c r="H11" s="100"/>
      <c r="I11" s="101">
        <v>200</v>
      </c>
      <c r="J11" s="102"/>
      <c r="K11" s="103"/>
      <c r="L11" s="101">
        <v>5.2</v>
      </c>
      <c r="M11" s="103"/>
      <c r="N11" s="101">
        <v>5.0599999999999996</v>
      </c>
      <c r="O11" s="103"/>
      <c r="P11" s="101">
        <v>16.420000000000002</v>
      </c>
      <c r="Q11" s="103"/>
      <c r="R11" s="101">
        <v>132.19999999999999</v>
      </c>
      <c r="S11" s="102"/>
      <c r="T11" s="103"/>
      <c r="U11" s="7">
        <v>99</v>
      </c>
      <c r="V11" s="7" t="s">
        <v>25</v>
      </c>
      <c r="W11" s="8"/>
      <c r="X11" s="8"/>
      <c r="Y11" s="8"/>
      <c r="Z11" s="8"/>
      <c r="AA11" s="8"/>
      <c r="AB11" s="8"/>
      <c r="AC11" s="8"/>
      <c r="AD11" s="8"/>
      <c r="AE11" s="8"/>
    </row>
    <row r="12" spans="1:31" ht="11.85" customHeight="1">
      <c r="A12" s="98" t="s">
        <v>24</v>
      </c>
      <c r="B12" s="99"/>
      <c r="C12" s="99"/>
      <c r="D12" s="99"/>
      <c r="E12" s="99"/>
      <c r="F12" s="99"/>
      <c r="G12" s="99"/>
      <c r="H12" s="100"/>
      <c r="I12" s="101">
        <v>45</v>
      </c>
      <c r="J12" s="102"/>
      <c r="K12" s="103"/>
      <c r="L12" s="101">
        <v>2.66</v>
      </c>
      <c r="M12" s="103"/>
      <c r="N12" s="101">
        <v>8.43</v>
      </c>
      <c r="O12" s="103"/>
      <c r="P12" s="101">
        <v>16.75</v>
      </c>
      <c r="Q12" s="103"/>
      <c r="R12" s="101">
        <v>153.68</v>
      </c>
      <c r="S12" s="102"/>
      <c r="T12" s="103"/>
      <c r="U12" s="7">
        <v>1</v>
      </c>
      <c r="V12" s="7"/>
      <c r="W12" s="8"/>
      <c r="X12" s="8"/>
      <c r="Y12" s="8"/>
      <c r="Z12" s="8"/>
      <c r="AA12" s="8"/>
      <c r="AB12" s="8"/>
      <c r="AC12" s="8"/>
      <c r="AD12" s="8"/>
      <c r="AE12" s="8"/>
    </row>
    <row r="13" spans="1:31" ht="11.85" customHeight="1">
      <c r="A13" s="98" t="s">
        <v>34</v>
      </c>
      <c r="B13" s="151"/>
      <c r="C13" s="151"/>
      <c r="D13" s="151"/>
      <c r="E13" s="151"/>
      <c r="F13" s="151"/>
      <c r="G13" s="151"/>
      <c r="H13" s="152"/>
      <c r="I13" s="153">
        <v>200</v>
      </c>
      <c r="J13" s="154"/>
      <c r="K13" s="155"/>
      <c r="L13" s="153">
        <v>4.21</v>
      </c>
      <c r="M13" s="155"/>
      <c r="N13" s="101">
        <v>4.33</v>
      </c>
      <c r="O13" s="103"/>
      <c r="P13" s="101">
        <v>16.690000000000001</v>
      </c>
      <c r="Q13" s="103"/>
      <c r="R13" s="153">
        <v>123.89</v>
      </c>
      <c r="S13" s="154"/>
      <c r="T13" s="155"/>
      <c r="U13" s="9">
        <v>416</v>
      </c>
      <c r="V13" s="9"/>
      <c r="W13" s="8"/>
      <c r="X13" s="8"/>
      <c r="Y13" s="8"/>
      <c r="Z13" s="8"/>
      <c r="AA13" s="8"/>
      <c r="AB13" s="8"/>
      <c r="AC13" s="8"/>
      <c r="AD13" s="8"/>
      <c r="AE13" s="8"/>
    </row>
    <row r="14" spans="1:31" ht="11.85" customHeight="1">
      <c r="A14" s="98"/>
      <c r="B14" s="99"/>
      <c r="C14" s="99"/>
      <c r="D14" s="99"/>
      <c r="E14" s="99"/>
      <c r="F14" s="99"/>
      <c r="G14" s="99"/>
      <c r="H14" s="100"/>
      <c r="I14" s="101"/>
      <c r="J14" s="102"/>
      <c r="K14" s="103"/>
      <c r="L14" s="101"/>
      <c r="M14" s="103"/>
      <c r="N14" s="101"/>
      <c r="O14" s="103"/>
      <c r="P14" s="101"/>
      <c r="Q14" s="103"/>
      <c r="R14" s="101"/>
      <c r="S14" s="102"/>
      <c r="T14" s="103"/>
      <c r="U14" s="7"/>
      <c r="V14" s="7"/>
      <c r="W14" s="8"/>
      <c r="X14" s="8"/>
      <c r="Y14" s="8"/>
      <c r="Z14" s="8"/>
      <c r="AA14" s="8"/>
      <c r="AB14" s="8"/>
      <c r="AC14" s="8"/>
      <c r="AD14" s="8"/>
      <c r="AE14" s="8"/>
    </row>
    <row r="15" spans="1:31" s="25" customFormat="1" ht="11.85" customHeight="1">
      <c r="A15" s="89" t="s">
        <v>11</v>
      </c>
      <c r="B15" s="90"/>
      <c r="C15" s="90"/>
      <c r="D15" s="90"/>
      <c r="E15" s="90"/>
      <c r="F15" s="90"/>
      <c r="G15" s="90"/>
      <c r="H15" s="91"/>
      <c r="I15" s="92">
        <f>SUM(I11:K14)</f>
        <v>445</v>
      </c>
      <c r="J15" s="93"/>
      <c r="K15" s="94"/>
      <c r="L15" s="95">
        <f>SUM(L12:L14)</f>
        <v>6.87</v>
      </c>
      <c r="M15" s="96"/>
      <c r="N15" s="95">
        <f>SUM(N11:N14)</f>
        <v>17.82</v>
      </c>
      <c r="O15" s="96"/>
      <c r="P15" s="95">
        <f>SUM(P11:P14)</f>
        <v>49.86</v>
      </c>
      <c r="Q15" s="96"/>
      <c r="R15" s="95">
        <f>SUM(R11:R14)</f>
        <v>409.77</v>
      </c>
      <c r="S15" s="97"/>
      <c r="T15" s="96"/>
      <c r="U15" s="24" t="s">
        <v>1</v>
      </c>
      <c r="V15" s="24" t="s">
        <v>1</v>
      </c>
    </row>
    <row r="16" spans="1:31" s="6" customFormat="1" ht="29.25" customHeight="1">
      <c r="A16" s="126" t="s">
        <v>22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8"/>
    </row>
    <row r="17" spans="1:31" ht="11.85" customHeight="1">
      <c r="A17" s="79" t="s">
        <v>101</v>
      </c>
      <c r="B17" s="80"/>
      <c r="C17" s="80"/>
      <c r="D17" s="80"/>
      <c r="E17" s="80"/>
      <c r="F17" s="80"/>
      <c r="G17" s="80"/>
      <c r="H17" s="81"/>
      <c r="I17" s="77">
        <v>100</v>
      </c>
      <c r="J17" s="78"/>
      <c r="K17" s="84"/>
      <c r="L17" s="77">
        <v>2.8</v>
      </c>
      <c r="M17" s="84"/>
      <c r="N17" s="77">
        <v>2.7</v>
      </c>
      <c r="O17" s="84"/>
      <c r="P17" s="77">
        <v>10.199999999999999</v>
      </c>
      <c r="Q17" s="84"/>
      <c r="R17" s="77">
        <v>81.2</v>
      </c>
      <c r="S17" s="78"/>
      <c r="T17" s="84"/>
      <c r="U17" s="1">
        <v>401</v>
      </c>
      <c r="V17" s="1"/>
    </row>
    <row r="18" spans="1:31" s="25" customFormat="1" ht="11.85" customHeight="1">
      <c r="A18" s="89" t="s">
        <v>11</v>
      </c>
      <c r="B18" s="90"/>
      <c r="C18" s="90"/>
      <c r="D18" s="90"/>
      <c r="E18" s="90"/>
      <c r="F18" s="90"/>
      <c r="G18" s="90"/>
      <c r="H18" s="90"/>
      <c r="I18" s="113">
        <v>100</v>
      </c>
      <c r="J18" s="113"/>
      <c r="K18" s="113"/>
      <c r="L18" s="114">
        <f>SUM(L17)</f>
        <v>2.8</v>
      </c>
      <c r="M18" s="114"/>
      <c r="N18" s="114">
        <f>SUM(N17)</f>
        <v>2.7</v>
      </c>
      <c r="O18" s="114"/>
      <c r="P18" s="114">
        <f>SUM(P17)</f>
        <v>10.199999999999999</v>
      </c>
      <c r="Q18" s="114"/>
      <c r="R18" s="114">
        <f>SUM(R17)</f>
        <v>81.2</v>
      </c>
      <c r="S18" s="114"/>
      <c r="T18" s="114"/>
      <c r="U18" s="24"/>
      <c r="V18" s="24"/>
    </row>
    <row r="19" spans="1:31" ht="19.5" customHeight="1">
      <c r="A19" s="70" t="s">
        <v>23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2"/>
    </row>
    <row r="20" spans="1:31" ht="12.95" customHeight="1">
      <c r="A20" s="79" t="s">
        <v>135</v>
      </c>
      <c r="B20" s="80"/>
      <c r="C20" s="80"/>
      <c r="D20" s="80"/>
      <c r="E20" s="80"/>
      <c r="F20" s="80"/>
      <c r="G20" s="80"/>
      <c r="H20" s="81"/>
      <c r="I20" s="77">
        <v>40</v>
      </c>
      <c r="J20" s="78"/>
      <c r="K20" s="84"/>
      <c r="L20" s="77">
        <v>0.4</v>
      </c>
      <c r="M20" s="84"/>
      <c r="N20" s="77">
        <v>1.56</v>
      </c>
      <c r="O20" s="84"/>
      <c r="P20" s="77">
        <v>2.56</v>
      </c>
      <c r="Q20" s="84"/>
      <c r="R20" s="77">
        <v>25.98</v>
      </c>
      <c r="S20" s="78"/>
      <c r="T20" s="84"/>
      <c r="U20" s="1"/>
      <c r="V20" s="1"/>
    </row>
    <row r="21" spans="1:31" ht="16.5" customHeight="1">
      <c r="A21" s="79" t="s">
        <v>36</v>
      </c>
      <c r="B21" s="80"/>
      <c r="C21" s="80"/>
      <c r="D21" s="80"/>
      <c r="E21" s="80"/>
      <c r="F21" s="80"/>
      <c r="G21" s="80"/>
      <c r="H21" s="81"/>
      <c r="I21" s="77">
        <v>200</v>
      </c>
      <c r="J21" s="78"/>
      <c r="K21" s="84"/>
      <c r="L21" s="77">
        <v>3.22</v>
      </c>
      <c r="M21" s="84"/>
      <c r="N21" s="77">
        <v>5.86</v>
      </c>
      <c r="O21" s="84"/>
      <c r="P21" s="77">
        <v>8.57</v>
      </c>
      <c r="Q21" s="84"/>
      <c r="R21" s="77">
        <v>97.24</v>
      </c>
      <c r="S21" s="78"/>
      <c r="T21" s="84"/>
      <c r="U21" s="1">
        <v>73</v>
      </c>
      <c r="V21" s="1"/>
    </row>
    <row r="22" spans="1:31" ht="14.25" customHeight="1">
      <c r="A22" s="79" t="s">
        <v>37</v>
      </c>
      <c r="B22" s="80"/>
      <c r="C22" s="80"/>
      <c r="D22" s="80"/>
      <c r="E22" s="80"/>
      <c r="F22" s="80"/>
      <c r="G22" s="80"/>
      <c r="H22" s="81"/>
      <c r="I22" s="77">
        <v>80</v>
      </c>
      <c r="J22" s="78"/>
      <c r="K22" s="84"/>
      <c r="L22" s="77">
        <v>12.59</v>
      </c>
      <c r="M22" s="84"/>
      <c r="N22" s="77">
        <v>12.12</v>
      </c>
      <c r="O22" s="84"/>
      <c r="P22" s="77">
        <v>13.25</v>
      </c>
      <c r="Q22" s="84"/>
      <c r="R22" s="77">
        <v>208.18</v>
      </c>
      <c r="S22" s="78"/>
      <c r="T22" s="84"/>
      <c r="U22" s="1">
        <v>299</v>
      </c>
      <c r="V22" s="1"/>
    </row>
    <row r="23" spans="1:31" ht="11.85" customHeight="1">
      <c r="A23" s="79" t="s">
        <v>38</v>
      </c>
      <c r="B23" s="80"/>
      <c r="C23" s="80"/>
      <c r="D23" s="80"/>
      <c r="E23" s="80"/>
      <c r="F23" s="80"/>
      <c r="G23" s="80"/>
      <c r="H23" s="81"/>
      <c r="I23" s="77">
        <v>150</v>
      </c>
      <c r="J23" s="78"/>
      <c r="K23" s="84"/>
      <c r="L23" s="77">
        <v>5.66</v>
      </c>
      <c r="M23" s="84"/>
      <c r="N23" s="77">
        <v>0.67</v>
      </c>
      <c r="O23" s="84"/>
      <c r="P23" s="77">
        <v>35.159999999999997</v>
      </c>
      <c r="Q23" s="84"/>
      <c r="R23" s="77">
        <v>157.93</v>
      </c>
      <c r="S23" s="78"/>
      <c r="T23" s="84"/>
      <c r="U23" s="1">
        <v>218</v>
      </c>
      <c r="V23" s="1"/>
    </row>
    <row r="24" spans="1:31" ht="11.85" customHeight="1">
      <c r="A24" s="79" t="s">
        <v>108</v>
      </c>
      <c r="B24" s="80"/>
      <c r="C24" s="80"/>
      <c r="D24" s="80"/>
      <c r="E24" s="80"/>
      <c r="F24" s="80"/>
      <c r="G24" s="80"/>
      <c r="H24" s="81"/>
      <c r="I24" s="77">
        <v>30</v>
      </c>
      <c r="J24" s="78"/>
      <c r="K24" s="84"/>
      <c r="L24" s="77">
        <v>0.35</v>
      </c>
      <c r="M24" s="84"/>
      <c r="N24" s="77">
        <v>1.3</v>
      </c>
      <c r="O24" s="84"/>
      <c r="P24" s="77">
        <v>2.4</v>
      </c>
      <c r="Q24" s="84"/>
      <c r="R24" s="77">
        <v>22.35</v>
      </c>
      <c r="S24" s="78"/>
      <c r="T24" s="84"/>
      <c r="U24" s="1">
        <v>366</v>
      </c>
      <c r="V24" s="1"/>
    </row>
    <row r="25" spans="1:31" ht="11.85" customHeight="1">
      <c r="A25" s="16" t="s">
        <v>28</v>
      </c>
      <c r="B25" s="17"/>
      <c r="C25" s="17"/>
      <c r="D25" s="17"/>
      <c r="E25" s="17"/>
      <c r="F25" s="17"/>
      <c r="G25" s="17"/>
      <c r="H25" s="18"/>
      <c r="I25" s="19"/>
      <c r="J25" s="20">
        <v>50</v>
      </c>
      <c r="K25" s="21"/>
      <c r="L25" s="19"/>
      <c r="M25" s="21">
        <v>3.3</v>
      </c>
      <c r="N25" s="19"/>
      <c r="O25" s="21">
        <v>0.6</v>
      </c>
      <c r="P25" s="19"/>
      <c r="Q25" s="21">
        <v>16.7</v>
      </c>
      <c r="R25" s="19"/>
      <c r="S25" s="20">
        <v>87</v>
      </c>
      <c r="T25" s="21"/>
      <c r="U25" s="1" t="s">
        <v>83</v>
      </c>
      <c r="V25" s="1"/>
    </row>
    <row r="26" spans="1:31" ht="11.85" customHeight="1">
      <c r="A26" t="s">
        <v>112</v>
      </c>
      <c r="B26" s="17"/>
      <c r="C26" s="17"/>
      <c r="D26" s="17"/>
      <c r="E26" s="16"/>
      <c r="F26" s="17"/>
      <c r="G26" s="17"/>
      <c r="H26" s="18"/>
      <c r="I26" s="19"/>
      <c r="J26" s="20">
        <v>200</v>
      </c>
      <c r="K26" s="21"/>
      <c r="L26" s="19"/>
      <c r="M26" s="21">
        <v>0.31</v>
      </c>
      <c r="N26" s="19"/>
      <c r="O26" s="21">
        <v>0</v>
      </c>
      <c r="P26" s="19"/>
      <c r="Q26" s="21">
        <v>20.100000000000001</v>
      </c>
      <c r="R26" s="19"/>
      <c r="S26" s="20">
        <v>81</v>
      </c>
      <c r="T26" s="21"/>
      <c r="U26" s="1">
        <v>394</v>
      </c>
      <c r="V26" s="1"/>
    </row>
    <row r="27" spans="1:31" ht="11.85" customHeight="1">
      <c r="A27" s="16"/>
      <c r="B27" s="17"/>
      <c r="C27" s="17"/>
      <c r="D27" s="17"/>
      <c r="E27" s="17"/>
      <c r="F27" s="17"/>
      <c r="G27" s="17"/>
      <c r="H27" s="18"/>
      <c r="I27" s="19"/>
      <c r="J27" s="20"/>
      <c r="K27" s="21"/>
      <c r="L27" s="19"/>
      <c r="M27" s="21"/>
      <c r="N27" s="19"/>
      <c r="O27" s="21"/>
      <c r="P27" s="19"/>
      <c r="Q27" s="21"/>
      <c r="R27" s="19"/>
      <c r="S27" s="20"/>
      <c r="T27" s="21"/>
      <c r="U27" s="1"/>
      <c r="V27" s="1"/>
    </row>
    <row r="28" spans="1:31" ht="11.85" customHeight="1">
      <c r="A28" s="79"/>
      <c r="B28" s="80"/>
      <c r="C28" s="80"/>
      <c r="D28" s="80"/>
      <c r="E28" s="80"/>
      <c r="F28" s="80"/>
      <c r="G28" s="80"/>
      <c r="H28" s="81"/>
      <c r="I28" s="77"/>
      <c r="J28" s="78"/>
      <c r="K28" s="84"/>
      <c r="L28" s="77"/>
      <c r="M28" s="84"/>
      <c r="N28" s="77"/>
      <c r="O28" s="84"/>
      <c r="P28" s="77"/>
      <c r="Q28" s="84"/>
      <c r="R28" s="77"/>
      <c r="S28" s="78"/>
      <c r="T28" s="84"/>
      <c r="U28" s="1"/>
      <c r="V28" s="1"/>
    </row>
    <row r="29" spans="1:31" s="25" customFormat="1" ht="11.85" customHeight="1">
      <c r="A29" s="89" t="s">
        <v>11</v>
      </c>
      <c r="B29" s="90"/>
      <c r="C29" s="90"/>
      <c r="D29" s="90"/>
      <c r="E29" s="90"/>
      <c r="F29" s="90"/>
      <c r="G29" s="90"/>
      <c r="H29" s="91"/>
      <c r="I29" s="92">
        <f>SUM(I20:K28)</f>
        <v>750</v>
      </c>
      <c r="J29" s="93"/>
      <c r="K29" s="94"/>
      <c r="L29" s="95">
        <f>SUM(L20:M28)</f>
        <v>25.830000000000002</v>
      </c>
      <c r="M29" s="96"/>
      <c r="N29" s="95">
        <f>SUM(N20:O28)</f>
        <v>22.110000000000003</v>
      </c>
      <c r="O29" s="96"/>
      <c r="P29" s="95">
        <f>SUM(P20:Q28)</f>
        <v>98.740000000000009</v>
      </c>
      <c r="Q29" s="96"/>
      <c r="R29" s="95">
        <f>SUM(R20:T28)</f>
        <v>679.68000000000006</v>
      </c>
      <c r="S29" s="97"/>
      <c r="T29" s="96"/>
      <c r="U29" s="24" t="s">
        <v>1</v>
      </c>
      <c r="V29" s="24" t="s">
        <v>1</v>
      </c>
    </row>
    <row r="30" spans="1:31" s="6" customFormat="1" ht="24.75" customHeight="1">
      <c r="A30" s="126" t="s">
        <v>29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8"/>
    </row>
    <row r="31" spans="1:31" ht="11.85" customHeight="1">
      <c r="A31" s="79" t="s">
        <v>122</v>
      </c>
      <c r="B31" s="66"/>
      <c r="C31" s="66"/>
      <c r="D31" s="66"/>
      <c r="E31" s="66"/>
      <c r="F31" s="66"/>
      <c r="G31" s="66"/>
      <c r="H31" s="67"/>
      <c r="I31" s="51">
        <v>60</v>
      </c>
      <c r="J31" s="52"/>
      <c r="K31" s="53"/>
      <c r="L31" s="51">
        <v>3.01</v>
      </c>
      <c r="M31" s="53"/>
      <c r="N31" s="51">
        <v>7.67</v>
      </c>
      <c r="O31" s="53"/>
      <c r="P31" s="51">
        <v>3.09</v>
      </c>
      <c r="Q31" s="53"/>
      <c r="R31" s="51">
        <v>94.42</v>
      </c>
      <c r="S31" s="52"/>
      <c r="T31" s="53"/>
      <c r="U31" s="4">
        <v>13</v>
      </c>
      <c r="V31" s="4"/>
    </row>
    <row r="32" spans="1:31" ht="11.85" customHeight="1">
      <c r="A32" s="79" t="s">
        <v>109</v>
      </c>
      <c r="B32" s="66"/>
      <c r="C32" s="66"/>
      <c r="D32" s="66"/>
      <c r="E32" s="66"/>
      <c r="F32" s="66"/>
      <c r="G32" s="66"/>
      <c r="H32" s="67"/>
      <c r="I32" s="51">
        <v>80</v>
      </c>
      <c r="J32" s="52"/>
      <c r="K32" s="53"/>
      <c r="L32" s="51">
        <v>9.42</v>
      </c>
      <c r="M32" s="53"/>
      <c r="N32" s="51">
        <v>7.26</v>
      </c>
      <c r="O32" s="53"/>
      <c r="P32" s="51">
        <v>4.21</v>
      </c>
      <c r="Q32" s="53"/>
      <c r="R32" s="51">
        <v>114.11</v>
      </c>
      <c r="S32" s="52"/>
      <c r="T32" s="53"/>
      <c r="U32" s="4">
        <v>287</v>
      </c>
      <c r="V32" s="4"/>
    </row>
    <row r="33" spans="1:31" ht="14.25" customHeight="1">
      <c r="A33" s="79" t="s">
        <v>41</v>
      </c>
      <c r="B33" s="66"/>
      <c r="C33" s="66"/>
      <c r="D33" s="66"/>
      <c r="E33" s="66"/>
      <c r="F33" s="66"/>
      <c r="G33" s="66"/>
      <c r="H33" s="67"/>
      <c r="I33" s="51">
        <v>20</v>
      </c>
      <c r="J33" s="52"/>
      <c r="K33" s="53"/>
      <c r="L33" s="51">
        <v>3.04</v>
      </c>
      <c r="M33" s="53"/>
      <c r="N33" s="51">
        <v>0.32</v>
      </c>
      <c r="O33" s="53"/>
      <c r="P33" s="51">
        <v>19.68</v>
      </c>
      <c r="Q33" s="53"/>
      <c r="R33" s="51">
        <v>94</v>
      </c>
      <c r="S33" s="52"/>
      <c r="T33" s="53"/>
      <c r="U33" s="4">
        <v>114</v>
      </c>
      <c r="V33" s="4"/>
    </row>
    <row r="34" spans="1:31" ht="11.85" customHeight="1">
      <c r="A34" s="79" t="s">
        <v>42</v>
      </c>
      <c r="B34" s="66"/>
      <c r="C34" s="66"/>
      <c r="D34" s="66"/>
      <c r="E34" s="66"/>
      <c r="F34" s="66"/>
      <c r="G34" s="66"/>
      <c r="H34" s="67"/>
      <c r="I34" s="51">
        <v>200</v>
      </c>
      <c r="J34" s="52"/>
      <c r="K34" s="53"/>
      <c r="L34" s="51">
        <v>0.1</v>
      </c>
      <c r="M34" s="53"/>
      <c r="N34" s="51">
        <v>0.02</v>
      </c>
      <c r="O34" s="53"/>
      <c r="P34" s="51">
        <v>9.4600000000000009</v>
      </c>
      <c r="Q34" s="53"/>
      <c r="R34" s="51">
        <v>39.19</v>
      </c>
      <c r="S34" s="52"/>
      <c r="T34" s="53"/>
      <c r="U34" s="4">
        <v>412</v>
      </c>
      <c r="V34" s="4"/>
    </row>
    <row r="35" spans="1:31" ht="11.85" customHeight="1">
      <c r="A35" s="65"/>
      <c r="B35" s="66"/>
      <c r="C35" s="66"/>
      <c r="D35" s="66"/>
      <c r="E35" s="66"/>
      <c r="F35" s="66"/>
      <c r="G35" s="66"/>
      <c r="H35" s="67"/>
      <c r="I35" s="51"/>
      <c r="J35" s="52"/>
      <c r="K35" s="53"/>
      <c r="L35" s="68"/>
      <c r="M35" s="69"/>
      <c r="N35" s="68"/>
      <c r="O35" s="69"/>
      <c r="P35" s="68"/>
      <c r="Q35" s="69"/>
      <c r="R35" s="68"/>
      <c r="S35" s="85"/>
      <c r="T35" s="69"/>
      <c r="U35" s="1"/>
      <c r="V35" s="1"/>
    </row>
    <row r="36" spans="1:31" ht="11.85" customHeight="1">
      <c r="A36" s="65"/>
      <c r="B36" s="66"/>
      <c r="C36" s="66"/>
      <c r="D36" s="66"/>
      <c r="E36" s="66"/>
      <c r="F36" s="66"/>
      <c r="G36" s="66"/>
      <c r="H36" s="67"/>
      <c r="I36" s="51"/>
      <c r="J36" s="52"/>
      <c r="K36" s="53"/>
      <c r="L36" s="68"/>
      <c r="M36" s="69"/>
      <c r="N36" s="68"/>
      <c r="O36" s="69"/>
      <c r="P36" s="68"/>
      <c r="Q36" s="69"/>
      <c r="R36" s="68"/>
      <c r="S36" s="85"/>
      <c r="T36" s="69"/>
      <c r="U36" s="1"/>
      <c r="V36" s="1"/>
    </row>
    <row r="37" spans="1:31" s="25" customFormat="1" ht="11.85" customHeight="1">
      <c r="A37" s="56" t="s">
        <v>11</v>
      </c>
      <c r="B37" s="57"/>
      <c r="C37" s="57"/>
      <c r="D37" s="57"/>
      <c r="E37" s="57"/>
      <c r="F37" s="57"/>
      <c r="G37" s="57"/>
      <c r="H37" s="58"/>
      <c r="I37" s="59">
        <f>SUM(I31:K36)</f>
        <v>360</v>
      </c>
      <c r="J37" s="60"/>
      <c r="K37" s="61"/>
      <c r="L37" s="62">
        <f>SUM(L31:L36)</f>
        <v>15.569999999999999</v>
      </c>
      <c r="M37" s="63"/>
      <c r="N37" s="62">
        <f>SUM(N31:N36)</f>
        <v>15.27</v>
      </c>
      <c r="O37" s="63"/>
      <c r="P37" s="62">
        <f>SUM(P31:P36)</f>
        <v>36.44</v>
      </c>
      <c r="Q37" s="63"/>
      <c r="R37" s="62">
        <f>SUM(R31:R36)</f>
        <v>341.71999999999997</v>
      </c>
      <c r="S37" s="64"/>
      <c r="T37" s="63"/>
      <c r="U37" s="26" t="s">
        <v>1</v>
      </c>
      <c r="V37" s="26" t="s">
        <v>1</v>
      </c>
    </row>
    <row r="38" spans="1:31" s="10" customFormat="1" ht="11.85" customHeight="1">
      <c r="A38" s="76" t="s">
        <v>12</v>
      </c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129"/>
      <c r="AD38" s="129"/>
      <c r="AE38" s="129"/>
    </row>
    <row r="39" spans="1:31" ht="11.85" customHeight="1">
      <c r="A39" s="130" t="s">
        <v>2</v>
      </c>
      <c r="B39" s="131"/>
      <c r="C39" s="131"/>
      <c r="D39" s="131"/>
      <c r="E39" s="131"/>
      <c r="F39" s="131"/>
      <c r="G39" s="131"/>
      <c r="H39" s="132"/>
      <c r="I39" s="130" t="s">
        <v>3</v>
      </c>
      <c r="J39" s="131"/>
      <c r="K39" s="132"/>
      <c r="L39" s="136" t="s">
        <v>4</v>
      </c>
      <c r="M39" s="137"/>
      <c r="N39" s="137"/>
      <c r="O39" s="137"/>
      <c r="P39" s="137"/>
      <c r="Q39" s="138"/>
      <c r="R39" s="139" t="s">
        <v>5</v>
      </c>
      <c r="S39" s="140"/>
      <c r="T39" s="141"/>
      <c r="U39" s="145" t="s">
        <v>6</v>
      </c>
      <c r="V39" s="145" t="s">
        <v>7</v>
      </c>
    </row>
    <row r="40" spans="1:31" ht="9.9499999999999993" customHeight="1">
      <c r="A40" s="133"/>
      <c r="B40" s="134"/>
      <c r="C40" s="134"/>
      <c r="D40" s="134"/>
      <c r="E40" s="134"/>
      <c r="F40" s="134"/>
      <c r="G40" s="134"/>
      <c r="H40" s="135"/>
      <c r="I40" s="133"/>
      <c r="J40" s="134"/>
      <c r="K40" s="135"/>
      <c r="L40" s="118" t="s">
        <v>8</v>
      </c>
      <c r="M40" s="120"/>
      <c r="N40" s="118" t="s">
        <v>9</v>
      </c>
      <c r="O40" s="120"/>
      <c r="P40" s="118" t="s">
        <v>10</v>
      </c>
      <c r="Q40" s="120"/>
      <c r="R40" s="142"/>
      <c r="S40" s="143"/>
      <c r="T40" s="144"/>
      <c r="U40" s="146"/>
      <c r="V40" s="146"/>
    </row>
    <row r="41" spans="1:31" s="6" customFormat="1" ht="13.7" customHeight="1">
      <c r="A41" s="126" t="s">
        <v>21</v>
      </c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8"/>
    </row>
    <row r="42" spans="1:31">
      <c r="A42" s="79" t="s">
        <v>110</v>
      </c>
      <c r="B42" s="80"/>
      <c r="C42" s="80"/>
      <c r="D42" s="80"/>
      <c r="E42" s="80"/>
      <c r="F42" s="80"/>
      <c r="G42" s="80"/>
      <c r="H42" s="81"/>
      <c r="I42" s="77">
        <v>200</v>
      </c>
      <c r="J42" s="78"/>
      <c r="K42" s="84"/>
      <c r="L42" s="77">
        <v>5.25</v>
      </c>
      <c r="M42" s="84"/>
      <c r="N42" s="77">
        <v>11.65</v>
      </c>
      <c r="O42" s="84"/>
      <c r="P42" s="77">
        <v>25.02</v>
      </c>
      <c r="Q42" s="84"/>
      <c r="R42" s="77">
        <v>226.41</v>
      </c>
      <c r="S42" s="78"/>
      <c r="T42" s="84"/>
      <c r="U42" s="1">
        <v>101</v>
      </c>
      <c r="V42" s="1"/>
    </row>
    <row r="43" spans="1:31" ht="22.5">
      <c r="A43" s="16" t="s">
        <v>24</v>
      </c>
      <c r="B43" s="17"/>
      <c r="C43" s="17"/>
      <c r="D43" s="17"/>
      <c r="E43" s="17"/>
      <c r="F43" s="17"/>
      <c r="G43" s="17"/>
      <c r="H43" s="18"/>
      <c r="I43" s="19"/>
      <c r="J43" s="20">
        <v>45</v>
      </c>
      <c r="K43" s="21"/>
      <c r="L43" s="19"/>
      <c r="M43" s="21">
        <v>2.66</v>
      </c>
      <c r="N43" s="19"/>
      <c r="O43" s="21">
        <v>8.43</v>
      </c>
      <c r="P43" s="19"/>
      <c r="Q43" s="21">
        <v>16.75</v>
      </c>
      <c r="R43" s="19"/>
      <c r="S43" s="20">
        <v>153.68</v>
      </c>
      <c r="T43" s="21"/>
      <c r="U43" s="1">
        <v>1</v>
      </c>
      <c r="V43" s="1"/>
    </row>
    <row r="44" spans="1:31">
      <c r="A44" s="79" t="s">
        <v>75</v>
      </c>
      <c r="B44" s="80"/>
      <c r="C44" s="80"/>
      <c r="D44" s="80"/>
      <c r="E44" s="80"/>
      <c r="F44" s="80"/>
      <c r="G44" s="80"/>
      <c r="H44" s="81"/>
      <c r="I44" s="77">
        <v>15</v>
      </c>
      <c r="J44" s="78"/>
      <c r="K44" s="84"/>
      <c r="L44" s="77">
        <v>3.48</v>
      </c>
      <c r="M44" s="84"/>
      <c r="N44" s="77">
        <v>4.42</v>
      </c>
      <c r="O44" s="84"/>
      <c r="P44" s="77">
        <v>0</v>
      </c>
      <c r="Q44" s="84"/>
      <c r="R44" s="77">
        <v>54.6</v>
      </c>
      <c r="S44" s="78"/>
      <c r="T44" s="84"/>
      <c r="U44" s="1">
        <v>7</v>
      </c>
      <c r="V44" s="1"/>
    </row>
    <row r="45" spans="1:31">
      <c r="A45" s="79" t="s">
        <v>47</v>
      </c>
      <c r="B45" s="66"/>
      <c r="C45" s="66"/>
      <c r="D45" s="66"/>
      <c r="E45" s="66"/>
      <c r="F45" s="66"/>
      <c r="G45" s="66"/>
      <c r="H45" s="67"/>
      <c r="I45" s="51">
        <v>200</v>
      </c>
      <c r="J45" s="52"/>
      <c r="K45" s="53"/>
      <c r="L45" s="51">
        <v>2.9</v>
      </c>
      <c r="M45" s="53"/>
      <c r="N45" s="51">
        <v>3.2</v>
      </c>
      <c r="O45" s="53"/>
      <c r="P45" s="51">
        <v>14.09</v>
      </c>
      <c r="Q45" s="53"/>
      <c r="R45" s="51">
        <v>97.52</v>
      </c>
      <c r="S45" s="52"/>
      <c r="T45" s="53"/>
      <c r="U45" s="4">
        <v>414</v>
      </c>
      <c r="V45" s="4"/>
    </row>
    <row r="46" spans="1:31" s="25" customFormat="1" ht="14.25" customHeight="1">
      <c r="A46" s="89" t="s">
        <v>11</v>
      </c>
      <c r="B46" s="124"/>
      <c r="C46" s="124"/>
      <c r="D46" s="124"/>
      <c r="E46" s="124"/>
      <c r="F46" s="124"/>
      <c r="G46" s="124"/>
      <c r="H46" s="125"/>
      <c r="I46" s="92">
        <f>SUM(I42:K45)</f>
        <v>460</v>
      </c>
      <c r="J46" s="93"/>
      <c r="K46" s="94"/>
      <c r="L46" s="95">
        <f>SUM(L42:L45)</f>
        <v>11.63</v>
      </c>
      <c r="M46" s="96"/>
      <c r="N46" s="95">
        <f>SUM(N42:N45)</f>
        <v>19.27</v>
      </c>
      <c r="O46" s="96"/>
      <c r="P46" s="95">
        <f>SUM(P42:P45)</f>
        <v>39.11</v>
      </c>
      <c r="Q46" s="96"/>
      <c r="R46" s="95">
        <f>SUM(R42:R45)</f>
        <v>378.53</v>
      </c>
      <c r="S46" s="97"/>
      <c r="T46" s="96"/>
      <c r="U46" s="27"/>
      <c r="V46" s="27"/>
    </row>
    <row r="47" spans="1:31" s="6" customFormat="1">
      <c r="A47" s="126" t="s">
        <v>32</v>
      </c>
      <c r="B47" s="127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28"/>
    </row>
    <row r="48" spans="1:31">
      <c r="A48" s="79" t="s">
        <v>100</v>
      </c>
      <c r="B48" s="80"/>
      <c r="C48" s="80"/>
      <c r="D48" s="80"/>
      <c r="E48" s="80"/>
      <c r="F48" s="80"/>
      <c r="G48" s="80"/>
      <c r="H48" s="81"/>
      <c r="I48" s="77">
        <v>100</v>
      </c>
      <c r="J48" s="78"/>
      <c r="K48" s="84"/>
      <c r="L48" s="77">
        <v>4.8</v>
      </c>
      <c r="M48" s="84"/>
      <c r="N48" s="77">
        <v>4.5</v>
      </c>
      <c r="O48" s="84"/>
      <c r="P48" s="77">
        <v>7.56</v>
      </c>
      <c r="Q48" s="84"/>
      <c r="R48" s="77">
        <v>97.2</v>
      </c>
      <c r="S48" s="78"/>
      <c r="T48" s="84"/>
      <c r="U48" s="1">
        <v>401</v>
      </c>
      <c r="V48" s="1"/>
    </row>
    <row r="49" spans="1:31">
      <c r="A49" s="79"/>
      <c r="B49" s="80"/>
      <c r="C49" s="80"/>
      <c r="D49" s="80"/>
      <c r="E49" s="80"/>
      <c r="F49" s="80"/>
      <c r="G49" s="80"/>
      <c r="H49" s="81"/>
      <c r="I49" s="77"/>
      <c r="J49" s="78"/>
      <c r="K49" s="84"/>
      <c r="L49" s="86"/>
      <c r="M49" s="87"/>
      <c r="N49" s="86"/>
      <c r="O49" s="87"/>
      <c r="P49" s="86"/>
      <c r="Q49" s="87"/>
      <c r="R49" s="86"/>
      <c r="S49" s="88"/>
      <c r="T49" s="87"/>
      <c r="U49" s="1"/>
      <c r="V49" s="1"/>
    </row>
    <row r="50" spans="1:31" s="25" customFormat="1">
      <c r="A50" s="89" t="s">
        <v>11</v>
      </c>
      <c r="B50" s="90"/>
      <c r="C50" s="90"/>
      <c r="D50" s="90"/>
      <c r="E50" s="90"/>
      <c r="F50" s="90"/>
      <c r="G50" s="90"/>
      <c r="H50" s="90"/>
      <c r="I50" s="113">
        <f>SUM(I48:K49)</f>
        <v>100</v>
      </c>
      <c r="J50" s="113"/>
      <c r="K50" s="113"/>
      <c r="L50" s="114">
        <f>SUM(L48:M49)</f>
        <v>4.8</v>
      </c>
      <c r="M50" s="114"/>
      <c r="N50" s="114">
        <f>SUM(N48:O49)</f>
        <v>4.5</v>
      </c>
      <c r="O50" s="114"/>
      <c r="P50" s="114">
        <f>SUM(P48:Q49)</f>
        <v>7.56</v>
      </c>
      <c r="Q50" s="114"/>
      <c r="R50" s="114">
        <f>SUM(R48:T49)</f>
        <v>97.2</v>
      </c>
      <c r="S50" s="114"/>
      <c r="T50" s="114"/>
      <c r="U50" s="24"/>
      <c r="V50" s="24"/>
    </row>
    <row r="51" spans="1:31" s="6" customFormat="1">
      <c r="A51" s="126" t="s">
        <v>23</v>
      </c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8"/>
    </row>
    <row r="52" spans="1:31">
      <c r="A52" s="79" t="s">
        <v>27</v>
      </c>
      <c r="B52" s="80"/>
      <c r="C52" s="80"/>
      <c r="D52" s="80"/>
      <c r="E52" s="80"/>
      <c r="F52" s="80"/>
      <c r="G52" s="80"/>
      <c r="H52" s="81"/>
      <c r="I52" s="77">
        <v>70</v>
      </c>
      <c r="J52" s="78"/>
      <c r="K52" s="84"/>
      <c r="L52" s="77">
        <v>1</v>
      </c>
      <c r="M52" s="84"/>
      <c r="N52" s="77">
        <v>4.26</v>
      </c>
      <c r="O52" s="84"/>
      <c r="P52" s="77">
        <v>5.85</v>
      </c>
      <c r="Q52" s="84"/>
      <c r="R52" s="77">
        <v>65.69</v>
      </c>
      <c r="S52" s="78"/>
      <c r="T52" s="84"/>
      <c r="U52" s="1">
        <v>34</v>
      </c>
      <c r="V52" s="1"/>
    </row>
    <row r="53" spans="1:31">
      <c r="A53" s="79" t="s">
        <v>123</v>
      </c>
      <c r="B53" s="80"/>
      <c r="C53" s="80"/>
      <c r="D53" s="80"/>
      <c r="E53" s="80"/>
      <c r="F53" s="80"/>
      <c r="G53" s="80"/>
      <c r="H53" s="81"/>
      <c r="I53" s="77">
        <v>200</v>
      </c>
      <c r="J53" s="78"/>
      <c r="K53" s="84"/>
      <c r="L53" s="77">
        <v>4.42</v>
      </c>
      <c r="M53" s="84"/>
      <c r="N53" s="77">
        <v>3.7</v>
      </c>
      <c r="O53" s="84"/>
      <c r="P53" s="77">
        <v>19.440000000000001</v>
      </c>
      <c r="Q53" s="84"/>
      <c r="R53" s="77">
        <v>129.24</v>
      </c>
      <c r="S53" s="78"/>
      <c r="T53" s="84"/>
      <c r="U53" s="1">
        <v>87</v>
      </c>
      <c r="V53" s="1"/>
    </row>
    <row r="54" spans="1:31">
      <c r="A54" s="79" t="s">
        <v>87</v>
      </c>
      <c r="B54" s="80"/>
      <c r="C54" s="80"/>
      <c r="D54" s="80"/>
      <c r="E54" s="80"/>
      <c r="F54" s="80"/>
      <c r="G54" s="80"/>
      <c r="H54" s="81"/>
      <c r="I54" s="77">
        <v>150</v>
      </c>
      <c r="J54" s="78"/>
      <c r="K54" s="84"/>
      <c r="L54" s="77">
        <v>2.8</v>
      </c>
      <c r="M54" s="84"/>
      <c r="N54" s="77">
        <v>5.63</v>
      </c>
      <c r="O54" s="84"/>
      <c r="P54" s="77">
        <v>16.37</v>
      </c>
      <c r="Q54" s="84"/>
      <c r="R54" s="77">
        <v>147.77000000000001</v>
      </c>
      <c r="S54" s="78"/>
      <c r="T54" s="84"/>
      <c r="U54" s="1">
        <v>136</v>
      </c>
      <c r="V54" s="1"/>
    </row>
    <row r="55" spans="1:31">
      <c r="A55" s="79" t="s">
        <v>111</v>
      </c>
      <c r="B55" s="80"/>
      <c r="C55" s="80"/>
      <c r="D55" s="80"/>
      <c r="E55" s="80"/>
      <c r="F55" s="80"/>
      <c r="G55" s="80"/>
      <c r="H55" s="81"/>
      <c r="I55" s="77">
        <v>70</v>
      </c>
      <c r="J55" s="78"/>
      <c r="K55" s="84"/>
      <c r="L55" s="77">
        <v>10.01</v>
      </c>
      <c r="M55" s="84"/>
      <c r="N55" s="77">
        <v>9.1999999999999993</v>
      </c>
      <c r="O55" s="84"/>
      <c r="P55" s="77">
        <v>6.34</v>
      </c>
      <c r="Q55" s="84"/>
      <c r="R55" s="77">
        <v>146.43</v>
      </c>
      <c r="S55" s="78"/>
      <c r="T55" s="84"/>
      <c r="U55" s="1">
        <v>306</v>
      </c>
      <c r="V55" s="1"/>
    </row>
    <row r="56" spans="1:31">
      <c r="A56" s="79" t="s">
        <v>28</v>
      </c>
      <c r="B56" s="80"/>
      <c r="C56" s="80"/>
      <c r="D56" s="80"/>
      <c r="E56" s="80"/>
      <c r="F56" s="80"/>
      <c r="G56" s="80"/>
      <c r="H56" s="81"/>
      <c r="I56" s="77">
        <v>50</v>
      </c>
      <c r="J56" s="78"/>
      <c r="K56" s="14"/>
      <c r="L56" s="77">
        <v>3.3</v>
      </c>
      <c r="M56" s="84"/>
      <c r="N56" s="77">
        <v>0.6</v>
      </c>
      <c r="O56" s="84"/>
      <c r="P56" s="77">
        <v>16.7</v>
      </c>
      <c r="Q56" s="84"/>
      <c r="R56" s="19" t="s">
        <v>113</v>
      </c>
      <c r="S56" s="78">
        <v>87</v>
      </c>
      <c r="T56" s="84"/>
      <c r="U56" s="1" t="s">
        <v>83</v>
      </c>
      <c r="V56" s="1"/>
    </row>
    <row r="57" spans="1:31">
      <c r="A57" s="79" t="s">
        <v>102</v>
      </c>
      <c r="B57" s="80"/>
      <c r="C57" s="80"/>
      <c r="D57" s="80"/>
      <c r="E57" s="80"/>
      <c r="F57" s="80"/>
      <c r="G57" s="80"/>
      <c r="H57" s="81"/>
      <c r="I57" s="77">
        <v>200</v>
      </c>
      <c r="J57" s="78"/>
      <c r="K57" s="84"/>
      <c r="L57" s="77">
        <v>0.28000000000000003</v>
      </c>
      <c r="M57" s="84"/>
      <c r="N57" s="77">
        <v>21.8</v>
      </c>
      <c r="O57" s="84"/>
      <c r="P57" s="77">
        <v>43.78</v>
      </c>
      <c r="Q57" s="84"/>
      <c r="R57" s="77">
        <v>178.18</v>
      </c>
      <c r="S57" s="78"/>
      <c r="T57" s="84"/>
      <c r="U57" s="1">
        <v>372</v>
      </c>
      <c r="V57" s="1"/>
    </row>
    <row r="58" spans="1:31">
      <c r="A58" s="79"/>
      <c r="B58" s="80"/>
      <c r="C58" s="80"/>
      <c r="D58" s="80"/>
      <c r="E58" s="80"/>
      <c r="F58" s="80"/>
      <c r="G58" s="80"/>
      <c r="H58" s="81"/>
      <c r="I58" s="77"/>
      <c r="J58" s="78"/>
      <c r="K58" s="84"/>
      <c r="L58" s="77"/>
      <c r="M58" s="84"/>
      <c r="N58" s="77"/>
      <c r="O58" s="84"/>
      <c r="P58" s="77"/>
      <c r="Q58" s="84"/>
      <c r="R58" s="77"/>
      <c r="S58" s="78"/>
      <c r="T58" s="84"/>
      <c r="U58" s="1"/>
      <c r="V58" s="1"/>
    </row>
    <row r="59" spans="1:31" s="25" customFormat="1">
      <c r="A59" s="89" t="s">
        <v>39</v>
      </c>
      <c r="B59" s="90"/>
      <c r="C59" s="90"/>
      <c r="D59" s="90"/>
      <c r="E59" s="90"/>
      <c r="F59" s="90"/>
      <c r="G59" s="90"/>
      <c r="H59" s="91"/>
      <c r="I59" s="92">
        <f>SUM(I52:K58)</f>
        <v>740</v>
      </c>
      <c r="J59" s="93"/>
      <c r="K59" s="94"/>
      <c r="L59" s="95">
        <f>SUM(L52:L58)</f>
        <v>21.81</v>
      </c>
      <c r="M59" s="96"/>
      <c r="N59" s="95">
        <f>SUM(N52:N58)</f>
        <v>45.19</v>
      </c>
      <c r="O59" s="96"/>
      <c r="P59" s="95">
        <f>SUM(P52:P58)</f>
        <v>108.48</v>
      </c>
      <c r="Q59" s="96"/>
      <c r="R59" s="95">
        <f>SUM(R52:R58)</f>
        <v>667.31000000000006</v>
      </c>
      <c r="S59" s="97"/>
      <c r="T59" s="96"/>
      <c r="U59" s="24" t="s">
        <v>1</v>
      </c>
      <c r="V59" s="24" t="s">
        <v>1</v>
      </c>
    </row>
    <row r="60" spans="1:31" s="6" customFormat="1">
      <c r="A60" s="126" t="s">
        <v>40</v>
      </c>
      <c r="B60" s="127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8"/>
    </row>
    <row r="61" spans="1:31">
      <c r="A61" s="79" t="s">
        <v>35</v>
      </c>
      <c r="B61" s="66"/>
      <c r="C61" s="66"/>
      <c r="D61" s="66"/>
      <c r="E61" s="66"/>
      <c r="F61" s="66"/>
      <c r="G61" s="66"/>
      <c r="H61" s="67"/>
      <c r="I61" s="51">
        <v>60</v>
      </c>
      <c r="J61" s="52"/>
      <c r="K61" s="53"/>
      <c r="L61" s="51">
        <v>1.24</v>
      </c>
      <c r="M61" s="53"/>
      <c r="N61" s="51">
        <v>0.01</v>
      </c>
      <c r="O61" s="53"/>
      <c r="P61" s="51">
        <v>11.61</v>
      </c>
      <c r="Q61" s="53"/>
      <c r="R61" s="51">
        <v>52.3</v>
      </c>
      <c r="S61" s="52"/>
      <c r="T61" s="53"/>
      <c r="U61" s="4">
        <v>42</v>
      </c>
      <c r="V61" s="4"/>
    </row>
    <row r="62" spans="1:31">
      <c r="A62" s="79" t="s">
        <v>30</v>
      </c>
      <c r="B62" s="66"/>
      <c r="C62" s="66"/>
      <c r="D62" s="66"/>
      <c r="E62" s="66"/>
      <c r="F62" s="66"/>
      <c r="G62" s="66"/>
      <c r="H62" s="67"/>
      <c r="I62" s="51">
        <v>60</v>
      </c>
      <c r="J62" s="52"/>
      <c r="K62" s="53"/>
      <c r="L62" s="51">
        <v>6.01</v>
      </c>
      <c r="M62" s="53"/>
      <c r="N62" s="51">
        <v>10.4</v>
      </c>
      <c r="O62" s="53"/>
      <c r="P62" s="51">
        <v>48.27</v>
      </c>
      <c r="Q62" s="53"/>
      <c r="R62" s="51">
        <v>310.69</v>
      </c>
      <c r="S62" s="52"/>
      <c r="T62" s="53"/>
      <c r="U62" s="4">
        <v>452</v>
      </c>
      <c r="V62" s="4"/>
    </row>
    <row r="63" spans="1:31">
      <c r="A63" s="79" t="s">
        <v>31</v>
      </c>
      <c r="B63" s="66"/>
      <c r="C63" s="66"/>
      <c r="D63" s="66"/>
      <c r="E63" s="66"/>
      <c r="F63" s="66"/>
      <c r="G63" s="66"/>
      <c r="H63" s="67"/>
      <c r="I63" s="51">
        <v>200</v>
      </c>
      <c r="J63" s="52"/>
      <c r="K63" s="53"/>
      <c r="L63" s="51">
        <v>0.05</v>
      </c>
      <c r="M63" s="53"/>
      <c r="N63" s="51">
        <v>0.01</v>
      </c>
      <c r="O63" s="53"/>
      <c r="P63" s="51">
        <v>9.32</v>
      </c>
      <c r="Q63" s="53"/>
      <c r="R63" s="51">
        <v>37.61</v>
      </c>
      <c r="S63" s="52"/>
      <c r="T63" s="53"/>
      <c r="U63" s="4">
        <v>411</v>
      </c>
      <c r="V63" s="4"/>
    </row>
    <row r="64" spans="1:31">
      <c r="A64" s="79"/>
      <c r="B64" s="66"/>
      <c r="C64" s="66"/>
      <c r="D64" s="66"/>
      <c r="E64" s="66"/>
      <c r="F64" s="66"/>
      <c r="G64" s="66"/>
      <c r="H64" s="67"/>
      <c r="I64" s="51"/>
      <c r="J64" s="52"/>
      <c r="K64" s="53"/>
      <c r="L64" s="51"/>
      <c r="M64" s="53"/>
      <c r="N64" s="51"/>
      <c r="O64" s="53"/>
      <c r="P64" s="51"/>
      <c r="Q64" s="53"/>
      <c r="R64" s="51"/>
      <c r="S64" s="52"/>
      <c r="T64" s="53"/>
      <c r="U64" s="4"/>
      <c r="V64" s="4"/>
    </row>
    <row r="65" spans="1:31">
      <c r="A65" s="65"/>
      <c r="B65" s="66"/>
      <c r="C65" s="66"/>
      <c r="D65" s="66"/>
      <c r="E65" s="66"/>
      <c r="F65" s="66"/>
      <c r="G65" s="66"/>
      <c r="H65" s="67"/>
      <c r="I65" s="51"/>
      <c r="J65" s="52"/>
      <c r="K65" s="53"/>
      <c r="L65" s="68"/>
      <c r="M65" s="69"/>
      <c r="N65" s="68"/>
      <c r="O65" s="69"/>
      <c r="P65" s="68"/>
      <c r="Q65" s="69"/>
      <c r="R65" s="68"/>
      <c r="S65" s="85"/>
      <c r="T65" s="69"/>
      <c r="U65" s="1"/>
      <c r="V65" s="1"/>
    </row>
    <row r="66" spans="1:31">
      <c r="A66" s="65"/>
      <c r="B66" s="66"/>
      <c r="C66" s="66"/>
      <c r="D66" s="66"/>
      <c r="E66" s="66"/>
      <c r="F66" s="66"/>
      <c r="G66" s="66"/>
      <c r="H66" s="67"/>
      <c r="I66" s="51"/>
      <c r="J66" s="52"/>
      <c r="K66" s="53"/>
      <c r="L66" s="68"/>
      <c r="M66" s="69"/>
      <c r="N66" s="68"/>
      <c r="O66" s="69"/>
      <c r="P66" s="68"/>
      <c r="Q66" s="69"/>
      <c r="R66" s="68"/>
      <c r="S66" s="85"/>
      <c r="T66" s="69"/>
      <c r="U66" s="1"/>
      <c r="V66" s="1"/>
    </row>
    <row r="67" spans="1:31" s="25" customFormat="1">
      <c r="A67" s="56" t="s">
        <v>11</v>
      </c>
      <c r="B67" s="57"/>
      <c r="C67" s="57"/>
      <c r="D67" s="57"/>
      <c r="E67" s="57"/>
      <c r="F67" s="57"/>
      <c r="G67" s="57"/>
      <c r="H67" s="58"/>
      <c r="I67" s="59">
        <f>SUM(I61:K66)</f>
        <v>320</v>
      </c>
      <c r="J67" s="60"/>
      <c r="K67" s="61"/>
      <c r="L67" s="62">
        <f>SUM(L61:M66)</f>
        <v>7.3</v>
      </c>
      <c r="M67" s="63"/>
      <c r="N67" s="62">
        <f>SUM(N61:O66)</f>
        <v>10.42</v>
      </c>
      <c r="O67" s="63"/>
      <c r="P67" s="62">
        <f>SUM(P61:Q66)</f>
        <v>69.2</v>
      </c>
      <c r="Q67" s="63"/>
      <c r="R67" s="62">
        <f>SUM(R61:T66)</f>
        <v>400.6</v>
      </c>
      <c r="S67" s="64"/>
      <c r="T67" s="63"/>
      <c r="U67" s="26" t="s">
        <v>1</v>
      </c>
      <c r="V67" s="26" t="s">
        <v>1</v>
      </c>
    </row>
    <row r="68" spans="1:31" ht="15" customHeight="1"/>
    <row r="69" spans="1:31" ht="15.75">
      <c r="A69" s="76" t="s">
        <v>13</v>
      </c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  <c r="AB69" s="76"/>
      <c r="AC69" s="129"/>
      <c r="AD69" s="129"/>
      <c r="AE69" s="129"/>
    </row>
    <row r="70" spans="1:31">
      <c r="A70" s="130" t="s">
        <v>2</v>
      </c>
      <c r="B70" s="131"/>
      <c r="C70" s="131"/>
      <c r="D70" s="131"/>
      <c r="E70" s="131"/>
      <c r="F70" s="131"/>
      <c r="G70" s="131"/>
      <c r="H70" s="132"/>
      <c r="I70" s="130" t="s">
        <v>3</v>
      </c>
      <c r="J70" s="131"/>
      <c r="K70" s="132"/>
      <c r="L70" s="136" t="s">
        <v>4</v>
      </c>
      <c r="M70" s="137"/>
      <c r="N70" s="137"/>
      <c r="O70" s="137"/>
      <c r="P70" s="137"/>
      <c r="Q70" s="138"/>
      <c r="R70" s="139" t="s">
        <v>5</v>
      </c>
      <c r="S70" s="140"/>
      <c r="T70" s="141"/>
      <c r="U70" s="145" t="s">
        <v>6</v>
      </c>
      <c r="V70" s="145" t="s">
        <v>7</v>
      </c>
    </row>
    <row r="71" spans="1:31">
      <c r="A71" s="133"/>
      <c r="B71" s="134"/>
      <c r="C71" s="134"/>
      <c r="D71" s="134"/>
      <c r="E71" s="134"/>
      <c r="F71" s="134"/>
      <c r="G71" s="134"/>
      <c r="H71" s="135"/>
      <c r="I71" s="133"/>
      <c r="J71" s="134"/>
      <c r="K71" s="135"/>
      <c r="L71" s="118" t="s">
        <v>8</v>
      </c>
      <c r="M71" s="120"/>
      <c r="N71" s="118" t="s">
        <v>9</v>
      </c>
      <c r="O71" s="120"/>
      <c r="P71" s="118" t="s">
        <v>10</v>
      </c>
      <c r="Q71" s="120"/>
      <c r="R71" s="142"/>
      <c r="S71" s="143"/>
      <c r="T71" s="144"/>
      <c r="U71" s="146"/>
      <c r="V71" s="146"/>
    </row>
    <row r="72" spans="1:31" ht="15" customHeight="1">
      <c r="A72" s="126" t="s">
        <v>21</v>
      </c>
      <c r="B72" s="127"/>
      <c r="C72" s="127"/>
      <c r="D72" s="127"/>
      <c r="E72" s="127"/>
      <c r="F72" s="127"/>
      <c r="G72" s="127"/>
      <c r="H72" s="127"/>
      <c r="I72" s="127"/>
      <c r="J72" s="127"/>
      <c r="K72" s="127"/>
      <c r="L72" s="127"/>
      <c r="M72" s="127"/>
      <c r="N72" s="127"/>
      <c r="O72" s="127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8"/>
    </row>
    <row r="73" spans="1:31">
      <c r="A73" s="79" t="s">
        <v>114</v>
      </c>
      <c r="B73" s="80"/>
      <c r="C73" s="80"/>
      <c r="D73" s="80"/>
      <c r="E73" s="80"/>
      <c r="F73" s="80"/>
      <c r="G73" s="80"/>
      <c r="H73" s="81"/>
      <c r="I73" s="77">
        <v>200</v>
      </c>
      <c r="J73" s="78"/>
      <c r="K73" s="84"/>
      <c r="L73" s="77">
        <v>5.8</v>
      </c>
      <c r="M73" s="84"/>
      <c r="N73" s="77">
        <v>5.5</v>
      </c>
      <c r="O73" s="84"/>
      <c r="P73" s="77">
        <v>18.600000000000001</v>
      </c>
      <c r="Q73" s="84"/>
      <c r="R73" s="77">
        <v>146.80000000000001</v>
      </c>
      <c r="S73" s="78"/>
      <c r="T73" s="84"/>
      <c r="U73" s="1">
        <v>101</v>
      </c>
      <c r="V73" s="1"/>
    </row>
    <row r="74" spans="1:31">
      <c r="A74" s="79" t="s">
        <v>24</v>
      </c>
      <c r="B74" s="80"/>
      <c r="C74" s="80"/>
      <c r="D74" s="80"/>
      <c r="E74" s="80"/>
      <c r="F74" s="80"/>
      <c r="G74" s="80"/>
      <c r="H74" s="81"/>
      <c r="I74" s="77">
        <v>45</v>
      </c>
      <c r="J74" s="78"/>
      <c r="K74" s="84"/>
      <c r="L74" s="77">
        <v>2.66</v>
      </c>
      <c r="M74" s="84"/>
      <c r="N74" s="77">
        <v>8.43</v>
      </c>
      <c r="O74" s="84"/>
      <c r="P74" s="77">
        <v>16.75</v>
      </c>
      <c r="Q74" s="84"/>
      <c r="R74" s="77">
        <v>153.68</v>
      </c>
      <c r="S74" s="78"/>
      <c r="T74" s="84"/>
      <c r="U74" s="1">
        <v>1</v>
      </c>
      <c r="V74" s="1"/>
    </row>
    <row r="75" spans="1:31">
      <c r="A75" s="79" t="s">
        <v>132</v>
      </c>
      <c r="B75" s="66"/>
      <c r="C75" s="66"/>
      <c r="D75" s="66"/>
      <c r="E75" s="66"/>
      <c r="F75" s="66"/>
      <c r="G75" s="66"/>
      <c r="H75" s="67"/>
      <c r="I75" s="51">
        <v>180</v>
      </c>
      <c r="J75" s="52"/>
      <c r="K75" s="53"/>
      <c r="L75" s="51">
        <v>2.9</v>
      </c>
      <c r="M75" s="53"/>
      <c r="N75" s="51">
        <v>3.2</v>
      </c>
      <c r="O75" s="53"/>
      <c r="P75" s="51">
        <v>14.09</v>
      </c>
      <c r="Q75" s="53"/>
      <c r="R75" s="51">
        <v>97.52</v>
      </c>
      <c r="S75" s="52"/>
      <c r="T75" s="53"/>
      <c r="U75" s="4">
        <v>414</v>
      </c>
      <c r="V75" s="4"/>
    </row>
    <row r="76" spans="1:31" s="25" customFormat="1">
      <c r="A76" s="89" t="s">
        <v>11</v>
      </c>
      <c r="B76" s="124"/>
      <c r="C76" s="124"/>
      <c r="D76" s="124"/>
      <c r="E76" s="124"/>
      <c r="F76" s="124"/>
      <c r="G76" s="124"/>
      <c r="H76" s="125"/>
      <c r="I76" s="92">
        <f>SUM(I73:K75)</f>
        <v>425</v>
      </c>
      <c r="J76" s="93"/>
      <c r="K76" s="94"/>
      <c r="L76" s="95">
        <f>SUM(L73:L75)</f>
        <v>11.360000000000001</v>
      </c>
      <c r="M76" s="96"/>
      <c r="N76" s="95">
        <f>SUM(N73:N75)</f>
        <v>17.13</v>
      </c>
      <c r="O76" s="96"/>
      <c r="P76" s="95">
        <f>SUM(P73:P75)</f>
        <v>49.44</v>
      </c>
      <c r="Q76" s="96"/>
      <c r="R76" s="95">
        <f>SUM(R73:R75)</f>
        <v>398</v>
      </c>
      <c r="S76" s="97"/>
      <c r="T76" s="96"/>
      <c r="U76" s="27"/>
      <c r="V76" s="27"/>
    </row>
    <row r="77" spans="1:31" ht="15" customHeight="1">
      <c r="A77" s="70" t="s">
        <v>32</v>
      </c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2"/>
    </row>
    <row r="78" spans="1:31">
      <c r="A78" s="79" t="s">
        <v>103</v>
      </c>
      <c r="B78" s="80"/>
      <c r="C78" s="80"/>
      <c r="D78" s="80"/>
      <c r="E78" s="80"/>
      <c r="F78" s="80"/>
      <c r="G78" s="80"/>
      <c r="H78" s="81"/>
      <c r="I78" s="77">
        <v>100</v>
      </c>
      <c r="J78" s="78"/>
      <c r="K78" s="84"/>
      <c r="L78" s="86">
        <v>1</v>
      </c>
      <c r="M78" s="87"/>
      <c r="N78" s="86">
        <v>0.2</v>
      </c>
      <c r="O78" s="87"/>
      <c r="P78" s="86">
        <v>20.2</v>
      </c>
      <c r="Q78" s="87"/>
      <c r="R78" s="86">
        <v>92</v>
      </c>
      <c r="S78" s="88"/>
      <c r="T78" s="87"/>
      <c r="U78" s="1">
        <v>401</v>
      </c>
      <c r="V78" s="1"/>
    </row>
    <row r="79" spans="1:31" s="25" customFormat="1">
      <c r="A79" s="89" t="s">
        <v>11</v>
      </c>
      <c r="B79" s="90"/>
      <c r="C79" s="90"/>
      <c r="D79" s="90"/>
      <c r="E79" s="90"/>
      <c r="F79" s="90"/>
      <c r="G79" s="90"/>
      <c r="H79" s="90"/>
      <c r="I79" s="113">
        <f>SUM(I78:K78)</f>
        <v>100</v>
      </c>
      <c r="J79" s="113"/>
      <c r="K79" s="113"/>
      <c r="L79" s="114">
        <f>SUM(L78:M78)</f>
        <v>1</v>
      </c>
      <c r="M79" s="114"/>
      <c r="N79" s="114">
        <f>SUM(N78:O78)</f>
        <v>0.2</v>
      </c>
      <c r="O79" s="114"/>
      <c r="P79" s="114">
        <f>SUM(P78:Q78)</f>
        <v>20.2</v>
      </c>
      <c r="Q79" s="114"/>
      <c r="R79" s="114">
        <f>SUM(R78:T78)</f>
        <v>92</v>
      </c>
      <c r="S79" s="114"/>
      <c r="T79" s="114"/>
      <c r="U79" s="24"/>
      <c r="V79" s="24"/>
    </row>
    <row r="80" spans="1:31" ht="15" customHeight="1">
      <c r="A80" s="73" t="s">
        <v>23</v>
      </c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5"/>
    </row>
    <row r="81" spans="1:31">
      <c r="A81" s="79" t="s">
        <v>119</v>
      </c>
      <c r="B81" s="80"/>
      <c r="C81" s="80"/>
      <c r="D81" s="80"/>
      <c r="E81" s="80"/>
      <c r="F81" s="80"/>
      <c r="G81" s="80"/>
      <c r="H81" s="81"/>
      <c r="I81" s="77">
        <v>60</v>
      </c>
      <c r="J81" s="78"/>
      <c r="K81" s="84"/>
      <c r="L81" s="77">
        <v>0.6</v>
      </c>
      <c r="M81" s="84"/>
      <c r="N81" s="77">
        <v>0.24</v>
      </c>
      <c r="O81" s="84"/>
      <c r="P81" s="77">
        <v>1.38</v>
      </c>
      <c r="Q81" s="84"/>
      <c r="R81" s="77">
        <v>12.6</v>
      </c>
      <c r="S81" s="78"/>
      <c r="T81" s="84"/>
      <c r="U81" s="1">
        <v>70</v>
      </c>
      <c r="V81" s="1"/>
    </row>
    <row r="82" spans="1:31">
      <c r="A82" s="79" t="s">
        <v>49</v>
      </c>
      <c r="B82" s="80"/>
      <c r="C82" s="80"/>
      <c r="D82" s="80"/>
      <c r="E82" s="80"/>
      <c r="F82" s="80"/>
      <c r="G82" s="80"/>
      <c r="H82" s="81"/>
      <c r="I82" s="77">
        <v>200</v>
      </c>
      <c r="J82" s="78"/>
      <c r="K82" s="84"/>
      <c r="L82" s="77">
        <v>4.29</v>
      </c>
      <c r="M82" s="84"/>
      <c r="N82" s="77">
        <v>2.23</v>
      </c>
      <c r="O82" s="84"/>
      <c r="P82" s="77">
        <v>13.47</v>
      </c>
      <c r="Q82" s="84"/>
      <c r="R82" s="77">
        <v>91.93</v>
      </c>
      <c r="S82" s="78"/>
      <c r="T82" s="84"/>
      <c r="U82" s="1">
        <v>90</v>
      </c>
      <c r="V82" s="1"/>
    </row>
    <row r="83" spans="1:31">
      <c r="A83" s="79" t="s">
        <v>50</v>
      </c>
      <c r="B83" s="80"/>
      <c r="C83" s="80"/>
      <c r="D83" s="80"/>
      <c r="E83" s="80"/>
      <c r="F83" s="80"/>
      <c r="G83" s="80"/>
      <c r="H83" s="81"/>
      <c r="I83" s="77">
        <v>100</v>
      </c>
      <c r="J83" s="78"/>
      <c r="K83" s="84"/>
      <c r="L83" s="77">
        <v>17.190000000000001</v>
      </c>
      <c r="M83" s="84"/>
      <c r="N83" s="77">
        <v>18.329999999999998</v>
      </c>
      <c r="O83" s="84"/>
      <c r="P83" s="77">
        <v>3.5</v>
      </c>
      <c r="Q83" s="84"/>
      <c r="R83" s="77">
        <v>248.23</v>
      </c>
      <c r="S83" s="78"/>
      <c r="T83" s="84"/>
      <c r="U83" s="1">
        <v>293</v>
      </c>
      <c r="V83" s="1"/>
    </row>
    <row r="84" spans="1:31">
      <c r="A84" s="79" t="s">
        <v>51</v>
      </c>
      <c r="B84" s="80"/>
      <c r="C84" s="80"/>
      <c r="D84" s="80"/>
      <c r="E84" s="80"/>
      <c r="F84" s="80"/>
      <c r="G84" s="80"/>
      <c r="H84" s="81"/>
      <c r="I84" s="77">
        <v>140</v>
      </c>
      <c r="J84" s="78"/>
      <c r="K84" s="84"/>
      <c r="L84" s="77">
        <v>3.55</v>
      </c>
      <c r="M84" s="84"/>
      <c r="N84" s="77">
        <v>5.07</v>
      </c>
      <c r="O84" s="84"/>
      <c r="P84" s="77">
        <v>37.07</v>
      </c>
      <c r="Q84" s="84"/>
      <c r="R84" s="77">
        <v>208.08</v>
      </c>
      <c r="S84" s="78"/>
      <c r="T84" s="84"/>
      <c r="U84" s="1">
        <v>332</v>
      </c>
      <c r="V84" s="1"/>
    </row>
    <row r="85" spans="1:31">
      <c r="A85" s="79" t="s">
        <v>28</v>
      </c>
      <c r="B85" s="80"/>
      <c r="C85" s="80"/>
      <c r="D85" s="80"/>
      <c r="E85" s="80"/>
      <c r="F85" s="80"/>
      <c r="G85" s="80"/>
      <c r="H85" s="81"/>
      <c r="I85" s="77">
        <v>50</v>
      </c>
      <c r="J85" s="78"/>
      <c r="K85" s="84"/>
      <c r="L85" s="77">
        <v>3.3</v>
      </c>
      <c r="M85" s="84"/>
      <c r="N85" s="77">
        <v>0.6</v>
      </c>
      <c r="O85" s="84"/>
      <c r="P85" s="77">
        <v>16.7</v>
      </c>
      <c r="Q85" s="84"/>
      <c r="R85" s="77">
        <v>87</v>
      </c>
      <c r="S85" s="78"/>
      <c r="T85" s="84"/>
      <c r="U85" s="1" t="s">
        <v>83</v>
      </c>
      <c r="V85" s="1"/>
    </row>
    <row r="86" spans="1:31">
      <c r="A86" s="79" t="s">
        <v>104</v>
      </c>
      <c r="B86" s="80"/>
      <c r="C86" s="80"/>
      <c r="D86" s="80"/>
      <c r="E86" s="80"/>
      <c r="F86" s="80"/>
      <c r="G86" s="80"/>
      <c r="H86" s="81"/>
      <c r="I86" s="77">
        <v>200</v>
      </c>
      <c r="J86" s="78"/>
      <c r="K86" s="84"/>
      <c r="L86" s="77">
        <v>0.88</v>
      </c>
      <c r="M86" s="84"/>
      <c r="N86" s="77">
        <v>0</v>
      </c>
      <c r="O86" s="84"/>
      <c r="P86" s="77">
        <v>2.2599999999999998</v>
      </c>
      <c r="Q86" s="84"/>
      <c r="R86" s="77">
        <v>8.94</v>
      </c>
      <c r="S86" s="78"/>
      <c r="T86" s="84"/>
      <c r="U86" s="1">
        <v>383</v>
      </c>
      <c r="V86" s="1"/>
    </row>
    <row r="87" spans="1:31" s="25" customFormat="1">
      <c r="A87" s="89" t="s">
        <v>11</v>
      </c>
      <c r="B87" s="90"/>
      <c r="C87" s="90"/>
      <c r="D87" s="90"/>
      <c r="E87" s="90"/>
      <c r="F87" s="90"/>
      <c r="G87" s="90"/>
      <c r="H87" s="91"/>
      <c r="I87" s="92">
        <f>SUM(I81:K86)</f>
        <v>750</v>
      </c>
      <c r="J87" s="93"/>
      <c r="K87" s="94"/>
      <c r="L87" s="95">
        <f>SUM(L81:M86)</f>
        <v>29.810000000000002</v>
      </c>
      <c r="M87" s="96"/>
      <c r="N87" s="95">
        <f>SUM(N81:O86)</f>
        <v>26.47</v>
      </c>
      <c r="O87" s="96"/>
      <c r="P87" s="95">
        <f>SUM(P81:Q86)</f>
        <v>74.38000000000001</v>
      </c>
      <c r="Q87" s="96"/>
      <c r="R87" s="95">
        <f>SUM(R81:T86)</f>
        <v>656.78000000000009</v>
      </c>
      <c r="S87" s="97"/>
      <c r="T87" s="96"/>
      <c r="U87" s="24" t="s">
        <v>1</v>
      </c>
      <c r="V87" s="24" t="s">
        <v>1</v>
      </c>
    </row>
    <row r="88" spans="1:31" ht="15" customHeight="1">
      <c r="A88" s="70" t="s">
        <v>43</v>
      </c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72"/>
    </row>
    <row r="89" spans="1:31">
      <c r="A89" s="79" t="s">
        <v>52</v>
      </c>
      <c r="B89" s="66"/>
      <c r="C89" s="66"/>
      <c r="D89" s="66"/>
      <c r="E89" s="66"/>
      <c r="F89" s="66"/>
      <c r="G89" s="66"/>
      <c r="H89" s="67"/>
      <c r="I89" s="51">
        <v>180</v>
      </c>
      <c r="J89" s="52"/>
      <c r="K89" s="53"/>
      <c r="L89" s="51">
        <v>25.45</v>
      </c>
      <c r="M89" s="53"/>
      <c r="N89" s="51">
        <v>19.37</v>
      </c>
      <c r="O89" s="53"/>
      <c r="P89" s="51">
        <v>24.6</v>
      </c>
      <c r="Q89" s="53"/>
      <c r="R89" s="51">
        <v>374.56</v>
      </c>
      <c r="S89" s="52"/>
      <c r="T89" s="53"/>
      <c r="U89" s="4">
        <v>243</v>
      </c>
      <c r="V89" s="4"/>
    </row>
    <row r="90" spans="1:31">
      <c r="A90" s="79" t="s">
        <v>53</v>
      </c>
      <c r="B90" s="66"/>
      <c r="C90" s="66"/>
      <c r="D90" s="66"/>
      <c r="E90" s="66"/>
      <c r="F90" s="66"/>
      <c r="G90" s="66"/>
      <c r="H90" s="67"/>
      <c r="I90" s="51">
        <v>60</v>
      </c>
      <c r="J90" s="52"/>
      <c r="K90" s="53"/>
      <c r="L90" s="51">
        <v>0.51</v>
      </c>
      <c r="M90" s="53"/>
      <c r="N90" s="51">
        <v>2.4700000000000002</v>
      </c>
      <c r="O90" s="53"/>
      <c r="P90" s="51">
        <v>2.5</v>
      </c>
      <c r="Q90" s="53"/>
      <c r="R90" s="51">
        <v>31.27</v>
      </c>
      <c r="S90" s="52"/>
      <c r="T90" s="53"/>
      <c r="U90" s="4">
        <v>385</v>
      </c>
      <c r="V90" s="4"/>
    </row>
    <row r="91" spans="1:31">
      <c r="A91" s="79" t="s">
        <v>31</v>
      </c>
      <c r="B91" s="66"/>
      <c r="C91" s="66"/>
      <c r="D91" s="66"/>
      <c r="E91" s="66"/>
      <c r="F91" s="66"/>
      <c r="G91" s="66"/>
      <c r="H91" s="67"/>
      <c r="I91" s="51">
        <v>200</v>
      </c>
      <c r="J91" s="52"/>
      <c r="K91" s="53"/>
      <c r="L91" s="51">
        <v>0.05</v>
      </c>
      <c r="M91" s="53"/>
      <c r="N91" s="51">
        <v>0.01</v>
      </c>
      <c r="O91" s="53"/>
      <c r="P91" s="51">
        <v>9.32</v>
      </c>
      <c r="Q91" s="53"/>
      <c r="R91" s="51">
        <v>37.61</v>
      </c>
      <c r="S91" s="52"/>
      <c r="T91" s="53"/>
      <c r="U91" s="4">
        <v>411</v>
      </c>
      <c r="V91" s="4"/>
    </row>
    <row r="92" spans="1:31">
      <c r="A92" s="65"/>
      <c r="B92" s="66"/>
      <c r="C92" s="66"/>
      <c r="D92" s="66"/>
      <c r="E92" s="66"/>
      <c r="F92" s="66"/>
      <c r="G92" s="66"/>
      <c r="H92" s="67"/>
      <c r="I92" s="51"/>
      <c r="J92" s="52"/>
      <c r="K92" s="53"/>
      <c r="L92" s="68"/>
      <c r="M92" s="69"/>
      <c r="N92" s="68"/>
      <c r="O92" s="69"/>
      <c r="P92" s="68"/>
      <c r="Q92" s="69"/>
      <c r="R92" s="68"/>
      <c r="S92" s="85"/>
      <c r="T92" s="69"/>
      <c r="U92" s="4"/>
      <c r="V92" s="4"/>
    </row>
    <row r="93" spans="1:31">
      <c r="A93" s="65"/>
      <c r="B93" s="66"/>
      <c r="C93" s="66"/>
      <c r="D93" s="66"/>
      <c r="E93" s="66"/>
      <c r="F93" s="66"/>
      <c r="G93" s="66"/>
      <c r="H93" s="67"/>
      <c r="I93" s="51"/>
      <c r="J93" s="52"/>
      <c r="K93" s="53"/>
      <c r="L93" s="68"/>
      <c r="M93" s="69"/>
      <c r="N93" s="68"/>
      <c r="O93" s="69"/>
      <c r="P93" s="68"/>
      <c r="Q93" s="69"/>
      <c r="R93" s="68"/>
      <c r="S93" s="85"/>
      <c r="T93" s="69"/>
      <c r="U93" s="1"/>
      <c r="V93" s="1"/>
    </row>
    <row r="94" spans="1:31">
      <c r="A94" s="65"/>
      <c r="B94" s="66"/>
      <c r="C94" s="66"/>
      <c r="D94" s="66"/>
      <c r="E94" s="66"/>
      <c r="F94" s="66"/>
      <c r="G94" s="66"/>
      <c r="H94" s="67"/>
      <c r="I94" s="51"/>
      <c r="J94" s="52"/>
      <c r="K94" s="53"/>
      <c r="L94" s="68"/>
      <c r="M94" s="69"/>
      <c r="N94" s="68"/>
      <c r="O94" s="69"/>
      <c r="P94" s="68"/>
      <c r="Q94" s="69"/>
      <c r="R94" s="68"/>
      <c r="S94" s="85"/>
      <c r="T94" s="69"/>
      <c r="U94" s="1"/>
      <c r="V94" s="1"/>
    </row>
    <row r="95" spans="1:31" s="25" customFormat="1">
      <c r="A95" s="56" t="s">
        <v>11</v>
      </c>
      <c r="B95" s="57"/>
      <c r="C95" s="57"/>
      <c r="D95" s="57"/>
      <c r="E95" s="57"/>
      <c r="F95" s="57"/>
      <c r="G95" s="57"/>
      <c r="H95" s="58"/>
      <c r="I95" s="59">
        <f>SUM(I89:K94)</f>
        <v>440</v>
      </c>
      <c r="J95" s="60"/>
      <c r="K95" s="61"/>
      <c r="L95" s="62">
        <f>SUM(L89:M94)</f>
        <v>26.01</v>
      </c>
      <c r="M95" s="63"/>
      <c r="N95" s="62">
        <f>SUM(N89:O94)</f>
        <v>21.85</v>
      </c>
      <c r="O95" s="63"/>
      <c r="P95" s="62">
        <f>SUM(P89:Q94)</f>
        <v>36.42</v>
      </c>
      <c r="Q95" s="63"/>
      <c r="R95" s="62">
        <f>SUM(R89:T94)</f>
        <v>443.44</v>
      </c>
      <c r="S95" s="64"/>
      <c r="T95" s="63"/>
      <c r="U95" s="26" t="s">
        <v>1</v>
      </c>
      <c r="V95" s="26" t="s">
        <v>1</v>
      </c>
    </row>
    <row r="96" spans="1:31" ht="15.75">
      <c r="A96" s="76" t="s">
        <v>14</v>
      </c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/>
      <c r="Y96" s="76"/>
      <c r="Z96" s="76"/>
      <c r="AA96" s="76"/>
      <c r="AB96" s="76"/>
      <c r="AC96" s="129"/>
      <c r="AD96" s="129"/>
      <c r="AE96" s="129"/>
    </row>
    <row r="97" spans="1:31">
      <c r="A97" s="130" t="s">
        <v>2</v>
      </c>
      <c r="B97" s="131"/>
      <c r="C97" s="131"/>
      <c r="D97" s="131"/>
      <c r="E97" s="131"/>
      <c r="F97" s="131"/>
      <c r="G97" s="131"/>
      <c r="H97" s="132"/>
      <c r="I97" s="130" t="s">
        <v>3</v>
      </c>
      <c r="J97" s="131"/>
      <c r="K97" s="132"/>
      <c r="L97" s="136" t="s">
        <v>4</v>
      </c>
      <c r="M97" s="137"/>
      <c r="N97" s="137"/>
      <c r="O97" s="137"/>
      <c r="P97" s="137"/>
      <c r="Q97" s="138"/>
      <c r="R97" s="139" t="s">
        <v>5</v>
      </c>
      <c r="S97" s="140"/>
      <c r="T97" s="141"/>
      <c r="U97" s="145" t="s">
        <v>6</v>
      </c>
      <c r="V97" s="145" t="s">
        <v>7</v>
      </c>
    </row>
    <row r="98" spans="1:31">
      <c r="A98" s="133"/>
      <c r="B98" s="134"/>
      <c r="C98" s="134"/>
      <c r="D98" s="134"/>
      <c r="E98" s="134"/>
      <c r="F98" s="134"/>
      <c r="G98" s="134"/>
      <c r="H98" s="135"/>
      <c r="I98" s="133"/>
      <c r="J98" s="134"/>
      <c r="K98" s="135"/>
      <c r="L98" s="118" t="s">
        <v>8</v>
      </c>
      <c r="M98" s="120"/>
      <c r="N98" s="118" t="s">
        <v>9</v>
      </c>
      <c r="O98" s="120"/>
      <c r="P98" s="118" t="s">
        <v>10</v>
      </c>
      <c r="Q98" s="120"/>
      <c r="R98" s="142"/>
      <c r="S98" s="143"/>
      <c r="T98" s="144"/>
      <c r="U98" s="146"/>
      <c r="V98" s="146"/>
    </row>
    <row r="99" spans="1:31" ht="15" customHeight="1">
      <c r="A99" s="126" t="s">
        <v>21</v>
      </c>
      <c r="B99" s="127"/>
      <c r="C99" s="127"/>
      <c r="D99" s="127"/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7"/>
      <c r="Q99" s="127"/>
      <c r="R99" s="127"/>
      <c r="S99" s="127"/>
      <c r="T99" s="127"/>
      <c r="U99" s="127"/>
      <c r="V99" s="127"/>
      <c r="W99" s="127"/>
      <c r="X99" s="127"/>
      <c r="Y99" s="127"/>
      <c r="Z99" s="127"/>
      <c r="AA99" s="127"/>
      <c r="AB99" s="127"/>
      <c r="AC99" s="127"/>
      <c r="AD99" s="127"/>
      <c r="AE99" s="128"/>
    </row>
    <row r="100" spans="1:31">
      <c r="A100" s="79" t="s">
        <v>84</v>
      </c>
      <c r="B100" s="80"/>
      <c r="C100" s="80"/>
      <c r="D100" s="80"/>
      <c r="E100" s="80"/>
      <c r="F100" s="80"/>
      <c r="G100" s="80"/>
      <c r="H100" s="81"/>
      <c r="I100" s="77">
        <v>200</v>
      </c>
      <c r="J100" s="78"/>
      <c r="K100" s="84"/>
      <c r="L100" s="77">
        <v>6.2</v>
      </c>
      <c r="M100" s="84"/>
      <c r="N100" s="77">
        <v>7.46</v>
      </c>
      <c r="O100" s="84"/>
      <c r="P100" s="77">
        <v>37.11</v>
      </c>
      <c r="Q100" s="84"/>
      <c r="R100" s="77">
        <v>240.58</v>
      </c>
      <c r="S100" s="78"/>
      <c r="T100" s="84"/>
      <c r="U100" s="1">
        <v>101</v>
      </c>
      <c r="V100" s="1"/>
    </row>
    <row r="101" spans="1:31">
      <c r="A101" s="79" t="s">
        <v>24</v>
      </c>
      <c r="B101" s="80"/>
      <c r="C101" s="80"/>
      <c r="D101" s="80"/>
      <c r="E101" s="80"/>
      <c r="F101" s="80"/>
      <c r="G101" s="80"/>
      <c r="H101" s="81"/>
      <c r="I101" s="77">
        <v>45</v>
      </c>
      <c r="J101" s="78"/>
      <c r="K101" s="84"/>
      <c r="L101" s="77">
        <v>2.66</v>
      </c>
      <c r="M101" s="84"/>
      <c r="N101" s="77">
        <v>8.43</v>
      </c>
      <c r="O101" s="84"/>
      <c r="P101" s="77">
        <v>16.75</v>
      </c>
      <c r="Q101" s="84"/>
      <c r="R101" s="77">
        <v>153.68</v>
      </c>
      <c r="S101" s="78"/>
      <c r="T101" s="84"/>
      <c r="U101" s="1">
        <v>1</v>
      </c>
      <c r="V101" s="1"/>
    </row>
    <row r="102" spans="1:31">
      <c r="A102" s="79" t="s">
        <v>54</v>
      </c>
      <c r="B102" s="66"/>
      <c r="C102" s="66"/>
      <c r="D102" s="66"/>
      <c r="E102" s="66"/>
      <c r="F102" s="66"/>
      <c r="G102" s="66"/>
      <c r="H102" s="67"/>
      <c r="I102" s="51">
        <v>200</v>
      </c>
      <c r="J102" s="52"/>
      <c r="K102" s="53"/>
      <c r="L102" s="51">
        <v>3.53</v>
      </c>
      <c r="M102" s="53"/>
      <c r="N102" s="51">
        <v>3.85</v>
      </c>
      <c r="O102" s="53"/>
      <c r="P102" s="51">
        <v>14.96</v>
      </c>
      <c r="Q102" s="53"/>
      <c r="R102" s="51">
        <v>109.61</v>
      </c>
      <c r="S102" s="52"/>
      <c r="T102" s="53"/>
      <c r="U102" s="4">
        <v>413</v>
      </c>
      <c r="V102" s="4"/>
    </row>
    <row r="103" spans="1:31" s="25" customFormat="1">
      <c r="A103" s="89" t="s">
        <v>11</v>
      </c>
      <c r="B103" s="124"/>
      <c r="C103" s="124"/>
      <c r="D103" s="124"/>
      <c r="E103" s="124"/>
      <c r="F103" s="124"/>
      <c r="G103" s="124"/>
      <c r="H103" s="125"/>
      <c r="I103" s="92">
        <f>SUM(I100:K102)</f>
        <v>445</v>
      </c>
      <c r="J103" s="93"/>
      <c r="K103" s="94"/>
      <c r="L103" s="95">
        <f>SUM(L100:L102)</f>
        <v>12.389999999999999</v>
      </c>
      <c r="M103" s="96"/>
      <c r="N103" s="95">
        <f>SUM(N100:N102)</f>
        <v>19.740000000000002</v>
      </c>
      <c r="O103" s="96"/>
      <c r="P103" s="95">
        <f>SUM(P100:P102)</f>
        <v>68.819999999999993</v>
      </c>
      <c r="Q103" s="96"/>
      <c r="R103" s="95">
        <f>SUM(R100:R102)</f>
        <v>503.87</v>
      </c>
      <c r="S103" s="97"/>
      <c r="T103" s="96"/>
      <c r="U103" s="27"/>
      <c r="V103" s="27"/>
    </row>
    <row r="104" spans="1:31">
      <c r="A104" s="79"/>
      <c r="B104" s="80"/>
      <c r="C104" s="80"/>
      <c r="D104" s="80"/>
      <c r="E104" s="80"/>
      <c r="F104" s="80"/>
      <c r="G104" s="80"/>
      <c r="H104" s="81"/>
      <c r="I104" s="77"/>
      <c r="J104" s="78"/>
      <c r="K104" s="84"/>
      <c r="L104" s="86"/>
      <c r="M104" s="87"/>
      <c r="N104" s="86"/>
      <c r="O104" s="87"/>
      <c r="P104" s="86"/>
      <c r="Q104" s="87"/>
      <c r="R104" s="86"/>
      <c r="S104" s="88"/>
      <c r="T104" s="87"/>
      <c r="U104" s="1"/>
      <c r="V104" s="1"/>
    </row>
    <row r="105" spans="1:31">
      <c r="A105" s="79"/>
      <c r="B105" s="80"/>
      <c r="C105" s="80"/>
      <c r="D105" s="80"/>
      <c r="E105" s="80"/>
      <c r="F105" s="80"/>
      <c r="G105" s="80"/>
      <c r="H105" s="81"/>
      <c r="I105" s="77"/>
      <c r="J105" s="78"/>
      <c r="K105" s="84"/>
      <c r="L105" s="86"/>
      <c r="M105" s="87"/>
      <c r="N105" s="86"/>
      <c r="O105" s="87"/>
      <c r="P105" s="86"/>
      <c r="Q105" s="87"/>
      <c r="R105" s="86"/>
      <c r="S105" s="88"/>
      <c r="T105" s="87"/>
      <c r="U105" s="1"/>
      <c r="V105" s="1"/>
    </row>
    <row r="106" spans="1:31">
      <c r="A106" s="115"/>
      <c r="B106" s="116"/>
      <c r="C106" s="116"/>
      <c r="D106" s="116"/>
      <c r="E106" s="116"/>
      <c r="F106" s="116"/>
      <c r="G106" s="116"/>
      <c r="H106" s="117"/>
      <c r="I106" s="118"/>
      <c r="J106" s="119"/>
      <c r="K106" s="120"/>
      <c r="L106" s="121"/>
      <c r="M106" s="122"/>
      <c r="N106" s="121"/>
      <c r="O106" s="122"/>
      <c r="P106" s="121"/>
      <c r="Q106" s="122"/>
      <c r="R106" s="121"/>
      <c r="S106" s="123"/>
      <c r="T106" s="122"/>
      <c r="U106" s="2" t="s">
        <v>1</v>
      </c>
      <c r="V106" s="2" t="s">
        <v>1</v>
      </c>
    </row>
    <row r="107" spans="1:31" ht="15" customHeight="1">
      <c r="A107" s="70" t="s">
        <v>32</v>
      </c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1"/>
      <c r="AD107" s="71"/>
      <c r="AE107" s="72"/>
    </row>
    <row r="108" spans="1:31">
      <c r="A108" s="79" t="s">
        <v>55</v>
      </c>
      <c r="B108" s="80"/>
      <c r="C108" s="80"/>
      <c r="D108" s="80"/>
      <c r="E108" s="80"/>
      <c r="F108" s="80"/>
      <c r="G108" s="80"/>
      <c r="H108" s="81"/>
      <c r="I108" s="77">
        <v>100</v>
      </c>
      <c r="J108" s="78"/>
      <c r="K108" s="84"/>
      <c r="L108" s="77">
        <v>5.22</v>
      </c>
      <c r="M108" s="84"/>
      <c r="N108" s="77">
        <v>5.76</v>
      </c>
      <c r="O108" s="84"/>
      <c r="P108" s="77">
        <v>7.2</v>
      </c>
      <c r="Q108" s="84"/>
      <c r="R108" s="77">
        <v>106.2</v>
      </c>
      <c r="S108" s="78"/>
      <c r="T108" s="84"/>
      <c r="U108" s="1">
        <v>401</v>
      </c>
      <c r="V108" s="1"/>
    </row>
    <row r="109" spans="1:31">
      <c r="A109" s="79"/>
      <c r="B109" s="80"/>
      <c r="C109" s="80"/>
      <c r="D109" s="80"/>
      <c r="E109" s="80"/>
      <c r="F109" s="80"/>
      <c r="G109" s="80"/>
      <c r="H109" s="81"/>
      <c r="I109" s="107"/>
      <c r="J109" s="108"/>
      <c r="K109" s="109"/>
      <c r="L109" s="110"/>
      <c r="M109" s="111"/>
      <c r="N109" s="110"/>
      <c r="O109" s="111"/>
      <c r="P109" s="110"/>
      <c r="Q109" s="111"/>
      <c r="R109" s="110"/>
      <c r="S109" s="112"/>
      <c r="T109" s="111"/>
      <c r="U109" s="1"/>
      <c r="V109" s="1"/>
    </row>
    <row r="110" spans="1:31" s="25" customFormat="1">
      <c r="A110" s="89" t="s">
        <v>11</v>
      </c>
      <c r="B110" s="90"/>
      <c r="C110" s="90"/>
      <c r="D110" s="90"/>
      <c r="E110" s="90"/>
      <c r="F110" s="90"/>
      <c r="G110" s="90"/>
      <c r="H110" s="90"/>
      <c r="I110" s="113">
        <f>SUM(I108:K109)</f>
        <v>100</v>
      </c>
      <c r="J110" s="113"/>
      <c r="K110" s="113"/>
      <c r="L110" s="114">
        <f>SUM(L108:M109)</f>
        <v>5.22</v>
      </c>
      <c r="M110" s="114"/>
      <c r="N110" s="114">
        <f>SUM(N108:O109)</f>
        <v>5.76</v>
      </c>
      <c r="O110" s="114"/>
      <c r="P110" s="114">
        <f>SUM(P108:Q109)</f>
        <v>7.2</v>
      </c>
      <c r="Q110" s="114"/>
      <c r="R110" s="114">
        <f>SUM(R108:T109)</f>
        <v>106.2</v>
      </c>
      <c r="S110" s="114"/>
      <c r="T110" s="114"/>
      <c r="U110" s="24"/>
      <c r="V110" s="24"/>
    </row>
    <row r="111" spans="1:31" ht="15" customHeight="1">
      <c r="A111" s="73" t="s">
        <v>23</v>
      </c>
      <c r="B111" s="74"/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5"/>
    </row>
    <row r="112" spans="1:31">
      <c r="A112" s="79" t="s">
        <v>35</v>
      </c>
      <c r="B112" s="80"/>
      <c r="C112" s="80"/>
      <c r="D112" s="80"/>
      <c r="E112" s="80"/>
      <c r="F112" s="80"/>
      <c r="G112" s="80"/>
      <c r="H112" s="81"/>
      <c r="I112" s="77">
        <v>60</v>
      </c>
      <c r="J112" s="78"/>
      <c r="K112" s="84"/>
      <c r="L112" s="77">
        <v>0.75</v>
      </c>
      <c r="M112" s="84"/>
      <c r="N112" s="77">
        <v>0.06</v>
      </c>
      <c r="O112" s="84"/>
      <c r="P112" s="77">
        <v>6.97</v>
      </c>
      <c r="Q112" s="84"/>
      <c r="R112" s="77">
        <v>32.130000000000003</v>
      </c>
      <c r="S112" s="78"/>
      <c r="T112" s="84"/>
      <c r="U112" s="1">
        <v>42</v>
      </c>
      <c r="V112" s="1"/>
    </row>
    <row r="113" spans="1:31">
      <c r="A113" s="79" t="s">
        <v>92</v>
      </c>
      <c r="B113" s="80"/>
      <c r="C113" s="80"/>
      <c r="D113" s="80"/>
      <c r="E113" s="80"/>
      <c r="F113" s="80"/>
      <c r="G113" s="80"/>
      <c r="H113" s="81"/>
      <c r="I113" s="77">
        <v>180</v>
      </c>
      <c r="J113" s="78"/>
      <c r="K113" s="84"/>
      <c r="L113" s="77">
        <v>1.3</v>
      </c>
      <c r="M113" s="84"/>
      <c r="N113" s="77">
        <v>3.5</v>
      </c>
      <c r="O113" s="84"/>
      <c r="P113" s="77">
        <v>9.1</v>
      </c>
      <c r="Q113" s="84"/>
      <c r="R113" s="77">
        <v>73.8</v>
      </c>
      <c r="S113" s="78"/>
      <c r="T113" s="84"/>
      <c r="U113" s="1">
        <v>63</v>
      </c>
      <c r="V113" s="1"/>
    </row>
    <row r="114" spans="1:31">
      <c r="A114" s="79" t="s">
        <v>124</v>
      </c>
      <c r="B114" s="80"/>
      <c r="C114" s="80"/>
      <c r="D114" s="80"/>
      <c r="E114" s="80"/>
      <c r="F114" s="80"/>
      <c r="G114" s="80"/>
      <c r="H114" s="81"/>
      <c r="I114" s="77">
        <v>80</v>
      </c>
      <c r="J114" s="78"/>
      <c r="K114" s="84"/>
      <c r="L114" s="77">
        <v>11.85</v>
      </c>
      <c r="M114" s="84"/>
      <c r="N114" s="77">
        <v>0.13</v>
      </c>
      <c r="O114" s="84"/>
      <c r="P114" s="77">
        <v>7.9</v>
      </c>
      <c r="Q114" s="84"/>
      <c r="R114" s="77">
        <v>190.6</v>
      </c>
      <c r="S114" s="78"/>
      <c r="T114" s="84"/>
      <c r="U114" s="1">
        <v>323</v>
      </c>
      <c r="V114" s="1"/>
    </row>
    <row r="115" spans="1:31">
      <c r="A115" s="79" t="s">
        <v>56</v>
      </c>
      <c r="B115" s="80"/>
      <c r="C115" s="80"/>
      <c r="D115" s="80"/>
      <c r="E115" s="80"/>
      <c r="F115" s="80"/>
      <c r="G115" s="80"/>
      <c r="H115" s="81"/>
      <c r="I115" s="77">
        <v>140</v>
      </c>
      <c r="J115" s="78"/>
      <c r="K115" s="84"/>
      <c r="L115" s="77">
        <v>8.0500000000000007</v>
      </c>
      <c r="M115" s="84"/>
      <c r="N115" s="77">
        <v>4.62</v>
      </c>
      <c r="O115" s="84"/>
      <c r="P115" s="77">
        <v>36.42</v>
      </c>
      <c r="Q115" s="84"/>
      <c r="R115" s="77">
        <v>218.32</v>
      </c>
      <c r="S115" s="78"/>
      <c r="T115" s="84"/>
      <c r="U115" s="1">
        <v>179</v>
      </c>
      <c r="V115" s="1"/>
    </row>
    <row r="116" spans="1:31">
      <c r="A116" s="79" t="s">
        <v>57</v>
      </c>
      <c r="B116" s="80"/>
      <c r="C116" s="80"/>
      <c r="D116" s="80"/>
      <c r="E116" s="80"/>
      <c r="F116" s="80"/>
      <c r="G116" s="80"/>
      <c r="H116" s="81"/>
      <c r="I116" s="77">
        <v>30</v>
      </c>
      <c r="J116" s="78"/>
      <c r="K116" s="84"/>
      <c r="L116" s="77">
        <v>0.6</v>
      </c>
      <c r="M116" s="84"/>
      <c r="N116" s="77">
        <v>1.48</v>
      </c>
      <c r="O116" s="84"/>
      <c r="P116" s="77">
        <v>1.99</v>
      </c>
      <c r="Q116" s="84"/>
      <c r="R116" s="77">
        <v>23.74</v>
      </c>
      <c r="S116" s="78"/>
      <c r="T116" s="84"/>
      <c r="U116" s="1">
        <v>368</v>
      </c>
      <c r="V116" s="1"/>
    </row>
    <row r="117" spans="1:31">
      <c r="A117" s="79" t="s">
        <v>48</v>
      </c>
      <c r="B117" s="80"/>
      <c r="C117" s="80"/>
      <c r="D117" s="80"/>
      <c r="E117" s="80"/>
      <c r="F117" s="80"/>
      <c r="G117" s="80"/>
      <c r="H117" s="81"/>
      <c r="I117" s="77">
        <v>200</v>
      </c>
      <c r="J117" s="78"/>
      <c r="K117" s="84"/>
      <c r="L117" s="77">
        <v>1</v>
      </c>
      <c r="M117" s="84"/>
      <c r="N117" s="77">
        <v>0.2</v>
      </c>
      <c r="O117" s="84"/>
      <c r="P117" s="77">
        <v>20.2</v>
      </c>
      <c r="Q117" s="84"/>
      <c r="R117" s="77">
        <v>92</v>
      </c>
      <c r="S117" s="78"/>
      <c r="T117" s="84"/>
      <c r="U117" s="11">
        <v>418</v>
      </c>
      <c r="V117" s="11"/>
    </row>
    <row r="118" spans="1:31">
      <c r="A118" s="79" t="s">
        <v>28</v>
      </c>
      <c r="B118" s="80"/>
      <c r="C118" s="80"/>
      <c r="D118" s="80"/>
      <c r="E118" s="80"/>
      <c r="F118" s="80"/>
      <c r="G118" s="80"/>
      <c r="H118" s="81"/>
      <c r="I118" s="77">
        <v>50</v>
      </c>
      <c r="J118" s="78"/>
      <c r="K118" s="14"/>
      <c r="L118" s="82">
        <v>3.3</v>
      </c>
      <c r="M118" s="83"/>
      <c r="N118" s="77">
        <v>0.6</v>
      </c>
      <c r="O118" s="84"/>
      <c r="P118" s="77">
        <v>16.7</v>
      </c>
      <c r="Q118" s="84"/>
      <c r="R118" s="77">
        <v>87</v>
      </c>
      <c r="S118" s="78"/>
      <c r="T118" s="157"/>
      <c r="U118" s="12" t="s">
        <v>83</v>
      </c>
      <c r="V118" s="12"/>
    </row>
    <row r="119" spans="1:31" s="25" customFormat="1">
      <c r="A119" s="89" t="s">
        <v>11</v>
      </c>
      <c r="B119" s="90"/>
      <c r="C119" s="90"/>
      <c r="D119" s="90"/>
      <c r="E119" s="90"/>
      <c r="F119" s="90"/>
      <c r="G119" s="90"/>
      <c r="H119" s="91"/>
      <c r="I119" s="92">
        <f>SUM(I112:K117)</f>
        <v>690</v>
      </c>
      <c r="J119" s="93"/>
      <c r="K119" s="94"/>
      <c r="L119" s="95">
        <f>SUM(L112:M118)</f>
        <v>26.85</v>
      </c>
      <c r="M119" s="96"/>
      <c r="N119" s="95">
        <f>SUM(N112:O118)</f>
        <v>10.59</v>
      </c>
      <c r="O119" s="96"/>
      <c r="P119" s="95">
        <f>SUM(P112:Q118)</f>
        <v>99.28</v>
      </c>
      <c r="Q119" s="96"/>
      <c r="R119" s="95">
        <f>SUM(R112:T117)</f>
        <v>630.58999999999992</v>
      </c>
      <c r="S119" s="97"/>
      <c r="T119" s="97"/>
      <c r="U119" s="28" t="s">
        <v>1</v>
      </c>
      <c r="V119" s="28" t="s">
        <v>1</v>
      </c>
    </row>
    <row r="120" spans="1:31" ht="15" customHeight="1">
      <c r="A120" s="70" t="s">
        <v>46</v>
      </c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4"/>
      <c r="V120" s="74"/>
      <c r="W120" s="71"/>
      <c r="X120" s="71"/>
      <c r="Y120" s="71"/>
      <c r="Z120" s="71"/>
      <c r="AA120" s="71"/>
      <c r="AB120" s="71"/>
      <c r="AC120" s="71"/>
      <c r="AD120" s="71"/>
      <c r="AE120" s="72"/>
    </row>
    <row r="121" spans="1:31">
      <c r="A121" s="79" t="s">
        <v>121</v>
      </c>
      <c r="B121" s="66"/>
      <c r="C121" s="66"/>
      <c r="D121" s="66"/>
      <c r="E121" s="66"/>
      <c r="F121" s="66"/>
      <c r="G121" s="66"/>
      <c r="H121" s="67"/>
      <c r="I121" s="51">
        <v>180</v>
      </c>
      <c r="J121" s="52"/>
      <c r="K121" s="53"/>
      <c r="L121" s="51">
        <v>3.87</v>
      </c>
      <c r="M121" s="53"/>
      <c r="N121" s="51">
        <v>9.8699999999999992</v>
      </c>
      <c r="O121" s="53"/>
      <c r="P121" s="51">
        <v>27.55</v>
      </c>
      <c r="Q121" s="53"/>
      <c r="R121" s="51">
        <v>216.19</v>
      </c>
      <c r="S121" s="52"/>
      <c r="T121" s="53"/>
      <c r="U121" s="4">
        <v>144</v>
      </c>
      <c r="V121" s="4"/>
    </row>
    <row r="122" spans="1:31">
      <c r="A122" s="79" t="s">
        <v>41</v>
      </c>
      <c r="B122" s="66"/>
      <c r="C122" s="66"/>
      <c r="D122" s="66"/>
      <c r="E122" s="66"/>
      <c r="F122" s="66"/>
      <c r="G122" s="66"/>
      <c r="H122" s="67"/>
      <c r="I122" s="51">
        <v>20</v>
      </c>
      <c r="J122" s="52"/>
      <c r="K122" s="53"/>
      <c r="L122" s="51">
        <v>3.04</v>
      </c>
      <c r="M122" s="53"/>
      <c r="N122" s="51">
        <v>0.32</v>
      </c>
      <c r="O122" s="53"/>
      <c r="P122" s="51">
        <v>19.68</v>
      </c>
      <c r="Q122" s="53"/>
      <c r="R122" s="51">
        <v>94</v>
      </c>
      <c r="S122" s="52"/>
      <c r="T122" s="53"/>
      <c r="U122" s="1" t="s">
        <v>83</v>
      </c>
      <c r="V122" s="4"/>
    </row>
    <row r="123" spans="1:31">
      <c r="A123" s="79" t="s">
        <v>58</v>
      </c>
      <c r="B123" s="66"/>
      <c r="C123" s="66"/>
      <c r="D123" s="66"/>
      <c r="E123" s="66"/>
      <c r="F123" s="66"/>
      <c r="G123" s="66"/>
      <c r="H123" s="67"/>
      <c r="I123" s="51">
        <v>200</v>
      </c>
      <c r="J123" s="52"/>
      <c r="K123" s="53"/>
      <c r="L123" s="51">
        <v>0.68</v>
      </c>
      <c r="M123" s="53"/>
      <c r="N123" s="51">
        <v>0.28000000000000003</v>
      </c>
      <c r="O123" s="53"/>
      <c r="P123" s="51">
        <v>18.97</v>
      </c>
      <c r="Q123" s="53"/>
      <c r="R123" s="51">
        <v>94.03</v>
      </c>
      <c r="S123" s="52"/>
      <c r="T123" s="53"/>
      <c r="U123" s="4">
        <v>417</v>
      </c>
      <c r="V123" s="4"/>
    </row>
    <row r="124" spans="1:31">
      <c r="A124" s="65"/>
      <c r="B124" s="66"/>
      <c r="C124" s="66"/>
      <c r="D124" s="66"/>
      <c r="E124" s="66"/>
      <c r="F124" s="66"/>
      <c r="G124" s="66"/>
      <c r="H124" s="67"/>
      <c r="I124" s="51"/>
      <c r="J124" s="52"/>
      <c r="K124" s="53"/>
      <c r="L124" s="68"/>
      <c r="M124" s="69"/>
      <c r="N124" s="68"/>
      <c r="O124" s="69"/>
      <c r="P124" s="68"/>
      <c r="Q124" s="69"/>
      <c r="R124" s="68"/>
      <c r="S124" s="85"/>
      <c r="T124" s="69"/>
      <c r="U124" s="4"/>
      <c r="V124" s="4"/>
    </row>
    <row r="125" spans="1:31">
      <c r="A125" s="65"/>
      <c r="B125" s="66"/>
      <c r="C125" s="66"/>
      <c r="D125" s="66"/>
      <c r="E125" s="66"/>
      <c r="F125" s="66"/>
      <c r="G125" s="66"/>
      <c r="H125" s="67"/>
      <c r="I125" s="51"/>
      <c r="J125" s="52"/>
      <c r="K125" s="53"/>
      <c r="L125" s="68"/>
      <c r="M125" s="69"/>
      <c r="N125" s="68"/>
      <c r="O125" s="69"/>
      <c r="P125" s="68"/>
      <c r="Q125" s="69"/>
      <c r="R125" s="68"/>
      <c r="S125" s="85"/>
      <c r="T125" s="69"/>
      <c r="U125" s="1"/>
      <c r="V125" s="1"/>
    </row>
    <row r="126" spans="1:31">
      <c r="A126" s="65"/>
      <c r="B126" s="66"/>
      <c r="C126" s="66"/>
      <c r="D126" s="66"/>
      <c r="E126" s="66"/>
      <c r="F126" s="66"/>
      <c r="G126" s="66"/>
      <c r="H126" s="67"/>
      <c r="I126" s="51"/>
      <c r="J126" s="52"/>
      <c r="K126" s="53"/>
      <c r="L126" s="68"/>
      <c r="M126" s="69"/>
      <c r="N126" s="68"/>
      <c r="O126" s="69"/>
      <c r="P126" s="68"/>
      <c r="Q126" s="69"/>
      <c r="R126" s="68"/>
      <c r="S126" s="85"/>
      <c r="T126" s="69"/>
      <c r="U126" s="1"/>
      <c r="V126" s="1"/>
    </row>
    <row r="127" spans="1:31" s="25" customFormat="1">
      <c r="A127" s="56" t="s">
        <v>11</v>
      </c>
      <c r="B127" s="57"/>
      <c r="C127" s="57"/>
      <c r="D127" s="57"/>
      <c r="E127" s="57"/>
      <c r="F127" s="57"/>
      <c r="G127" s="57"/>
      <c r="H127" s="58"/>
      <c r="I127" s="59">
        <f>SUM(I121:K126)</f>
        <v>400</v>
      </c>
      <c r="J127" s="60"/>
      <c r="K127" s="61"/>
      <c r="L127" s="62">
        <f>SUM(L121:M126)</f>
        <v>7.59</v>
      </c>
      <c r="M127" s="63"/>
      <c r="N127" s="62">
        <f>SUM(N121:O126)</f>
        <v>10.469999999999999</v>
      </c>
      <c r="O127" s="63"/>
      <c r="P127" s="62">
        <f>SUM(P121:Q126)</f>
        <v>66.2</v>
      </c>
      <c r="Q127" s="63"/>
      <c r="R127" s="62">
        <f>SUM(R121:T126)</f>
        <v>404.22</v>
      </c>
      <c r="S127" s="64"/>
      <c r="T127" s="63"/>
      <c r="U127" s="26" t="s">
        <v>1</v>
      </c>
      <c r="V127" s="26" t="s">
        <v>1</v>
      </c>
    </row>
    <row r="128" spans="1:31" ht="15.75">
      <c r="A128" s="76" t="s">
        <v>15</v>
      </c>
      <c r="B128" s="76"/>
      <c r="C128" s="76"/>
      <c r="D128" s="76"/>
      <c r="E128" s="76"/>
      <c r="F128" s="76"/>
      <c r="G128" s="76"/>
      <c r="H128" s="76"/>
      <c r="I128" s="76"/>
      <c r="J128" s="76"/>
      <c r="K128" s="76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76"/>
      <c r="W128" s="76"/>
      <c r="X128" s="76"/>
      <c r="Y128" s="76"/>
      <c r="Z128" s="76"/>
      <c r="AA128" s="76"/>
      <c r="AB128" s="76"/>
      <c r="AC128" s="129"/>
      <c r="AD128" s="129"/>
      <c r="AE128" s="129"/>
    </row>
    <row r="129" spans="1:31">
      <c r="A129" s="130" t="s">
        <v>2</v>
      </c>
      <c r="B129" s="131"/>
      <c r="C129" s="131"/>
      <c r="D129" s="131"/>
      <c r="E129" s="131"/>
      <c r="F129" s="131"/>
      <c r="G129" s="131"/>
      <c r="H129" s="132"/>
      <c r="I129" s="130" t="s">
        <v>3</v>
      </c>
      <c r="J129" s="131"/>
      <c r="K129" s="132"/>
      <c r="L129" s="136" t="s">
        <v>4</v>
      </c>
      <c r="M129" s="137"/>
      <c r="N129" s="137"/>
      <c r="O129" s="137"/>
      <c r="P129" s="137"/>
      <c r="Q129" s="138"/>
      <c r="R129" s="139" t="s">
        <v>5</v>
      </c>
      <c r="S129" s="140"/>
      <c r="T129" s="141"/>
      <c r="U129" s="145" t="s">
        <v>6</v>
      </c>
      <c r="V129" s="145" t="s">
        <v>7</v>
      </c>
    </row>
    <row r="130" spans="1:31">
      <c r="A130" s="133"/>
      <c r="B130" s="134"/>
      <c r="C130" s="134"/>
      <c r="D130" s="134"/>
      <c r="E130" s="134"/>
      <c r="F130" s="134"/>
      <c r="G130" s="134"/>
      <c r="H130" s="135"/>
      <c r="I130" s="133"/>
      <c r="J130" s="134"/>
      <c r="K130" s="135"/>
      <c r="L130" s="118" t="s">
        <v>8</v>
      </c>
      <c r="M130" s="120"/>
      <c r="N130" s="118" t="s">
        <v>9</v>
      </c>
      <c r="O130" s="120"/>
      <c r="P130" s="118" t="s">
        <v>10</v>
      </c>
      <c r="Q130" s="120"/>
      <c r="R130" s="142"/>
      <c r="S130" s="143"/>
      <c r="T130" s="144"/>
      <c r="U130" s="146"/>
      <c r="V130" s="146"/>
    </row>
    <row r="131" spans="1:31" ht="15" customHeight="1">
      <c r="A131" s="126" t="s">
        <v>21</v>
      </c>
      <c r="B131" s="127"/>
      <c r="C131" s="127"/>
      <c r="D131" s="127"/>
      <c r="E131" s="127"/>
      <c r="F131" s="127"/>
      <c r="G131" s="127"/>
      <c r="H131" s="127"/>
      <c r="I131" s="127"/>
      <c r="J131" s="127"/>
      <c r="K131" s="127"/>
      <c r="L131" s="127"/>
      <c r="M131" s="127"/>
      <c r="N131" s="127"/>
      <c r="O131" s="127"/>
      <c r="P131" s="127"/>
      <c r="Q131" s="127"/>
      <c r="R131" s="127"/>
      <c r="S131" s="127"/>
      <c r="T131" s="127"/>
      <c r="U131" s="127"/>
      <c r="V131" s="127"/>
      <c r="W131" s="127"/>
      <c r="X131" s="127"/>
      <c r="Y131" s="127"/>
      <c r="Z131" s="127"/>
      <c r="AA131" s="127"/>
      <c r="AB131" s="127"/>
      <c r="AC131" s="127"/>
      <c r="AD131" s="127"/>
      <c r="AE131" s="128"/>
    </row>
    <row r="132" spans="1:31">
      <c r="A132" s="79" t="s">
        <v>59</v>
      </c>
      <c r="B132" s="80"/>
      <c r="C132" s="80"/>
      <c r="D132" s="80"/>
      <c r="E132" s="80"/>
      <c r="F132" s="80"/>
      <c r="G132" s="80"/>
      <c r="H132" s="81"/>
      <c r="I132" s="77">
        <v>200</v>
      </c>
      <c r="J132" s="78"/>
      <c r="K132" s="84"/>
      <c r="L132" s="77">
        <v>4.28</v>
      </c>
      <c r="M132" s="84"/>
      <c r="N132" s="77">
        <v>7.06</v>
      </c>
      <c r="O132" s="84"/>
      <c r="P132" s="77">
        <v>15.76</v>
      </c>
      <c r="Q132" s="84"/>
      <c r="R132" s="77">
        <v>143.69</v>
      </c>
      <c r="S132" s="78"/>
      <c r="T132" s="84"/>
      <c r="U132" s="1">
        <v>101</v>
      </c>
      <c r="V132" s="1"/>
    </row>
    <row r="133" spans="1:31">
      <c r="A133" s="79" t="s">
        <v>24</v>
      </c>
      <c r="B133" s="80"/>
      <c r="C133" s="80"/>
      <c r="D133" s="80"/>
      <c r="E133" s="80"/>
      <c r="F133" s="80"/>
      <c r="G133" s="80"/>
      <c r="H133" s="81"/>
      <c r="I133" s="77">
        <v>45</v>
      </c>
      <c r="J133" s="78"/>
      <c r="K133" s="84"/>
      <c r="L133" s="77">
        <v>2.66</v>
      </c>
      <c r="M133" s="84"/>
      <c r="N133" s="77">
        <v>8.43</v>
      </c>
      <c r="O133" s="84"/>
      <c r="P133" s="77">
        <v>16.75</v>
      </c>
      <c r="Q133" s="84"/>
      <c r="R133" s="77">
        <v>153.68</v>
      </c>
      <c r="S133" s="78"/>
      <c r="T133" s="84"/>
      <c r="U133" s="1">
        <v>1</v>
      </c>
      <c r="V133" s="1"/>
    </row>
    <row r="134" spans="1:31">
      <c r="A134" s="79" t="s">
        <v>34</v>
      </c>
      <c r="B134" s="66"/>
      <c r="C134" s="66"/>
      <c r="D134" s="66"/>
      <c r="E134" s="66"/>
      <c r="F134" s="66"/>
      <c r="G134" s="66"/>
      <c r="H134" s="67"/>
      <c r="I134" s="51">
        <v>200</v>
      </c>
      <c r="J134" s="52"/>
      <c r="K134" s="53"/>
      <c r="L134" s="51">
        <v>4.21</v>
      </c>
      <c r="M134" s="53"/>
      <c r="N134" s="51">
        <v>4.33</v>
      </c>
      <c r="O134" s="53"/>
      <c r="P134" s="51">
        <v>16.690000000000001</v>
      </c>
      <c r="Q134" s="53"/>
      <c r="R134" s="51">
        <v>123.89</v>
      </c>
      <c r="S134" s="52"/>
      <c r="T134" s="53"/>
      <c r="U134" s="4">
        <v>416</v>
      </c>
      <c r="V134" s="4"/>
    </row>
    <row r="135" spans="1:31" s="25" customFormat="1">
      <c r="A135" s="89" t="s">
        <v>11</v>
      </c>
      <c r="B135" s="124"/>
      <c r="C135" s="124"/>
      <c r="D135" s="124"/>
      <c r="E135" s="124"/>
      <c r="F135" s="124"/>
      <c r="G135" s="124"/>
      <c r="H135" s="125"/>
      <c r="I135" s="92">
        <f>SUM(I132:K134)</f>
        <v>445</v>
      </c>
      <c r="J135" s="93"/>
      <c r="K135" s="94"/>
      <c r="L135" s="92">
        <f>SUM(L132:L134)</f>
        <v>11.15</v>
      </c>
      <c r="M135" s="94"/>
      <c r="N135" s="92">
        <f>SUM(N132:N134)</f>
        <v>19.82</v>
      </c>
      <c r="O135" s="94"/>
      <c r="P135" s="92">
        <f>SUM(P132:P134)</f>
        <v>49.2</v>
      </c>
      <c r="Q135" s="94"/>
      <c r="R135" s="92">
        <f>SUM(R132:R134)</f>
        <v>421.26</v>
      </c>
      <c r="S135" s="93"/>
      <c r="T135" s="94"/>
      <c r="U135" s="27"/>
      <c r="V135" s="27"/>
    </row>
    <row r="136" spans="1:31" ht="15" customHeight="1">
      <c r="A136" s="70" t="s">
        <v>32</v>
      </c>
      <c r="B136" s="71"/>
      <c r="C136" s="71"/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1"/>
      <c r="AD136" s="71"/>
      <c r="AE136" s="72"/>
    </row>
    <row r="137" spans="1:31">
      <c r="A137" s="79" t="s">
        <v>136</v>
      </c>
      <c r="B137" s="80"/>
      <c r="C137" s="80"/>
      <c r="D137" s="80"/>
      <c r="E137" s="80"/>
      <c r="F137" s="80"/>
      <c r="G137" s="80"/>
      <c r="H137" s="81"/>
      <c r="I137" s="77">
        <v>100</v>
      </c>
      <c r="J137" s="78"/>
      <c r="K137" s="84"/>
      <c r="L137" s="77">
        <v>1.95</v>
      </c>
      <c r="M137" s="84"/>
      <c r="N137" s="77">
        <v>0.65</v>
      </c>
      <c r="O137" s="84"/>
      <c r="P137" s="77">
        <v>27.3</v>
      </c>
      <c r="Q137" s="84"/>
      <c r="R137" s="77">
        <v>124.8</v>
      </c>
      <c r="S137" s="78"/>
      <c r="T137" s="84"/>
      <c r="U137" s="1">
        <v>410</v>
      </c>
      <c r="V137" s="1"/>
    </row>
    <row r="138" spans="1:31">
      <c r="A138" s="79"/>
      <c r="B138" s="80"/>
      <c r="C138" s="80"/>
      <c r="D138" s="80"/>
      <c r="E138" s="80"/>
      <c r="F138" s="80"/>
      <c r="G138" s="80"/>
      <c r="H138" s="81"/>
      <c r="I138" s="107"/>
      <c r="J138" s="108"/>
      <c r="K138" s="109"/>
      <c r="L138" s="107"/>
      <c r="M138" s="109"/>
      <c r="N138" s="107"/>
      <c r="O138" s="109"/>
      <c r="P138" s="107"/>
      <c r="Q138" s="109"/>
      <c r="R138" s="107"/>
      <c r="S138" s="108"/>
      <c r="T138" s="109"/>
      <c r="U138" s="1"/>
      <c r="V138" s="1"/>
    </row>
    <row r="139" spans="1:31" s="25" customFormat="1">
      <c r="A139" s="89" t="s">
        <v>11</v>
      </c>
      <c r="B139" s="90"/>
      <c r="C139" s="90"/>
      <c r="D139" s="90"/>
      <c r="E139" s="90"/>
      <c r="F139" s="90"/>
      <c r="G139" s="90"/>
      <c r="H139" s="90"/>
      <c r="I139" s="113">
        <f>SUM(I137:K138)</f>
        <v>100</v>
      </c>
      <c r="J139" s="113"/>
      <c r="K139" s="113"/>
      <c r="L139" s="114">
        <f>SUM(L137:M138)</f>
        <v>1.95</v>
      </c>
      <c r="M139" s="114"/>
      <c r="N139" s="114">
        <f>SUM(N137:O138)</f>
        <v>0.65</v>
      </c>
      <c r="O139" s="114"/>
      <c r="P139" s="114">
        <f>SUM(P137:Q138)</f>
        <v>27.3</v>
      </c>
      <c r="Q139" s="114"/>
      <c r="R139" s="114">
        <f>SUM(R137:T138)</f>
        <v>124.8</v>
      </c>
      <c r="S139" s="114"/>
      <c r="T139" s="114"/>
      <c r="U139" s="24"/>
      <c r="V139" s="24"/>
    </row>
    <row r="140" spans="1:31" ht="15" customHeight="1">
      <c r="A140" s="73" t="s">
        <v>23</v>
      </c>
      <c r="B140" s="74"/>
      <c r="C140" s="74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5"/>
    </row>
    <row r="141" spans="1:31">
      <c r="A141" s="79" t="s">
        <v>117</v>
      </c>
      <c r="B141" s="80"/>
      <c r="C141" s="80"/>
      <c r="D141" s="80"/>
      <c r="E141" s="80"/>
      <c r="F141" s="80"/>
      <c r="G141" s="80"/>
      <c r="H141" s="81"/>
      <c r="I141" s="77">
        <v>25</v>
      </c>
      <c r="J141" s="78"/>
      <c r="K141" s="84"/>
      <c r="L141" s="77">
        <v>2.5499999999999998</v>
      </c>
      <c r="M141" s="84"/>
      <c r="N141" s="77">
        <v>1.27</v>
      </c>
      <c r="O141" s="84"/>
      <c r="P141" s="77">
        <v>0</v>
      </c>
      <c r="Q141" s="84"/>
      <c r="R141" s="77">
        <v>21.6</v>
      </c>
      <c r="S141" s="78"/>
      <c r="T141" s="84"/>
      <c r="U141" s="1">
        <v>8</v>
      </c>
      <c r="V141" s="1"/>
    </row>
    <row r="142" spans="1:31">
      <c r="A142" s="79" t="s">
        <v>125</v>
      </c>
      <c r="B142" s="80"/>
      <c r="C142" s="80"/>
      <c r="D142" s="80"/>
      <c r="E142" s="80"/>
      <c r="F142" s="80"/>
      <c r="G142" s="80"/>
      <c r="H142" s="81"/>
      <c r="I142" s="77">
        <v>200</v>
      </c>
      <c r="J142" s="78"/>
      <c r="K142" s="84"/>
      <c r="L142" s="77">
        <v>1.75</v>
      </c>
      <c r="M142" s="84"/>
      <c r="N142" s="77">
        <v>3.55</v>
      </c>
      <c r="O142" s="84"/>
      <c r="P142" s="77">
        <v>9.68</v>
      </c>
      <c r="Q142" s="84"/>
      <c r="R142" s="77">
        <v>77.19</v>
      </c>
      <c r="S142" s="78"/>
      <c r="T142" s="84"/>
      <c r="U142" s="1">
        <v>64</v>
      </c>
      <c r="V142" s="1"/>
    </row>
    <row r="143" spans="1:31">
      <c r="A143" s="79" t="s">
        <v>60</v>
      </c>
      <c r="B143" s="80"/>
      <c r="C143" s="80"/>
      <c r="D143" s="80"/>
      <c r="E143" s="80"/>
      <c r="F143" s="80"/>
      <c r="G143" s="80"/>
      <c r="H143" s="81"/>
      <c r="I143" s="77">
        <v>100</v>
      </c>
      <c r="J143" s="78"/>
      <c r="K143" s="84"/>
      <c r="L143" s="77">
        <v>10.02</v>
      </c>
      <c r="M143" s="84"/>
      <c r="N143" s="77">
        <v>9.2899999999999991</v>
      </c>
      <c r="O143" s="84"/>
      <c r="P143" s="77">
        <v>3.14</v>
      </c>
      <c r="Q143" s="84"/>
      <c r="R143" s="77">
        <v>136.4</v>
      </c>
      <c r="S143" s="78"/>
      <c r="T143" s="84"/>
      <c r="U143" s="1">
        <v>294</v>
      </c>
      <c r="V143" s="1"/>
    </row>
    <row r="144" spans="1:31">
      <c r="A144" s="79" t="s">
        <v>61</v>
      </c>
      <c r="B144" s="80"/>
      <c r="C144" s="80"/>
      <c r="D144" s="80"/>
      <c r="E144" s="80"/>
      <c r="F144" s="80"/>
      <c r="G144" s="80"/>
      <c r="H144" s="81"/>
      <c r="I144" s="77">
        <v>150</v>
      </c>
      <c r="J144" s="78"/>
      <c r="K144" s="84"/>
      <c r="L144" s="77">
        <v>3.13</v>
      </c>
      <c r="M144" s="84"/>
      <c r="N144" s="77">
        <v>4.84</v>
      </c>
      <c r="O144" s="84"/>
      <c r="P144" s="77">
        <v>14.32</v>
      </c>
      <c r="Q144" s="84"/>
      <c r="R144" s="77">
        <v>133.72999999999999</v>
      </c>
      <c r="S144" s="78"/>
      <c r="T144" s="84"/>
      <c r="U144" s="1">
        <v>339</v>
      </c>
      <c r="V144" s="1"/>
    </row>
    <row r="145" spans="1:31">
      <c r="A145" s="79" t="s">
        <v>28</v>
      </c>
      <c r="B145" s="80"/>
      <c r="C145" s="80"/>
      <c r="D145" s="80"/>
      <c r="E145" s="80"/>
      <c r="F145" s="80"/>
      <c r="G145" s="80"/>
      <c r="H145" s="81"/>
      <c r="I145" s="77">
        <v>50</v>
      </c>
      <c r="J145" s="78"/>
      <c r="K145" s="84"/>
      <c r="L145" s="77">
        <v>3.3</v>
      </c>
      <c r="M145" s="84"/>
      <c r="N145" s="77">
        <v>0.6</v>
      </c>
      <c r="O145" s="84"/>
      <c r="P145" s="77">
        <v>16.7</v>
      </c>
      <c r="Q145" s="84"/>
      <c r="R145" s="77">
        <v>87</v>
      </c>
      <c r="S145" s="78"/>
      <c r="T145" s="84"/>
      <c r="U145" s="1">
        <v>115</v>
      </c>
      <c r="V145" s="1"/>
    </row>
    <row r="146" spans="1:31">
      <c r="A146" s="79" t="s">
        <v>62</v>
      </c>
      <c r="B146" s="80"/>
      <c r="C146" s="80"/>
      <c r="D146" s="80"/>
      <c r="E146" s="80"/>
      <c r="F146" s="80"/>
      <c r="G146" s="80"/>
      <c r="H146" s="81"/>
      <c r="I146" s="77">
        <v>200</v>
      </c>
      <c r="J146" s="78"/>
      <c r="K146" s="84"/>
      <c r="L146" s="77">
        <v>0.16</v>
      </c>
      <c r="M146" s="84"/>
      <c r="N146" s="77">
        <v>0.12</v>
      </c>
      <c r="O146" s="84"/>
      <c r="P146" s="77">
        <v>24.08</v>
      </c>
      <c r="Q146" s="84"/>
      <c r="R146" s="77">
        <v>98.6</v>
      </c>
      <c r="S146" s="78"/>
      <c r="T146" s="84"/>
      <c r="U146" s="1">
        <v>390</v>
      </c>
      <c r="V146" s="1"/>
    </row>
    <row r="147" spans="1:31" s="25" customFormat="1">
      <c r="A147" s="89" t="s">
        <v>11</v>
      </c>
      <c r="B147" s="90"/>
      <c r="C147" s="90"/>
      <c r="D147" s="90"/>
      <c r="E147" s="90"/>
      <c r="F147" s="90"/>
      <c r="G147" s="90"/>
      <c r="H147" s="91"/>
      <c r="I147" s="92">
        <f>SUM(I141:K146)</f>
        <v>725</v>
      </c>
      <c r="J147" s="93"/>
      <c r="K147" s="94"/>
      <c r="L147" s="95">
        <f>SUM(L141:M146)</f>
        <v>20.91</v>
      </c>
      <c r="M147" s="96"/>
      <c r="N147" s="95">
        <f>SUM(N141:O146)</f>
        <v>19.670000000000002</v>
      </c>
      <c r="O147" s="96"/>
      <c r="P147" s="95">
        <f>SUM(P141:Q146)</f>
        <v>67.92</v>
      </c>
      <c r="Q147" s="96"/>
      <c r="R147" s="95">
        <f>SUM(R141:T146)</f>
        <v>554.52</v>
      </c>
      <c r="S147" s="97"/>
      <c r="T147" s="96"/>
      <c r="U147" s="24" t="s">
        <v>1</v>
      </c>
      <c r="V147" s="24" t="s">
        <v>1</v>
      </c>
    </row>
    <row r="148" spans="1:31" ht="15" customHeight="1">
      <c r="A148" s="70" t="s">
        <v>45</v>
      </c>
      <c r="B148" s="71"/>
      <c r="C148" s="71"/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1"/>
      <c r="AD148" s="71"/>
      <c r="AE148" s="72"/>
    </row>
    <row r="149" spans="1:31">
      <c r="A149" s="79" t="s">
        <v>63</v>
      </c>
      <c r="B149" s="66"/>
      <c r="C149" s="66"/>
      <c r="D149" s="66"/>
      <c r="E149" s="66"/>
      <c r="F149" s="66"/>
      <c r="G149" s="66"/>
      <c r="H149" s="67"/>
      <c r="I149" s="51">
        <v>150</v>
      </c>
      <c r="J149" s="52"/>
      <c r="K149" s="53"/>
      <c r="L149" s="51">
        <v>9.99</v>
      </c>
      <c r="M149" s="53"/>
      <c r="N149" s="51">
        <v>11.84</v>
      </c>
      <c r="O149" s="53"/>
      <c r="P149" s="51">
        <v>5.41</v>
      </c>
      <c r="Q149" s="53"/>
      <c r="R149" s="51">
        <v>167.82</v>
      </c>
      <c r="S149" s="52"/>
      <c r="T149" s="53"/>
      <c r="U149" s="4">
        <v>233</v>
      </c>
      <c r="V149" s="4"/>
    </row>
    <row r="150" spans="1:31">
      <c r="A150" s="79" t="s">
        <v>64</v>
      </c>
      <c r="B150" s="66"/>
      <c r="C150" s="66"/>
      <c r="D150" s="66"/>
      <c r="E150" s="66"/>
      <c r="F150" s="66"/>
      <c r="G150" s="66"/>
      <c r="H150" s="67"/>
      <c r="I150" s="51">
        <v>40</v>
      </c>
      <c r="J150" s="52"/>
      <c r="K150" s="53"/>
      <c r="L150" s="51">
        <v>3</v>
      </c>
      <c r="M150" s="53"/>
      <c r="N150" s="51">
        <v>1.1599999999999999</v>
      </c>
      <c r="O150" s="53"/>
      <c r="P150" s="51">
        <v>20.56</v>
      </c>
      <c r="Q150" s="53"/>
      <c r="R150" s="51">
        <v>104.8</v>
      </c>
      <c r="S150" s="52"/>
      <c r="T150" s="53"/>
      <c r="U150" s="1" t="s">
        <v>83</v>
      </c>
      <c r="V150" s="4"/>
    </row>
    <row r="151" spans="1:31">
      <c r="A151" s="79" t="s">
        <v>42</v>
      </c>
      <c r="B151" s="66"/>
      <c r="C151" s="66"/>
      <c r="D151" s="66"/>
      <c r="E151" s="66"/>
      <c r="F151" s="66"/>
      <c r="G151" s="66"/>
      <c r="H151" s="67"/>
      <c r="I151" s="51">
        <v>200</v>
      </c>
      <c r="J151" s="52"/>
      <c r="K151" s="53"/>
      <c r="L151" s="51">
        <v>0.1</v>
      </c>
      <c r="M151" s="53"/>
      <c r="N151" s="51">
        <v>0.02</v>
      </c>
      <c r="O151" s="53"/>
      <c r="P151" s="51">
        <v>9.4600000000000009</v>
      </c>
      <c r="Q151" s="53"/>
      <c r="R151" s="51">
        <v>39.19</v>
      </c>
      <c r="S151" s="52"/>
      <c r="T151" s="53"/>
      <c r="U151" s="4">
        <v>412</v>
      </c>
      <c r="V151" s="4"/>
    </row>
    <row r="152" spans="1:31">
      <c r="A152" s="65"/>
      <c r="B152" s="66"/>
      <c r="C152" s="66"/>
      <c r="D152" s="66"/>
      <c r="E152" s="66"/>
      <c r="F152" s="66"/>
      <c r="G152" s="66"/>
      <c r="H152" s="67"/>
      <c r="I152" s="51"/>
      <c r="J152" s="52"/>
      <c r="K152" s="53"/>
      <c r="L152" s="68"/>
      <c r="M152" s="69"/>
      <c r="N152" s="68"/>
      <c r="O152" s="69"/>
      <c r="P152" s="68"/>
      <c r="Q152" s="69"/>
      <c r="R152" s="68"/>
      <c r="S152" s="85"/>
      <c r="T152" s="69"/>
      <c r="U152" s="4"/>
      <c r="V152" s="4"/>
    </row>
    <row r="153" spans="1:31">
      <c r="A153" s="65"/>
      <c r="B153" s="66"/>
      <c r="C153" s="66"/>
      <c r="D153" s="66"/>
      <c r="E153" s="66"/>
      <c r="F153" s="66"/>
      <c r="G153" s="66"/>
      <c r="H153" s="67"/>
      <c r="I153" s="51"/>
      <c r="J153" s="52"/>
      <c r="K153" s="53"/>
      <c r="L153" s="68"/>
      <c r="M153" s="69"/>
      <c r="N153" s="68"/>
      <c r="O153" s="69"/>
      <c r="P153" s="68"/>
      <c r="Q153" s="69"/>
      <c r="R153" s="68"/>
      <c r="S153" s="85"/>
      <c r="T153" s="69"/>
      <c r="U153" s="1"/>
      <c r="V153" s="1"/>
    </row>
    <row r="154" spans="1:31">
      <c r="A154" s="65"/>
      <c r="B154" s="66"/>
      <c r="C154" s="66"/>
      <c r="D154" s="66"/>
      <c r="E154" s="66"/>
      <c r="F154" s="66"/>
      <c r="G154" s="66"/>
      <c r="H154" s="67"/>
      <c r="I154" s="51"/>
      <c r="J154" s="52"/>
      <c r="K154" s="53"/>
      <c r="L154" s="68"/>
      <c r="M154" s="69"/>
      <c r="N154" s="68"/>
      <c r="O154" s="69"/>
      <c r="P154" s="68"/>
      <c r="Q154" s="69"/>
      <c r="R154" s="68"/>
      <c r="S154" s="85"/>
      <c r="T154" s="69"/>
      <c r="U154" s="1"/>
      <c r="V154" s="1"/>
    </row>
    <row r="155" spans="1:31" s="25" customFormat="1">
      <c r="A155" s="56" t="s">
        <v>11</v>
      </c>
      <c r="B155" s="57"/>
      <c r="C155" s="57"/>
      <c r="D155" s="57"/>
      <c r="E155" s="57"/>
      <c r="F155" s="57"/>
      <c r="G155" s="57"/>
      <c r="H155" s="58"/>
      <c r="I155" s="59">
        <f>SUM(I149:K154)</f>
        <v>390</v>
      </c>
      <c r="J155" s="60"/>
      <c r="K155" s="61"/>
      <c r="L155" s="62">
        <f>SUM(L149:M154)</f>
        <v>13.09</v>
      </c>
      <c r="M155" s="63"/>
      <c r="N155" s="62">
        <f>SUM(N149:O154)</f>
        <v>13.02</v>
      </c>
      <c r="O155" s="63"/>
      <c r="P155" s="62">
        <f>SUM(P149:Q154)</f>
        <v>35.43</v>
      </c>
      <c r="Q155" s="63"/>
      <c r="R155" s="62">
        <f>SUM(R149:T154)</f>
        <v>311.81</v>
      </c>
      <c r="S155" s="64"/>
      <c r="T155" s="63"/>
      <c r="U155" s="26" t="s">
        <v>1</v>
      </c>
      <c r="V155" s="26" t="s">
        <v>1</v>
      </c>
    </row>
    <row r="156" spans="1:31" ht="15.75">
      <c r="A156" s="76" t="s">
        <v>16</v>
      </c>
      <c r="B156" s="76"/>
      <c r="C156" s="76"/>
      <c r="D156" s="76"/>
      <c r="E156" s="76"/>
      <c r="F156" s="76"/>
      <c r="G156" s="76"/>
      <c r="H156" s="76"/>
      <c r="I156" s="76"/>
      <c r="J156" s="76"/>
      <c r="K156" s="76"/>
      <c r="L156" s="76"/>
      <c r="M156" s="76"/>
      <c r="N156" s="76"/>
      <c r="O156" s="76"/>
      <c r="P156" s="76"/>
      <c r="Q156" s="76"/>
      <c r="R156" s="76"/>
      <c r="S156" s="76"/>
      <c r="T156" s="76"/>
      <c r="U156" s="76"/>
      <c r="V156" s="76"/>
      <c r="W156" s="76"/>
      <c r="X156" s="76"/>
      <c r="Y156" s="76"/>
      <c r="Z156" s="76"/>
      <c r="AA156" s="76"/>
      <c r="AB156" s="76"/>
      <c r="AC156" s="129"/>
      <c r="AD156" s="129"/>
      <c r="AE156" s="129"/>
    </row>
    <row r="157" spans="1:31">
      <c r="A157" s="130" t="s">
        <v>2</v>
      </c>
      <c r="B157" s="131"/>
      <c r="C157" s="131"/>
      <c r="D157" s="131"/>
      <c r="E157" s="131"/>
      <c r="F157" s="131"/>
      <c r="G157" s="131"/>
      <c r="H157" s="132"/>
      <c r="I157" s="130" t="s">
        <v>3</v>
      </c>
      <c r="J157" s="131"/>
      <c r="K157" s="132"/>
      <c r="L157" s="136" t="s">
        <v>4</v>
      </c>
      <c r="M157" s="137"/>
      <c r="N157" s="137"/>
      <c r="O157" s="137"/>
      <c r="P157" s="137"/>
      <c r="Q157" s="138"/>
      <c r="R157" s="139" t="s">
        <v>5</v>
      </c>
      <c r="S157" s="140"/>
      <c r="T157" s="141"/>
      <c r="U157" s="145" t="s">
        <v>6</v>
      </c>
      <c r="V157" s="145" t="s">
        <v>7</v>
      </c>
    </row>
    <row r="158" spans="1:31">
      <c r="A158" s="133"/>
      <c r="B158" s="134"/>
      <c r="C158" s="134"/>
      <c r="D158" s="134"/>
      <c r="E158" s="134"/>
      <c r="F158" s="134"/>
      <c r="G158" s="134"/>
      <c r="H158" s="135"/>
      <c r="I158" s="133"/>
      <c r="J158" s="134"/>
      <c r="K158" s="135"/>
      <c r="L158" s="118" t="s">
        <v>8</v>
      </c>
      <c r="M158" s="120"/>
      <c r="N158" s="118" t="s">
        <v>9</v>
      </c>
      <c r="O158" s="120"/>
      <c r="P158" s="118" t="s">
        <v>10</v>
      </c>
      <c r="Q158" s="120"/>
      <c r="R158" s="142"/>
      <c r="S158" s="143"/>
      <c r="T158" s="144"/>
      <c r="U158" s="146"/>
      <c r="V158" s="146"/>
    </row>
    <row r="159" spans="1:31" ht="15" customHeight="1">
      <c r="A159" s="126" t="s">
        <v>21</v>
      </c>
      <c r="B159" s="127"/>
      <c r="C159" s="127"/>
      <c r="D159" s="127"/>
      <c r="E159" s="127"/>
      <c r="F159" s="127"/>
      <c r="G159" s="127"/>
      <c r="H159" s="127"/>
      <c r="I159" s="127"/>
      <c r="J159" s="127"/>
      <c r="K159" s="127"/>
      <c r="L159" s="127"/>
      <c r="M159" s="127"/>
      <c r="N159" s="127"/>
      <c r="O159" s="127"/>
      <c r="P159" s="127"/>
      <c r="Q159" s="127"/>
      <c r="R159" s="127"/>
      <c r="S159" s="127"/>
      <c r="T159" s="127"/>
      <c r="U159" s="127"/>
      <c r="V159" s="127"/>
      <c r="W159" s="127"/>
      <c r="X159" s="127"/>
      <c r="Y159" s="127"/>
      <c r="Z159" s="127"/>
      <c r="AA159" s="127"/>
      <c r="AB159" s="127"/>
      <c r="AC159" s="127"/>
      <c r="AD159" s="127"/>
      <c r="AE159" s="128"/>
    </row>
    <row r="160" spans="1:31">
      <c r="A160" s="79" t="s">
        <v>70</v>
      </c>
      <c r="B160" s="80"/>
      <c r="C160" s="80"/>
      <c r="D160" s="80"/>
      <c r="E160" s="80"/>
      <c r="F160" s="80"/>
      <c r="G160" s="80"/>
      <c r="H160" s="81"/>
      <c r="I160" s="77">
        <v>200</v>
      </c>
      <c r="J160" s="78"/>
      <c r="K160" s="84"/>
      <c r="L160" s="77">
        <v>7.73</v>
      </c>
      <c r="M160" s="84"/>
      <c r="N160" s="77">
        <v>8.9499999999999993</v>
      </c>
      <c r="O160" s="84"/>
      <c r="P160" s="77">
        <v>34.28</v>
      </c>
      <c r="Q160" s="84"/>
      <c r="R160" s="77">
        <v>249.01</v>
      </c>
      <c r="S160" s="78"/>
      <c r="T160" s="84"/>
      <c r="U160" s="1">
        <v>199</v>
      </c>
      <c r="V160" s="1"/>
    </row>
    <row r="161" spans="1:31">
      <c r="A161" s="79" t="s">
        <v>24</v>
      </c>
      <c r="B161" s="80"/>
      <c r="C161" s="80"/>
      <c r="D161" s="80"/>
      <c r="E161" s="80"/>
      <c r="F161" s="80"/>
      <c r="G161" s="80"/>
      <c r="H161" s="81"/>
      <c r="I161" s="77">
        <v>45</v>
      </c>
      <c r="J161" s="78"/>
      <c r="K161" s="84"/>
      <c r="L161" s="77">
        <v>2.66</v>
      </c>
      <c r="M161" s="84"/>
      <c r="N161" s="77">
        <v>8.43</v>
      </c>
      <c r="O161" s="84"/>
      <c r="P161" s="77">
        <v>16.75</v>
      </c>
      <c r="Q161" s="84"/>
      <c r="R161" s="77">
        <v>153.68</v>
      </c>
      <c r="S161" s="78"/>
      <c r="T161" s="84"/>
      <c r="U161" s="1">
        <v>1</v>
      </c>
      <c r="V161" s="1"/>
    </row>
    <row r="162" spans="1:31">
      <c r="A162" s="79" t="s">
        <v>34</v>
      </c>
      <c r="B162" s="66"/>
      <c r="C162" s="66"/>
      <c r="D162" s="66"/>
      <c r="E162" s="66"/>
      <c r="F162" s="66"/>
      <c r="G162" s="66"/>
      <c r="H162" s="67"/>
      <c r="I162" s="51">
        <v>200</v>
      </c>
      <c r="J162" s="52"/>
      <c r="K162" s="53"/>
      <c r="L162" s="51">
        <v>4.21</v>
      </c>
      <c r="M162" s="53"/>
      <c r="N162" s="51">
        <v>4.33</v>
      </c>
      <c r="O162" s="53"/>
      <c r="P162" s="51">
        <v>16.690000000000001</v>
      </c>
      <c r="Q162" s="53"/>
      <c r="R162" s="51">
        <v>123.89</v>
      </c>
      <c r="S162" s="52"/>
      <c r="T162" s="53"/>
      <c r="U162" s="4">
        <v>416</v>
      </c>
      <c r="V162" s="4"/>
    </row>
    <row r="163" spans="1:31" s="25" customFormat="1">
      <c r="A163" s="89" t="s">
        <v>11</v>
      </c>
      <c r="B163" s="124"/>
      <c r="C163" s="124"/>
      <c r="D163" s="124"/>
      <c r="E163" s="124"/>
      <c r="F163" s="124"/>
      <c r="G163" s="124"/>
      <c r="H163" s="125"/>
      <c r="I163" s="92">
        <f>SUM(I160:K162)</f>
        <v>445</v>
      </c>
      <c r="J163" s="93"/>
      <c r="K163" s="94"/>
      <c r="L163" s="95">
        <f>SUM(L160:L162)</f>
        <v>14.600000000000001</v>
      </c>
      <c r="M163" s="96"/>
      <c r="N163" s="95">
        <f>SUM(N160:N162)</f>
        <v>21.71</v>
      </c>
      <c r="O163" s="96"/>
      <c r="P163" s="95">
        <f>SUM(P160:P162)</f>
        <v>67.72</v>
      </c>
      <c r="Q163" s="96"/>
      <c r="R163" s="95">
        <f>SUM(R160:R162)</f>
        <v>526.58000000000004</v>
      </c>
      <c r="S163" s="97"/>
      <c r="T163" s="96"/>
      <c r="U163" s="27"/>
      <c r="V163" s="27"/>
    </row>
    <row r="164" spans="1:31">
      <c r="A164" s="79"/>
      <c r="B164" s="80"/>
      <c r="C164" s="80"/>
      <c r="D164" s="80"/>
      <c r="E164" s="80"/>
      <c r="F164" s="80"/>
      <c r="G164" s="80"/>
      <c r="H164" s="81"/>
      <c r="I164" s="77"/>
      <c r="J164" s="78"/>
      <c r="K164" s="84"/>
      <c r="L164" s="86"/>
      <c r="M164" s="87"/>
      <c r="N164" s="86"/>
      <c r="O164" s="87"/>
      <c r="P164" s="86"/>
      <c r="Q164" s="87"/>
      <c r="R164" s="86"/>
      <c r="S164" s="88"/>
      <c r="T164" s="87"/>
      <c r="U164" s="1"/>
      <c r="V164" s="1"/>
    </row>
    <row r="165" spans="1:31">
      <c r="A165" s="79"/>
      <c r="B165" s="80"/>
      <c r="C165" s="80"/>
      <c r="D165" s="80"/>
      <c r="E165" s="80"/>
      <c r="F165" s="80"/>
      <c r="G165" s="80"/>
      <c r="H165" s="81"/>
      <c r="I165" s="77"/>
      <c r="J165" s="78"/>
      <c r="K165" s="84"/>
      <c r="L165" s="86"/>
      <c r="M165" s="87"/>
      <c r="N165" s="86"/>
      <c r="O165" s="87"/>
      <c r="P165" s="86"/>
      <c r="Q165" s="87"/>
      <c r="R165" s="86"/>
      <c r="S165" s="88"/>
      <c r="T165" s="87"/>
      <c r="U165" s="1"/>
      <c r="V165" s="1"/>
    </row>
    <row r="166" spans="1:31">
      <c r="A166" s="115"/>
      <c r="B166" s="116"/>
      <c r="C166" s="116"/>
      <c r="D166" s="116"/>
      <c r="E166" s="116"/>
      <c r="F166" s="116"/>
      <c r="G166" s="116"/>
      <c r="H166" s="117"/>
      <c r="I166" s="118"/>
      <c r="J166" s="119"/>
      <c r="K166" s="120"/>
      <c r="L166" s="121"/>
      <c r="M166" s="122"/>
      <c r="N166" s="121"/>
      <c r="O166" s="122"/>
      <c r="P166" s="121"/>
      <c r="Q166" s="122"/>
      <c r="R166" s="121"/>
      <c r="S166" s="123"/>
      <c r="T166" s="122"/>
      <c r="U166" s="2" t="s">
        <v>1</v>
      </c>
      <c r="V166" s="2" t="s">
        <v>1</v>
      </c>
    </row>
    <row r="167" spans="1:31" ht="15" customHeight="1">
      <c r="A167" s="70" t="s">
        <v>32</v>
      </c>
      <c r="B167" s="71"/>
      <c r="C167" s="7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1"/>
      <c r="AD167" s="71"/>
      <c r="AE167" s="72"/>
    </row>
    <row r="168" spans="1:31">
      <c r="A168" s="79" t="s">
        <v>101</v>
      </c>
      <c r="B168" s="80"/>
      <c r="C168" s="80"/>
      <c r="D168" s="80"/>
      <c r="E168" s="80"/>
      <c r="F168" s="80"/>
      <c r="G168" s="80"/>
      <c r="H168" s="81"/>
      <c r="I168" s="77">
        <v>100</v>
      </c>
      <c r="J168" s="78"/>
      <c r="K168" s="84"/>
      <c r="L168" s="77">
        <v>2.8</v>
      </c>
      <c r="M168" s="84"/>
      <c r="N168" s="77">
        <v>2.7</v>
      </c>
      <c r="O168" s="84"/>
      <c r="P168" s="77">
        <v>10.199999999999999</v>
      </c>
      <c r="Q168" s="84"/>
      <c r="R168" s="77">
        <v>81.2</v>
      </c>
      <c r="S168" s="78"/>
      <c r="T168" s="84"/>
      <c r="U168" s="1">
        <v>401</v>
      </c>
      <c r="V168" s="1"/>
    </row>
    <row r="169" spans="1:31" s="25" customFormat="1">
      <c r="A169" s="89" t="s">
        <v>11</v>
      </c>
      <c r="B169" s="90"/>
      <c r="C169" s="90"/>
      <c r="D169" s="90"/>
      <c r="E169" s="90"/>
      <c r="F169" s="90"/>
      <c r="G169" s="90"/>
      <c r="H169" s="90"/>
      <c r="I169" s="113">
        <f>SUM(I168:K168)</f>
        <v>100</v>
      </c>
      <c r="J169" s="113"/>
      <c r="K169" s="113"/>
      <c r="L169" s="114">
        <f>SUM(L168:M168)</f>
        <v>2.8</v>
      </c>
      <c r="M169" s="114"/>
      <c r="N169" s="114">
        <f>SUM(N168:O168)</f>
        <v>2.7</v>
      </c>
      <c r="O169" s="114"/>
      <c r="P169" s="114">
        <f>SUM(P168:Q168)</f>
        <v>10.199999999999999</v>
      </c>
      <c r="Q169" s="114"/>
      <c r="R169" s="114">
        <f>SUM(R168:T168)</f>
        <v>81.2</v>
      </c>
      <c r="S169" s="114"/>
      <c r="T169" s="114"/>
      <c r="U169" s="24"/>
      <c r="V169" s="24"/>
    </row>
    <row r="170" spans="1:31" ht="15" customHeight="1">
      <c r="A170" s="73" t="s">
        <v>23</v>
      </c>
      <c r="B170" s="74"/>
      <c r="C170" s="74"/>
      <c r="D170" s="74"/>
      <c r="E170" s="74"/>
      <c r="F170" s="74"/>
      <c r="G170" s="74"/>
      <c r="H170" s="74"/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  <c r="AC170" s="74"/>
      <c r="AD170" s="74"/>
      <c r="AE170" s="75"/>
    </row>
    <row r="171" spans="1:31">
      <c r="A171" s="79" t="s">
        <v>126</v>
      </c>
      <c r="B171" s="80"/>
      <c r="C171" s="80"/>
      <c r="D171" s="80"/>
      <c r="E171" s="80"/>
      <c r="F171" s="80"/>
      <c r="G171" s="80"/>
      <c r="H171" s="81"/>
      <c r="I171" s="77">
        <v>60</v>
      </c>
      <c r="J171" s="78"/>
      <c r="K171" s="84"/>
      <c r="L171" s="77">
        <v>0.86</v>
      </c>
      <c r="M171" s="84"/>
      <c r="N171" s="77">
        <v>3.66</v>
      </c>
      <c r="O171" s="84"/>
      <c r="P171" s="77">
        <v>4.01</v>
      </c>
      <c r="Q171" s="84"/>
      <c r="R171" s="77">
        <v>52.67</v>
      </c>
      <c r="S171" s="78"/>
      <c r="T171" s="84"/>
      <c r="U171" s="1">
        <v>37</v>
      </c>
      <c r="V171" s="1"/>
    </row>
    <row r="172" spans="1:31">
      <c r="A172" s="79" t="s">
        <v>65</v>
      </c>
      <c r="B172" s="80"/>
      <c r="C172" s="80"/>
      <c r="D172" s="80"/>
      <c r="E172" s="80"/>
      <c r="F172" s="80"/>
      <c r="G172" s="80"/>
      <c r="H172" s="81"/>
      <c r="I172" s="77">
        <v>200</v>
      </c>
      <c r="J172" s="78"/>
      <c r="K172" s="84"/>
      <c r="L172" s="77">
        <v>3.37</v>
      </c>
      <c r="M172" s="84"/>
      <c r="N172" s="77">
        <v>3.65</v>
      </c>
      <c r="O172" s="84"/>
      <c r="P172" s="77">
        <v>16.32</v>
      </c>
      <c r="Q172" s="84"/>
      <c r="R172" s="77">
        <v>102.38</v>
      </c>
      <c r="S172" s="78"/>
      <c r="T172" s="84"/>
      <c r="U172" s="1">
        <v>86</v>
      </c>
      <c r="V172" s="1"/>
    </row>
    <row r="173" spans="1:31">
      <c r="A173" s="79" t="s">
        <v>85</v>
      </c>
      <c r="B173" s="80"/>
      <c r="C173" s="80"/>
      <c r="D173" s="80"/>
      <c r="E173" s="80"/>
      <c r="F173" s="80"/>
      <c r="G173" s="80"/>
      <c r="H173" s="81"/>
      <c r="I173" s="77">
        <v>210</v>
      </c>
      <c r="J173" s="78"/>
      <c r="K173" s="84"/>
      <c r="L173" s="77">
        <v>22.26</v>
      </c>
      <c r="M173" s="84"/>
      <c r="N173" s="77">
        <v>7.73</v>
      </c>
      <c r="O173" s="84"/>
      <c r="P173" s="77">
        <v>35.69</v>
      </c>
      <c r="Q173" s="84"/>
      <c r="R173" s="77">
        <v>301</v>
      </c>
      <c r="S173" s="78"/>
      <c r="T173" s="84"/>
      <c r="U173" s="1">
        <v>321</v>
      </c>
      <c r="V173" s="1"/>
    </row>
    <row r="174" spans="1:31">
      <c r="A174" s="79" t="s">
        <v>28</v>
      </c>
      <c r="B174" s="80"/>
      <c r="C174" s="80"/>
      <c r="D174" s="80"/>
      <c r="E174" s="80"/>
      <c r="F174" s="80"/>
      <c r="G174" s="80"/>
      <c r="H174" s="81"/>
      <c r="I174" s="77">
        <v>50</v>
      </c>
      <c r="J174" s="78"/>
      <c r="K174" s="84"/>
      <c r="L174" s="77">
        <v>3.3</v>
      </c>
      <c r="M174" s="84"/>
      <c r="N174" s="77">
        <v>0.6</v>
      </c>
      <c r="O174" s="84"/>
      <c r="P174" s="77">
        <v>16.7</v>
      </c>
      <c r="Q174" s="84"/>
      <c r="R174" s="77">
        <v>87</v>
      </c>
      <c r="S174" s="78"/>
      <c r="T174" s="84"/>
      <c r="U174" s="1" t="s">
        <v>83</v>
      </c>
      <c r="V174" s="1"/>
    </row>
    <row r="175" spans="1:31">
      <c r="A175" s="79" t="s">
        <v>86</v>
      </c>
      <c r="B175" s="80"/>
      <c r="C175" s="80"/>
      <c r="D175" s="80"/>
      <c r="E175" s="80"/>
      <c r="F175" s="80"/>
      <c r="G175" s="80"/>
      <c r="H175" s="81"/>
      <c r="I175" s="77">
        <v>200</v>
      </c>
      <c r="J175" s="78"/>
      <c r="K175" s="84"/>
      <c r="L175" s="77">
        <v>0.32</v>
      </c>
      <c r="M175" s="84"/>
      <c r="N175" s="77">
        <v>0.08</v>
      </c>
      <c r="O175" s="84"/>
      <c r="P175" s="77">
        <v>24.2</v>
      </c>
      <c r="Q175" s="84"/>
      <c r="R175" s="77">
        <v>100.6</v>
      </c>
      <c r="S175" s="78"/>
      <c r="T175" s="84"/>
      <c r="U175" s="1">
        <v>390</v>
      </c>
      <c r="V175" s="1"/>
    </row>
    <row r="176" spans="1:31">
      <c r="A176" s="79"/>
      <c r="B176" s="80"/>
      <c r="C176" s="80"/>
      <c r="D176" s="80"/>
      <c r="E176" s="80"/>
      <c r="F176" s="80"/>
      <c r="G176" s="80"/>
      <c r="H176" s="81"/>
      <c r="I176" s="77"/>
      <c r="J176" s="78"/>
      <c r="K176" s="84"/>
      <c r="L176" s="86"/>
      <c r="M176" s="87"/>
      <c r="N176" s="86"/>
      <c r="O176" s="87"/>
      <c r="P176" s="86"/>
      <c r="Q176" s="87"/>
      <c r="R176" s="86"/>
      <c r="S176" s="88"/>
      <c r="T176" s="87"/>
      <c r="U176" s="1"/>
      <c r="V176" s="1"/>
    </row>
    <row r="177" spans="1:31" s="25" customFormat="1">
      <c r="A177" s="89" t="s">
        <v>11</v>
      </c>
      <c r="B177" s="90"/>
      <c r="C177" s="90"/>
      <c r="D177" s="90"/>
      <c r="E177" s="90"/>
      <c r="F177" s="90"/>
      <c r="G177" s="90"/>
      <c r="H177" s="91"/>
      <c r="I177" s="92">
        <f>SUM(I171:K176)</f>
        <v>720</v>
      </c>
      <c r="J177" s="93"/>
      <c r="K177" s="94"/>
      <c r="L177" s="95">
        <f>SUM(L171:M176)</f>
        <v>30.110000000000003</v>
      </c>
      <c r="M177" s="96"/>
      <c r="N177" s="95">
        <f>SUM(N171:O176)</f>
        <v>15.72</v>
      </c>
      <c r="O177" s="96"/>
      <c r="P177" s="95">
        <f>SUM(P171:Q176)</f>
        <v>96.92</v>
      </c>
      <c r="Q177" s="96"/>
      <c r="R177" s="95">
        <f>SUM(R171:T176)</f>
        <v>643.65</v>
      </c>
      <c r="S177" s="97"/>
      <c r="T177" s="96"/>
      <c r="U177" s="24" t="s">
        <v>1</v>
      </c>
      <c r="V177" s="24" t="s">
        <v>1</v>
      </c>
    </row>
    <row r="178" spans="1:31" ht="15" customHeight="1">
      <c r="A178" s="70" t="s">
        <v>44</v>
      </c>
      <c r="B178" s="71"/>
      <c r="C178" s="71"/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  <c r="AA178" s="71"/>
      <c r="AB178" s="71"/>
      <c r="AC178" s="71"/>
      <c r="AD178" s="71"/>
      <c r="AE178" s="72"/>
    </row>
    <row r="179" spans="1:31">
      <c r="A179" s="79" t="s">
        <v>66</v>
      </c>
      <c r="B179" s="66"/>
      <c r="C179" s="66"/>
      <c r="D179" s="66"/>
      <c r="E179" s="66"/>
      <c r="F179" s="66"/>
      <c r="G179" s="66"/>
      <c r="H179" s="67"/>
      <c r="I179" s="147">
        <v>180</v>
      </c>
      <c r="J179" s="148"/>
      <c r="K179" s="149"/>
      <c r="L179" s="51">
        <v>3.29</v>
      </c>
      <c r="M179" s="53"/>
      <c r="N179" s="51">
        <v>7.58</v>
      </c>
      <c r="O179" s="53"/>
      <c r="P179" s="51">
        <v>17.920000000000002</v>
      </c>
      <c r="Q179" s="53"/>
      <c r="R179" s="51">
        <v>154.80000000000001</v>
      </c>
      <c r="S179" s="52"/>
      <c r="T179" s="53"/>
      <c r="U179" s="4">
        <v>362</v>
      </c>
      <c r="V179" s="4"/>
    </row>
    <row r="180" spans="1:31">
      <c r="A180" s="79" t="s">
        <v>41</v>
      </c>
      <c r="B180" s="66"/>
      <c r="C180" s="66"/>
      <c r="D180" s="66"/>
      <c r="E180" s="66"/>
      <c r="F180" s="66"/>
      <c r="G180" s="66"/>
      <c r="H180" s="67"/>
      <c r="I180" s="51">
        <v>20</v>
      </c>
      <c r="J180" s="52"/>
      <c r="K180" s="53"/>
      <c r="L180" s="51">
        <v>3.04</v>
      </c>
      <c r="M180" s="53"/>
      <c r="N180" s="51">
        <v>0.32</v>
      </c>
      <c r="O180" s="53"/>
      <c r="P180" s="51">
        <v>19.68</v>
      </c>
      <c r="Q180" s="53"/>
      <c r="R180" s="51">
        <v>94</v>
      </c>
      <c r="S180" s="52"/>
      <c r="T180" s="53"/>
      <c r="U180" s="1" t="s">
        <v>83</v>
      </c>
      <c r="V180" s="4"/>
    </row>
    <row r="181" spans="1:31">
      <c r="A181" s="79" t="s">
        <v>58</v>
      </c>
      <c r="B181" s="66"/>
      <c r="C181" s="66"/>
      <c r="D181" s="66"/>
      <c r="E181" s="66"/>
      <c r="F181" s="66"/>
      <c r="G181" s="66"/>
      <c r="H181" s="67"/>
      <c r="I181" s="51">
        <v>200</v>
      </c>
      <c r="J181" s="52"/>
      <c r="K181" s="53"/>
      <c r="L181" s="51">
        <v>0.68</v>
      </c>
      <c r="M181" s="53"/>
      <c r="N181" s="51">
        <v>0.28000000000000003</v>
      </c>
      <c r="O181" s="53"/>
      <c r="P181" s="51">
        <v>18.97</v>
      </c>
      <c r="Q181" s="53"/>
      <c r="R181" s="51">
        <v>94.03</v>
      </c>
      <c r="S181" s="52"/>
      <c r="T181" s="53"/>
      <c r="U181" s="4">
        <v>417</v>
      </c>
      <c r="V181" s="4"/>
    </row>
    <row r="182" spans="1:31">
      <c r="A182" s="65"/>
      <c r="B182" s="66"/>
      <c r="C182" s="66"/>
      <c r="D182" s="66"/>
      <c r="E182" s="66"/>
      <c r="F182" s="66"/>
      <c r="G182" s="66"/>
      <c r="H182" s="67"/>
      <c r="I182" s="51"/>
      <c r="J182" s="52"/>
      <c r="K182" s="53"/>
      <c r="L182" s="51"/>
      <c r="M182" s="53"/>
      <c r="N182" s="51"/>
      <c r="O182" s="53"/>
      <c r="P182" s="51"/>
      <c r="Q182" s="53"/>
      <c r="R182" s="51"/>
      <c r="S182" s="52"/>
      <c r="T182" s="53"/>
      <c r="U182" s="4"/>
      <c r="V182" s="4"/>
    </row>
    <row r="183" spans="1:31">
      <c r="A183" s="65"/>
      <c r="B183" s="66"/>
      <c r="C183" s="66"/>
      <c r="D183" s="66"/>
      <c r="E183" s="66"/>
      <c r="F183" s="66"/>
      <c r="G183" s="66"/>
      <c r="H183" s="67"/>
      <c r="I183" s="51"/>
      <c r="J183" s="52"/>
      <c r="K183" s="53"/>
      <c r="L183" s="68"/>
      <c r="M183" s="69"/>
      <c r="N183" s="68"/>
      <c r="O183" s="69"/>
      <c r="P183" s="68"/>
      <c r="Q183" s="69"/>
      <c r="R183" s="68"/>
      <c r="S183" s="85"/>
      <c r="T183" s="69"/>
      <c r="U183" s="1"/>
      <c r="V183" s="1"/>
    </row>
    <row r="184" spans="1:31">
      <c r="A184" s="65"/>
      <c r="B184" s="66"/>
      <c r="C184" s="66"/>
      <c r="D184" s="66"/>
      <c r="E184" s="66"/>
      <c r="F184" s="66"/>
      <c r="G184" s="66"/>
      <c r="H184" s="67"/>
      <c r="I184" s="51"/>
      <c r="J184" s="52"/>
      <c r="K184" s="53"/>
      <c r="L184" s="68"/>
      <c r="M184" s="69"/>
      <c r="N184" s="68"/>
      <c r="O184" s="69"/>
      <c r="P184" s="68"/>
      <c r="Q184" s="69"/>
      <c r="R184" s="68"/>
      <c r="S184" s="85"/>
      <c r="T184" s="69"/>
      <c r="U184" s="1"/>
      <c r="V184" s="1"/>
    </row>
    <row r="185" spans="1:31" s="25" customFormat="1">
      <c r="A185" s="56" t="s">
        <v>11</v>
      </c>
      <c r="B185" s="57"/>
      <c r="C185" s="57"/>
      <c r="D185" s="57"/>
      <c r="E185" s="57"/>
      <c r="F185" s="57"/>
      <c r="G185" s="57"/>
      <c r="H185" s="58"/>
      <c r="I185" s="59">
        <f>SUM(I179:K184)</f>
        <v>400</v>
      </c>
      <c r="J185" s="60"/>
      <c r="K185" s="61"/>
      <c r="L185" s="62">
        <f>SUM(L179:M184)</f>
        <v>7.01</v>
      </c>
      <c r="M185" s="63"/>
      <c r="N185" s="62">
        <f>SUM(N179:O184)</f>
        <v>8.18</v>
      </c>
      <c r="O185" s="63"/>
      <c r="P185" s="62">
        <f>SUM(P179:Q184)</f>
        <v>56.57</v>
      </c>
      <c r="Q185" s="63"/>
      <c r="R185" s="62">
        <f>SUM(R179:T184)</f>
        <v>342.83000000000004</v>
      </c>
      <c r="S185" s="64"/>
      <c r="T185" s="63"/>
      <c r="U185" s="26" t="s">
        <v>1</v>
      </c>
      <c r="V185" s="26" t="s">
        <v>1</v>
      </c>
    </row>
    <row r="186" spans="1:31" ht="15.75">
      <c r="A186" s="76" t="s">
        <v>17</v>
      </c>
      <c r="B186" s="76"/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6"/>
      <c r="AA186" s="76"/>
      <c r="AB186" s="76"/>
      <c r="AC186" s="129"/>
      <c r="AD186" s="129"/>
      <c r="AE186" s="129"/>
    </row>
    <row r="187" spans="1:31">
      <c r="A187" s="130" t="s">
        <v>2</v>
      </c>
      <c r="B187" s="131"/>
      <c r="C187" s="131"/>
      <c r="D187" s="131"/>
      <c r="E187" s="131"/>
      <c r="F187" s="131"/>
      <c r="G187" s="131"/>
      <c r="H187" s="132"/>
      <c r="I187" s="130" t="s">
        <v>3</v>
      </c>
      <c r="J187" s="131"/>
      <c r="K187" s="132"/>
      <c r="L187" s="136" t="s">
        <v>4</v>
      </c>
      <c r="M187" s="137"/>
      <c r="N187" s="137"/>
      <c r="O187" s="137"/>
      <c r="P187" s="137"/>
      <c r="Q187" s="138"/>
      <c r="R187" s="139" t="s">
        <v>5</v>
      </c>
      <c r="S187" s="140"/>
      <c r="T187" s="141"/>
      <c r="U187" s="145" t="s">
        <v>6</v>
      </c>
      <c r="V187" s="145" t="s">
        <v>7</v>
      </c>
    </row>
    <row r="188" spans="1:31">
      <c r="A188" s="133"/>
      <c r="B188" s="134"/>
      <c r="C188" s="134"/>
      <c r="D188" s="134"/>
      <c r="E188" s="134"/>
      <c r="F188" s="134"/>
      <c r="G188" s="134"/>
      <c r="H188" s="135"/>
      <c r="I188" s="133"/>
      <c r="J188" s="134"/>
      <c r="K188" s="135"/>
      <c r="L188" s="118" t="s">
        <v>8</v>
      </c>
      <c r="M188" s="120"/>
      <c r="N188" s="118" t="s">
        <v>9</v>
      </c>
      <c r="O188" s="120"/>
      <c r="P188" s="118" t="s">
        <v>10</v>
      </c>
      <c r="Q188" s="120"/>
      <c r="R188" s="142"/>
      <c r="S188" s="143"/>
      <c r="T188" s="144"/>
      <c r="U188" s="146"/>
      <c r="V188" s="146"/>
    </row>
    <row r="189" spans="1:31" ht="15" customHeight="1">
      <c r="A189" s="126" t="s">
        <v>21</v>
      </c>
      <c r="B189" s="127"/>
      <c r="C189" s="127"/>
      <c r="D189" s="127"/>
      <c r="E189" s="127"/>
      <c r="F189" s="127"/>
      <c r="G189" s="127"/>
      <c r="H189" s="127"/>
      <c r="I189" s="127"/>
      <c r="J189" s="127"/>
      <c r="K189" s="127"/>
      <c r="L189" s="127"/>
      <c r="M189" s="127"/>
      <c r="N189" s="127"/>
      <c r="O189" s="127"/>
      <c r="P189" s="127"/>
      <c r="Q189" s="127"/>
      <c r="R189" s="127"/>
      <c r="S189" s="127"/>
      <c r="T189" s="127"/>
      <c r="U189" s="127"/>
      <c r="V189" s="127"/>
      <c r="W189" s="127"/>
      <c r="X189" s="127"/>
      <c r="Y189" s="127"/>
      <c r="Z189" s="127"/>
      <c r="AA189" s="127"/>
      <c r="AB189" s="127"/>
      <c r="AC189" s="127"/>
      <c r="AD189" s="127"/>
      <c r="AE189" s="128"/>
    </row>
    <row r="190" spans="1:31">
      <c r="A190" s="79" t="s">
        <v>67</v>
      </c>
      <c r="B190" s="80"/>
      <c r="C190" s="80"/>
      <c r="D190" s="80"/>
      <c r="E190" s="80"/>
      <c r="F190" s="80"/>
      <c r="G190" s="80"/>
      <c r="H190" s="81"/>
      <c r="I190" s="77">
        <v>200</v>
      </c>
      <c r="J190" s="78"/>
      <c r="K190" s="84"/>
      <c r="L190" s="77">
        <v>8.86</v>
      </c>
      <c r="M190" s="84"/>
      <c r="N190" s="77">
        <v>9.1999999999999993</v>
      </c>
      <c r="O190" s="84"/>
      <c r="P190" s="77">
        <v>35.450000000000003</v>
      </c>
      <c r="Q190" s="84"/>
      <c r="R190" s="77">
        <v>260.20999999999998</v>
      </c>
      <c r="S190" s="78"/>
      <c r="T190" s="84"/>
      <c r="U190" s="1">
        <v>182</v>
      </c>
      <c r="V190" s="1"/>
    </row>
    <row r="191" spans="1:31">
      <c r="A191" s="79" t="s">
        <v>68</v>
      </c>
      <c r="B191" s="80"/>
      <c r="C191" s="80"/>
      <c r="D191" s="80"/>
      <c r="E191" s="80"/>
      <c r="F191" s="80"/>
      <c r="G191" s="80"/>
      <c r="H191" s="81"/>
      <c r="I191" s="77">
        <v>15</v>
      </c>
      <c r="J191" s="78"/>
      <c r="K191" s="84"/>
      <c r="L191" s="77">
        <v>3.48</v>
      </c>
      <c r="M191" s="84"/>
      <c r="N191" s="77">
        <v>4.42</v>
      </c>
      <c r="O191" s="84"/>
      <c r="P191" s="77">
        <v>0</v>
      </c>
      <c r="Q191" s="84"/>
      <c r="R191" s="77">
        <v>54.6</v>
      </c>
      <c r="S191" s="78"/>
      <c r="T191" s="84"/>
      <c r="U191" s="1">
        <v>7</v>
      </c>
      <c r="V191" s="1"/>
    </row>
    <row r="192" spans="1:31">
      <c r="A192" s="79" t="s">
        <v>24</v>
      </c>
      <c r="B192" s="66"/>
      <c r="C192" s="66"/>
      <c r="D192" s="66"/>
      <c r="E192" s="66"/>
      <c r="F192" s="66"/>
      <c r="G192" s="66"/>
      <c r="H192" s="67"/>
      <c r="I192" s="51">
        <v>45</v>
      </c>
      <c r="J192" s="52"/>
      <c r="K192" s="53"/>
      <c r="L192" s="51">
        <v>2.66</v>
      </c>
      <c r="M192" s="53"/>
      <c r="N192" s="51">
        <v>8.43</v>
      </c>
      <c r="O192" s="53"/>
      <c r="P192" s="51">
        <v>16.75</v>
      </c>
      <c r="Q192" s="53"/>
      <c r="R192" s="51">
        <v>153.86000000000001</v>
      </c>
      <c r="S192" s="52"/>
      <c r="T192" s="53"/>
      <c r="U192" s="4">
        <v>1</v>
      </c>
      <c r="V192" s="4"/>
    </row>
    <row r="193" spans="1:31">
      <c r="A193" s="79" t="s">
        <v>47</v>
      </c>
      <c r="B193" s="80"/>
      <c r="C193" s="80"/>
      <c r="D193" s="80"/>
      <c r="E193" s="80"/>
      <c r="F193" s="80"/>
      <c r="G193" s="80"/>
      <c r="H193" s="81"/>
      <c r="I193" s="51">
        <v>200</v>
      </c>
      <c r="J193" s="52"/>
      <c r="K193" s="13">
        <f>SUM(I193)</f>
        <v>200</v>
      </c>
      <c r="L193" s="51">
        <v>2.9</v>
      </c>
      <c r="M193" s="53"/>
      <c r="N193" s="51">
        <v>3.2</v>
      </c>
      <c r="O193" s="53"/>
      <c r="P193" s="51">
        <v>14.09</v>
      </c>
      <c r="Q193" s="53"/>
      <c r="R193" s="51">
        <v>97.52</v>
      </c>
      <c r="S193" s="52"/>
      <c r="T193" s="53"/>
      <c r="U193" s="4">
        <v>414</v>
      </c>
      <c r="V193" s="4"/>
    </row>
    <row r="194" spans="1:31" s="25" customFormat="1">
      <c r="A194" s="89" t="s">
        <v>11</v>
      </c>
      <c r="B194" s="124"/>
      <c r="C194" s="124"/>
      <c r="D194" s="124"/>
      <c r="E194" s="124"/>
      <c r="F194" s="124"/>
      <c r="G194" s="124"/>
      <c r="H194" s="125"/>
      <c r="I194" s="92">
        <f>SUM(I190:I193)</f>
        <v>460</v>
      </c>
      <c r="J194" s="93"/>
      <c r="K194" s="94"/>
      <c r="L194" s="95">
        <f>SUM(L190:L193)</f>
        <v>17.899999999999999</v>
      </c>
      <c r="M194" s="96"/>
      <c r="N194" s="95">
        <f>SUM(N190:N193)</f>
        <v>25.249999999999996</v>
      </c>
      <c r="O194" s="96"/>
      <c r="P194" s="95">
        <f>SUM(P190:P193)</f>
        <v>66.290000000000006</v>
      </c>
      <c r="Q194" s="96"/>
      <c r="R194" s="95">
        <f>SUM(R190:R193)</f>
        <v>566.19000000000005</v>
      </c>
      <c r="S194" s="97"/>
      <c r="T194" s="96"/>
      <c r="U194" s="27"/>
      <c r="V194" s="27"/>
    </row>
    <row r="195" spans="1:31">
      <c r="A195" s="79"/>
      <c r="B195" s="80"/>
      <c r="C195" s="80"/>
      <c r="D195" s="80"/>
      <c r="E195" s="80"/>
      <c r="F195" s="80"/>
      <c r="G195" s="80"/>
      <c r="H195" s="81"/>
      <c r="I195" s="77"/>
      <c r="J195" s="78"/>
      <c r="K195" s="84"/>
      <c r="L195" s="86"/>
      <c r="M195" s="87"/>
      <c r="N195" s="86"/>
      <c r="O195" s="87"/>
      <c r="P195" s="86"/>
      <c r="Q195" s="87"/>
      <c r="R195" s="86"/>
      <c r="S195" s="88"/>
      <c r="T195" s="87"/>
      <c r="U195" s="1"/>
      <c r="V195" s="1"/>
    </row>
    <row r="196" spans="1:31">
      <c r="A196" s="79"/>
      <c r="B196" s="80"/>
      <c r="C196" s="80"/>
      <c r="D196" s="80"/>
      <c r="E196" s="80"/>
      <c r="F196" s="80"/>
      <c r="G196" s="80"/>
      <c r="H196" s="81"/>
      <c r="I196" s="77"/>
      <c r="J196" s="78"/>
      <c r="K196" s="84"/>
      <c r="L196" s="86"/>
      <c r="M196" s="87"/>
      <c r="N196" s="86"/>
      <c r="O196" s="87"/>
      <c r="P196" s="86"/>
      <c r="Q196" s="87"/>
      <c r="R196" s="86"/>
      <c r="S196" s="88"/>
      <c r="T196" s="87"/>
      <c r="U196" s="1"/>
      <c r="V196" s="1"/>
    </row>
    <row r="197" spans="1:31">
      <c r="A197" s="115"/>
      <c r="B197" s="116"/>
      <c r="C197" s="116"/>
      <c r="D197" s="116"/>
      <c r="E197" s="116"/>
      <c r="F197" s="116"/>
      <c r="G197" s="116"/>
      <c r="H197" s="117"/>
      <c r="I197" s="118"/>
      <c r="J197" s="119"/>
      <c r="K197" s="120"/>
      <c r="L197" s="121"/>
      <c r="M197" s="122"/>
      <c r="N197" s="121"/>
      <c r="O197" s="122"/>
      <c r="P197" s="121"/>
      <c r="Q197" s="122"/>
      <c r="R197" s="121"/>
      <c r="S197" s="123"/>
      <c r="T197" s="122"/>
      <c r="U197" s="2" t="s">
        <v>1</v>
      </c>
      <c r="V197" s="2" t="s">
        <v>1</v>
      </c>
    </row>
    <row r="198" spans="1:31" ht="15" customHeight="1">
      <c r="A198" s="70" t="s">
        <v>32</v>
      </c>
      <c r="B198" s="71"/>
      <c r="C198" s="71"/>
      <c r="D198" s="71"/>
      <c r="E198" s="71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  <c r="AA198" s="71"/>
      <c r="AB198" s="71"/>
      <c r="AC198" s="71"/>
      <c r="AD198" s="71"/>
      <c r="AE198" s="72"/>
    </row>
    <row r="199" spans="1:31">
      <c r="A199" s="79" t="s">
        <v>100</v>
      </c>
      <c r="B199" s="80"/>
      <c r="C199" s="80"/>
      <c r="D199" s="80"/>
      <c r="E199" s="80"/>
      <c r="F199" s="80"/>
      <c r="G199" s="80"/>
      <c r="H199" s="81"/>
      <c r="I199" s="77">
        <v>100</v>
      </c>
      <c r="J199" s="78"/>
      <c r="K199" s="84"/>
      <c r="L199" s="77">
        <v>4.8</v>
      </c>
      <c r="M199" s="84"/>
      <c r="N199" s="77">
        <v>4.5</v>
      </c>
      <c r="O199" s="84"/>
      <c r="P199" s="77">
        <v>7.56</v>
      </c>
      <c r="Q199" s="84"/>
      <c r="R199" s="77">
        <v>97.2</v>
      </c>
      <c r="S199" s="78"/>
      <c r="T199" s="84"/>
      <c r="U199" s="1">
        <v>401</v>
      </c>
      <c r="V199" s="1"/>
    </row>
    <row r="200" spans="1:31">
      <c r="A200" s="79"/>
      <c r="B200" s="80"/>
      <c r="C200" s="80"/>
      <c r="D200" s="80"/>
      <c r="E200" s="80"/>
      <c r="F200" s="80"/>
      <c r="G200" s="80"/>
      <c r="H200" s="81"/>
      <c r="I200" s="107"/>
      <c r="J200" s="108"/>
      <c r="K200" s="109"/>
      <c r="L200" s="107"/>
      <c r="M200" s="109"/>
      <c r="N200" s="107"/>
      <c r="O200" s="109"/>
      <c r="P200" s="107"/>
      <c r="Q200" s="109"/>
      <c r="R200" s="107"/>
      <c r="S200" s="108"/>
      <c r="T200" s="109"/>
      <c r="U200" s="1"/>
      <c r="V200" s="1"/>
    </row>
    <row r="201" spans="1:31" s="25" customFormat="1">
      <c r="A201" s="89" t="s">
        <v>11</v>
      </c>
      <c r="B201" s="90"/>
      <c r="C201" s="90"/>
      <c r="D201" s="90"/>
      <c r="E201" s="90"/>
      <c r="F201" s="90"/>
      <c r="G201" s="90"/>
      <c r="H201" s="90"/>
      <c r="I201" s="113">
        <f>SUM(I199:K200)</f>
        <v>100</v>
      </c>
      <c r="J201" s="113"/>
      <c r="K201" s="113"/>
      <c r="L201" s="114">
        <f>SUM(L199:M200)</f>
        <v>4.8</v>
      </c>
      <c r="M201" s="114"/>
      <c r="N201" s="114">
        <f>SUM(N199:O200)</f>
        <v>4.5</v>
      </c>
      <c r="O201" s="114"/>
      <c r="P201" s="114">
        <f>SUM(P199:Q200)</f>
        <v>7.56</v>
      </c>
      <c r="Q201" s="114"/>
      <c r="R201" s="114">
        <f>SUM(R199:T200)</f>
        <v>97.2</v>
      </c>
      <c r="S201" s="114"/>
      <c r="T201" s="114"/>
      <c r="U201" s="24"/>
      <c r="V201" s="24"/>
    </row>
    <row r="202" spans="1:31" ht="15" customHeight="1">
      <c r="A202" s="73" t="s">
        <v>23</v>
      </c>
      <c r="B202" s="74"/>
      <c r="C202" s="74"/>
      <c r="D202" s="74"/>
      <c r="E202" s="74"/>
      <c r="F202" s="74"/>
      <c r="G202" s="74"/>
      <c r="H202" s="74"/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  <c r="AC202" s="74"/>
      <c r="AD202" s="74"/>
      <c r="AE202" s="75"/>
    </row>
    <row r="203" spans="1:31">
      <c r="A203" s="79" t="s">
        <v>137</v>
      </c>
      <c r="B203" s="80"/>
      <c r="C203" s="80"/>
      <c r="D203" s="80"/>
      <c r="E203" s="80"/>
      <c r="F203" s="80"/>
      <c r="G203" s="80"/>
      <c r="H203" s="81"/>
      <c r="I203" s="77">
        <v>60</v>
      </c>
      <c r="J203" s="78"/>
      <c r="K203" s="84"/>
      <c r="L203" s="77">
        <v>4.4000000000000004</v>
      </c>
      <c r="M203" s="84"/>
      <c r="N203" s="77">
        <v>4.2</v>
      </c>
      <c r="O203" s="84"/>
      <c r="P203" s="77">
        <v>13.05</v>
      </c>
      <c r="Q203" s="84"/>
      <c r="R203" s="77">
        <v>107.8</v>
      </c>
      <c r="S203" s="78"/>
      <c r="T203" s="84"/>
      <c r="U203" s="1">
        <v>87</v>
      </c>
      <c r="V203" s="1"/>
    </row>
    <row r="204" spans="1:31">
      <c r="A204" s="79" t="s">
        <v>127</v>
      </c>
      <c r="B204" s="80"/>
      <c r="C204" s="80"/>
      <c r="D204" s="80"/>
      <c r="E204" s="80"/>
      <c r="F204" s="80"/>
      <c r="G204" s="80"/>
      <c r="H204" s="81"/>
      <c r="I204" s="77">
        <v>200</v>
      </c>
      <c r="J204" s="78"/>
      <c r="K204" s="84"/>
      <c r="L204" s="77">
        <v>4.4000000000000004</v>
      </c>
      <c r="M204" s="84"/>
      <c r="N204" s="77">
        <v>4.2</v>
      </c>
      <c r="O204" s="84"/>
      <c r="P204" s="77">
        <v>13.05</v>
      </c>
      <c r="Q204" s="84"/>
      <c r="R204" s="77">
        <v>107.8</v>
      </c>
      <c r="S204" s="78"/>
      <c r="T204" s="84"/>
      <c r="U204" s="1">
        <v>87</v>
      </c>
      <c r="V204" s="1"/>
    </row>
    <row r="205" spans="1:31">
      <c r="A205" s="79" t="s">
        <v>87</v>
      </c>
      <c r="B205" s="80"/>
      <c r="C205" s="80"/>
      <c r="D205" s="80"/>
      <c r="E205" s="80"/>
      <c r="F205" s="80"/>
      <c r="G205" s="80"/>
      <c r="H205" s="81"/>
      <c r="I205" s="77">
        <v>150</v>
      </c>
      <c r="J205" s="78"/>
      <c r="K205" s="14"/>
      <c r="L205" s="77">
        <v>3.15</v>
      </c>
      <c r="M205" s="84"/>
      <c r="N205" s="77">
        <v>6.61</v>
      </c>
      <c r="O205" s="84"/>
      <c r="P205" s="77">
        <v>16.350000000000001</v>
      </c>
      <c r="Q205" s="84"/>
      <c r="R205" s="77">
        <v>138.01</v>
      </c>
      <c r="S205" s="78"/>
      <c r="T205" s="84"/>
      <c r="U205" s="1">
        <v>339</v>
      </c>
      <c r="V205" s="1"/>
    </row>
    <row r="206" spans="1:31">
      <c r="A206" s="79" t="s">
        <v>28</v>
      </c>
      <c r="B206" s="80"/>
      <c r="C206" s="80"/>
      <c r="D206" s="80"/>
      <c r="E206" s="80"/>
      <c r="F206" s="80"/>
      <c r="G206" s="80"/>
      <c r="H206" s="81"/>
      <c r="I206" s="77">
        <v>50</v>
      </c>
      <c r="J206" s="78"/>
      <c r="K206" s="84"/>
      <c r="L206" s="77">
        <v>3.3</v>
      </c>
      <c r="M206" s="84"/>
      <c r="N206" s="77">
        <v>0.6</v>
      </c>
      <c r="O206" s="84"/>
      <c r="P206" s="77">
        <v>16.7</v>
      </c>
      <c r="Q206" s="84"/>
      <c r="R206" s="77">
        <v>87</v>
      </c>
      <c r="S206" s="78"/>
      <c r="T206" s="84"/>
      <c r="U206" s="1" t="s">
        <v>83</v>
      </c>
      <c r="V206" s="1"/>
    </row>
    <row r="207" spans="1:31">
      <c r="A207" s="79" t="s">
        <v>88</v>
      </c>
      <c r="B207" s="80"/>
      <c r="C207" s="80"/>
      <c r="D207" s="80"/>
      <c r="E207" s="80"/>
      <c r="F207" s="80"/>
      <c r="G207" s="80"/>
      <c r="H207" s="81"/>
      <c r="I207" s="77">
        <v>200</v>
      </c>
      <c r="J207" s="78"/>
      <c r="K207" s="84"/>
      <c r="L207" s="77">
        <v>0.16</v>
      </c>
      <c r="M207" s="84"/>
      <c r="N207" s="77">
        <v>0.16</v>
      </c>
      <c r="O207" s="84"/>
      <c r="P207" s="77">
        <v>23.88</v>
      </c>
      <c r="Q207" s="84"/>
      <c r="R207" s="77">
        <v>98.6</v>
      </c>
      <c r="S207" s="78"/>
      <c r="T207" s="84"/>
      <c r="U207" s="1">
        <v>390</v>
      </c>
      <c r="V207" s="1"/>
    </row>
    <row r="208" spans="1:31">
      <c r="A208" s="79"/>
      <c r="B208" s="80"/>
      <c r="C208" s="80"/>
      <c r="D208" s="80"/>
      <c r="E208" s="80"/>
      <c r="F208" s="80"/>
      <c r="G208" s="80"/>
      <c r="H208" s="81"/>
      <c r="I208" s="77"/>
      <c r="J208" s="78"/>
      <c r="K208" s="84"/>
      <c r="L208" s="86"/>
      <c r="M208" s="87"/>
      <c r="N208" s="86"/>
      <c r="O208" s="87"/>
      <c r="P208" s="86"/>
      <c r="Q208" s="87"/>
      <c r="R208" s="86"/>
      <c r="S208" s="88"/>
      <c r="T208" s="87"/>
      <c r="U208" s="1"/>
      <c r="V208" s="1"/>
    </row>
    <row r="209" spans="1:31">
      <c r="A209" s="79"/>
      <c r="B209" s="80"/>
      <c r="C209" s="80"/>
      <c r="D209" s="80"/>
      <c r="E209" s="80"/>
      <c r="F209" s="80"/>
      <c r="G209" s="80"/>
      <c r="H209" s="81"/>
      <c r="I209" s="77"/>
      <c r="J209" s="78"/>
      <c r="K209" s="84"/>
      <c r="L209" s="86"/>
      <c r="M209" s="87"/>
      <c r="N209" s="86"/>
      <c r="O209" s="87"/>
      <c r="P209" s="86"/>
      <c r="Q209" s="87"/>
      <c r="R209" s="86"/>
      <c r="S209" s="88"/>
      <c r="T209" s="87"/>
      <c r="U209" s="1"/>
      <c r="V209" s="1"/>
    </row>
    <row r="210" spans="1:31" s="25" customFormat="1">
      <c r="A210" s="89" t="s">
        <v>11</v>
      </c>
      <c r="B210" s="90"/>
      <c r="C210" s="90"/>
      <c r="D210" s="90"/>
      <c r="E210" s="90"/>
      <c r="F210" s="90"/>
      <c r="G210" s="90"/>
      <c r="H210" s="91"/>
      <c r="I210" s="92">
        <f>SUM(I203:K209)</f>
        <v>660</v>
      </c>
      <c r="J210" s="93"/>
      <c r="K210" s="94"/>
      <c r="L210" s="95">
        <f>SUM(L203:M209)</f>
        <v>15.41</v>
      </c>
      <c r="M210" s="96"/>
      <c r="N210" s="95">
        <f>SUM(N203:O209)</f>
        <v>15.770000000000001</v>
      </c>
      <c r="O210" s="96"/>
      <c r="P210" s="95">
        <f>SUM(P203:Q209)</f>
        <v>83.03</v>
      </c>
      <c r="Q210" s="96"/>
      <c r="R210" s="95">
        <f>SUM(R203:T209)</f>
        <v>539.21</v>
      </c>
      <c r="S210" s="97"/>
      <c r="T210" s="96"/>
      <c r="U210" s="24" t="s">
        <v>1</v>
      </c>
      <c r="V210" s="24" t="s">
        <v>1</v>
      </c>
    </row>
    <row r="211" spans="1:31" ht="15" customHeight="1">
      <c r="A211" s="70" t="s">
        <v>44</v>
      </c>
      <c r="B211" s="71"/>
      <c r="C211" s="71"/>
      <c r="D211" s="71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  <c r="AA211" s="71"/>
      <c r="AB211" s="71"/>
      <c r="AC211" s="71"/>
      <c r="AD211" s="71"/>
      <c r="AE211" s="72"/>
    </row>
    <row r="212" spans="1:31">
      <c r="A212" s="79" t="s">
        <v>115</v>
      </c>
      <c r="B212" s="66"/>
      <c r="C212" s="66"/>
      <c r="D212" s="66"/>
      <c r="E212" s="66"/>
      <c r="F212" s="66"/>
      <c r="G212" s="66"/>
      <c r="H212" s="67"/>
      <c r="I212" s="147">
        <v>140</v>
      </c>
      <c r="J212" s="148"/>
      <c r="K212" s="149"/>
      <c r="L212" s="68">
        <v>24.5</v>
      </c>
      <c r="M212" s="69"/>
      <c r="N212" s="68">
        <v>23.1</v>
      </c>
      <c r="O212" s="69"/>
      <c r="P212" s="68">
        <v>16.8</v>
      </c>
      <c r="Q212" s="69"/>
      <c r="R212" s="68">
        <v>24.01</v>
      </c>
      <c r="S212" s="85"/>
      <c r="T212" s="69"/>
      <c r="U212" s="4">
        <v>237</v>
      </c>
      <c r="V212" s="4"/>
    </row>
    <row r="213" spans="1:31">
      <c r="A213" s="79" t="s">
        <v>69</v>
      </c>
      <c r="B213" s="66"/>
      <c r="C213" s="66"/>
      <c r="D213" s="66"/>
      <c r="E213" s="66"/>
      <c r="F213" s="66"/>
      <c r="G213" s="66"/>
      <c r="H213" s="67"/>
      <c r="I213" s="51">
        <v>60</v>
      </c>
      <c r="J213" s="52"/>
      <c r="K213" s="53"/>
      <c r="L213" s="68">
        <v>0.6</v>
      </c>
      <c r="M213" s="69"/>
      <c r="N213" s="68">
        <v>1.48</v>
      </c>
      <c r="O213" s="69"/>
      <c r="P213" s="68">
        <v>1.99</v>
      </c>
      <c r="Q213" s="69"/>
      <c r="R213" s="68">
        <v>23.74</v>
      </c>
      <c r="S213" s="85"/>
      <c r="T213" s="69"/>
      <c r="U213" s="4">
        <v>384</v>
      </c>
      <c r="V213" s="4"/>
    </row>
    <row r="214" spans="1:31">
      <c r="A214" s="79" t="s">
        <v>31</v>
      </c>
      <c r="B214" s="66"/>
      <c r="C214" s="66"/>
      <c r="D214" s="66"/>
      <c r="E214" s="66"/>
      <c r="F214" s="66"/>
      <c r="G214" s="66"/>
      <c r="H214" s="67"/>
      <c r="I214" s="51">
        <v>200</v>
      </c>
      <c r="J214" s="52"/>
      <c r="K214" s="53"/>
      <c r="L214" s="68">
        <v>0.05</v>
      </c>
      <c r="M214" s="69"/>
      <c r="N214" s="68">
        <v>0.01</v>
      </c>
      <c r="O214" s="69"/>
      <c r="P214" s="68">
        <v>9.32</v>
      </c>
      <c r="Q214" s="69"/>
      <c r="R214" s="68">
        <v>37.61</v>
      </c>
      <c r="S214" s="85"/>
      <c r="T214" s="69"/>
      <c r="U214" s="4">
        <v>411</v>
      </c>
      <c r="V214" s="4"/>
    </row>
    <row r="215" spans="1:31">
      <c r="A215" s="65"/>
      <c r="B215" s="66"/>
      <c r="C215" s="66"/>
      <c r="D215" s="66"/>
      <c r="E215" s="66"/>
      <c r="F215" s="66"/>
      <c r="G215" s="66"/>
      <c r="H215" s="67"/>
      <c r="I215" s="51"/>
      <c r="J215" s="52"/>
      <c r="K215" s="53"/>
      <c r="L215" s="68"/>
      <c r="M215" s="69"/>
      <c r="N215" s="68"/>
      <c r="O215" s="69"/>
      <c r="P215" s="68"/>
      <c r="Q215" s="69"/>
      <c r="R215" s="68"/>
      <c r="S215" s="85"/>
      <c r="T215" s="69"/>
      <c r="U215" s="4"/>
      <c r="V215" s="4"/>
    </row>
    <row r="216" spans="1:31">
      <c r="A216" s="65"/>
      <c r="B216" s="66"/>
      <c r="C216" s="66"/>
      <c r="D216" s="66"/>
      <c r="E216" s="66"/>
      <c r="F216" s="66"/>
      <c r="G216" s="66"/>
      <c r="H216" s="67"/>
      <c r="I216" s="51"/>
      <c r="J216" s="52"/>
      <c r="K216" s="53"/>
      <c r="L216" s="68"/>
      <c r="M216" s="69"/>
      <c r="N216" s="68"/>
      <c r="O216" s="69"/>
      <c r="P216" s="68"/>
      <c r="Q216" s="69"/>
      <c r="R216" s="68"/>
      <c r="S216" s="85"/>
      <c r="T216" s="69"/>
      <c r="U216" s="1"/>
      <c r="V216" s="1"/>
    </row>
    <row r="217" spans="1:31">
      <c r="A217" s="65"/>
      <c r="B217" s="66"/>
      <c r="C217" s="66"/>
      <c r="D217" s="66"/>
      <c r="E217" s="66"/>
      <c r="F217" s="66"/>
      <c r="G217" s="66"/>
      <c r="H217" s="67"/>
      <c r="I217" s="51"/>
      <c r="J217" s="52"/>
      <c r="K217" s="53"/>
      <c r="L217" s="68"/>
      <c r="M217" s="69"/>
      <c r="N217" s="68"/>
      <c r="O217" s="69"/>
      <c r="P217" s="68"/>
      <c r="Q217" s="69"/>
      <c r="R217" s="68"/>
      <c r="S217" s="85"/>
      <c r="T217" s="69"/>
      <c r="U217" s="1"/>
      <c r="V217" s="1"/>
    </row>
    <row r="218" spans="1:31" s="25" customFormat="1">
      <c r="A218" s="56" t="s">
        <v>11</v>
      </c>
      <c r="B218" s="57"/>
      <c r="C218" s="57"/>
      <c r="D218" s="57"/>
      <c r="E218" s="57"/>
      <c r="F218" s="57"/>
      <c r="G218" s="57"/>
      <c r="H218" s="58"/>
      <c r="I218" s="59">
        <f>SUM(I212:K217)</f>
        <v>400</v>
      </c>
      <c r="J218" s="60"/>
      <c r="K218" s="61"/>
      <c r="L218" s="62">
        <f>SUM(L212:M217)</f>
        <v>25.150000000000002</v>
      </c>
      <c r="M218" s="63"/>
      <c r="N218" s="62">
        <f>SUM(N212:O217)</f>
        <v>24.590000000000003</v>
      </c>
      <c r="O218" s="63"/>
      <c r="P218" s="62">
        <f>SUM(P212:Q217)</f>
        <v>28.11</v>
      </c>
      <c r="Q218" s="63"/>
      <c r="R218" s="62">
        <f>SUM(R212:T217)</f>
        <v>85.36</v>
      </c>
      <c r="S218" s="64"/>
      <c r="T218" s="63"/>
      <c r="U218" s="26" t="s">
        <v>1</v>
      </c>
      <c r="V218" s="26" t="s">
        <v>1</v>
      </c>
    </row>
    <row r="219" spans="1:31" ht="15.75">
      <c r="A219" s="76" t="s">
        <v>18</v>
      </c>
      <c r="B219" s="76"/>
      <c r="C219" s="76"/>
      <c r="D219" s="76"/>
      <c r="E219" s="76"/>
      <c r="F219" s="76"/>
      <c r="G219" s="76"/>
      <c r="H219" s="76"/>
      <c r="I219" s="76"/>
      <c r="J219" s="76"/>
      <c r="K219" s="76"/>
      <c r="L219" s="76"/>
      <c r="M219" s="76"/>
      <c r="N219" s="76"/>
      <c r="O219" s="76"/>
      <c r="P219" s="76"/>
      <c r="Q219" s="76"/>
      <c r="R219" s="76"/>
      <c r="S219" s="76"/>
      <c r="T219" s="76"/>
      <c r="U219" s="76"/>
      <c r="V219" s="76"/>
      <c r="W219" s="76"/>
      <c r="X219" s="76"/>
      <c r="Y219" s="76"/>
      <c r="Z219" s="76"/>
      <c r="AA219" s="76"/>
      <c r="AB219" s="76"/>
      <c r="AC219" s="129"/>
      <c r="AD219" s="129"/>
      <c r="AE219" s="129"/>
    </row>
    <row r="220" spans="1:31">
      <c r="A220" s="130" t="s">
        <v>2</v>
      </c>
      <c r="B220" s="131"/>
      <c r="C220" s="131"/>
      <c r="D220" s="131"/>
      <c r="E220" s="131"/>
      <c r="F220" s="131"/>
      <c r="G220" s="131"/>
      <c r="H220" s="132"/>
      <c r="I220" s="130" t="s">
        <v>3</v>
      </c>
      <c r="J220" s="131"/>
      <c r="K220" s="132"/>
      <c r="L220" s="136" t="s">
        <v>4</v>
      </c>
      <c r="M220" s="137"/>
      <c r="N220" s="137"/>
      <c r="O220" s="137"/>
      <c r="P220" s="137"/>
      <c r="Q220" s="138"/>
      <c r="R220" s="139" t="s">
        <v>5</v>
      </c>
      <c r="S220" s="140"/>
      <c r="T220" s="141"/>
      <c r="U220" s="145" t="s">
        <v>6</v>
      </c>
      <c r="V220" s="145" t="s">
        <v>7</v>
      </c>
    </row>
    <row r="221" spans="1:31">
      <c r="A221" s="133"/>
      <c r="B221" s="134"/>
      <c r="C221" s="134"/>
      <c r="D221" s="134"/>
      <c r="E221" s="134"/>
      <c r="F221" s="134"/>
      <c r="G221" s="134"/>
      <c r="H221" s="135"/>
      <c r="I221" s="133"/>
      <c r="J221" s="134"/>
      <c r="K221" s="135"/>
      <c r="L221" s="118" t="s">
        <v>8</v>
      </c>
      <c r="M221" s="120"/>
      <c r="N221" s="118" t="s">
        <v>9</v>
      </c>
      <c r="O221" s="120"/>
      <c r="P221" s="118" t="s">
        <v>10</v>
      </c>
      <c r="Q221" s="120"/>
      <c r="R221" s="142"/>
      <c r="S221" s="143"/>
      <c r="T221" s="144"/>
      <c r="U221" s="146"/>
      <c r="V221" s="146"/>
    </row>
    <row r="222" spans="1:31" ht="15" customHeight="1">
      <c r="A222" s="126" t="s">
        <v>21</v>
      </c>
      <c r="B222" s="127"/>
      <c r="C222" s="127"/>
      <c r="D222" s="127"/>
      <c r="E222" s="127"/>
      <c r="F222" s="127"/>
      <c r="G222" s="127"/>
      <c r="H222" s="127"/>
      <c r="I222" s="127"/>
      <c r="J222" s="127"/>
      <c r="K222" s="127"/>
      <c r="L222" s="127"/>
      <c r="M222" s="127"/>
      <c r="N222" s="127"/>
      <c r="O222" s="127"/>
      <c r="P222" s="127"/>
      <c r="Q222" s="127"/>
      <c r="R222" s="127"/>
      <c r="S222" s="127"/>
      <c r="T222" s="127"/>
      <c r="U222" s="127"/>
      <c r="V222" s="127"/>
      <c r="W222" s="127"/>
      <c r="X222" s="127"/>
      <c r="Y222" s="127"/>
      <c r="Z222" s="127"/>
      <c r="AA222" s="127"/>
      <c r="AB222" s="127"/>
      <c r="AC222" s="127"/>
      <c r="AD222" s="127"/>
      <c r="AE222" s="128"/>
    </row>
    <row r="223" spans="1:31">
      <c r="A223" s="79" t="s">
        <v>105</v>
      </c>
      <c r="B223" s="80"/>
      <c r="C223" s="80"/>
      <c r="D223" s="80"/>
      <c r="E223" s="80"/>
      <c r="F223" s="80"/>
      <c r="G223" s="80"/>
      <c r="H223" s="81"/>
      <c r="I223" s="77">
        <v>200</v>
      </c>
      <c r="J223" s="78"/>
      <c r="K223" s="84"/>
      <c r="L223" s="86">
        <v>5.8</v>
      </c>
      <c r="M223" s="87"/>
      <c r="N223" s="86">
        <v>5.5</v>
      </c>
      <c r="O223" s="87"/>
      <c r="P223" s="86">
        <v>18.600000000000001</v>
      </c>
      <c r="Q223" s="87"/>
      <c r="R223" s="86">
        <v>146.19999999999999</v>
      </c>
      <c r="S223" s="88"/>
      <c r="T223" s="87"/>
      <c r="U223" s="1">
        <v>101</v>
      </c>
      <c r="V223" s="1"/>
    </row>
    <row r="224" spans="1:31">
      <c r="A224" s="79" t="s">
        <v>41</v>
      </c>
      <c r="B224" s="80"/>
      <c r="C224" s="80"/>
      <c r="D224" s="80"/>
      <c r="E224" s="80"/>
      <c r="F224" s="80"/>
      <c r="G224" s="80"/>
      <c r="H224" s="81"/>
      <c r="I224" s="77">
        <v>40</v>
      </c>
      <c r="J224" s="78"/>
      <c r="K224" s="84"/>
      <c r="L224" s="86">
        <v>3.04</v>
      </c>
      <c r="M224" s="87"/>
      <c r="N224" s="86">
        <v>0.32</v>
      </c>
      <c r="O224" s="87"/>
      <c r="P224" s="86">
        <v>19.68</v>
      </c>
      <c r="Q224" s="87"/>
      <c r="R224" s="86">
        <v>94</v>
      </c>
      <c r="S224" s="88"/>
      <c r="T224" s="87"/>
      <c r="U224" s="1" t="s">
        <v>83</v>
      </c>
      <c r="V224" s="1"/>
    </row>
    <row r="225" spans="1:31">
      <c r="A225" s="79" t="s">
        <v>133</v>
      </c>
      <c r="B225" s="66"/>
      <c r="C225" s="66"/>
      <c r="D225" s="66"/>
      <c r="E225" s="66"/>
      <c r="F225" s="66"/>
      <c r="G225" s="66"/>
      <c r="H225" s="67"/>
      <c r="I225" s="51">
        <v>200</v>
      </c>
      <c r="J225" s="52"/>
      <c r="K225" s="53"/>
      <c r="L225" s="68">
        <v>4.21</v>
      </c>
      <c r="M225" s="69"/>
      <c r="N225" s="68">
        <v>4.33</v>
      </c>
      <c r="O225" s="69"/>
      <c r="P225" s="68">
        <v>16.690000000000001</v>
      </c>
      <c r="Q225" s="69"/>
      <c r="R225" s="68">
        <v>123.89</v>
      </c>
      <c r="S225" s="85"/>
      <c r="T225" s="69"/>
      <c r="U225" s="4">
        <v>416</v>
      </c>
      <c r="V225" s="4"/>
    </row>
    <row r="226" spans="1:31" s="25" customFormat="1">
      <c r="A226" s="89" t="s">
        <v>11</v>
      </c>
      <c r="B226" s="124"/>
      <c r="C226" s="124"/>
      <c r="D226" s="124"/>
      <c r="E226" s="124"/>
      <c r="F226" s="124"/>
      <c r="G226" s="124"/>
      <c r="H226" s="125"/>
      <c r="I226" s="92">
        <f>SUM(I223:K225)</f>
        <v>440</v>
      </c>
      <c r="J226" s="93"/>
      <c r="K226" s="94"/>
      <c r="L226" s="95">
        <f>SUM(L223:L225)</f>
        <v>13.05</v>
      </c>
      <c r="M226" s="96"/>
      <c r="N226" s="95">
        <f>SUM(N223:N225)</f>
        <v>10.15</v>
      </c>
      <c r="O226" s="96"/>
      <c r="P226" s="95">
        <f>SUM(P223:P225)</f>
        <v>54.97</v>
      </c>
      <c r="Q226" s="96"/>
      <c r="R226" s="95">
        <f>SUM(R223:R225)</f>
        <v>364.09</v>
      </c>
      <c r="S226" s="97"/>
      <c r="T226" s="96"/>
      <c r="U226" s="27"/>
      <c r="V226" s="27"/>
    </row>
    <row r="227" spans="1:31" ht="15" customHeight="1">
      <c r="A227" s="70" t="s">
        <v>32</v>
      </c>
      <c r="B227" s="71"/>
      <c r="C227" s="71"/>
      <c r="D227" s="71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  <c r="AB227" s="71"/>
      <c r="AC227" s="71"/>
      <c r="AD227" s="71"/>
      <c r="AE227" s="72"/>
    </row>
    <row r="228" spans="1:31">
      <c r="A228" s="79" t="s">
        <v>103</v>
      </c>
      <c r="B228" s="80"/>
      <c r="C228" s="80"/>
      <c r="D228" s="80"/>
      <c r="E228" s="80"/>
      <c r="F228" s="80"/>
      <c r="G228" s="80"/>
      <c r="H228" s="81"/>
      <c r="I228" s="77">
        <v>100</v>
      </c>
      <c r="J228" s="78"/>
      <c r="K228" s="84"/>
      <c r="L228" s="86">
        <v>1</v>
      </c>
      <c r="M228" s="87"/>
      <c r="N228" s="86">
        <v>0.2</v>
      </c>
      <c r="O228" s="87"/>
      <c r="P228" s="86">
        <v>2.02</v>
      </c>
      <c r="Q228" s="87"/>
      <c r="R228" s="86">
        <v>92</v>
      </c>
      <c r="S228" s="88"/>
      <c r="T228" s="87"/>
      <c r="U228" s="1">
        <v>401</v>
      </c>
      <c r="V228" s="1"/>
    </row>
    <row r="229" spans="1:31">
      <c r="A229" s="79"/>
      <c r="B229" s="80"/>
      <c r="C229" s="80"/>
      <c r="D229" s="80"/>
      <c r="E229" s="80"/>
      <c r="F229" s="80"/>
      <c r="G229" s="80"/>
      <c r="H229" s="81"/>
      <c r="I229" s="77"/>
      <c r="J229" s="78"/>
      <c r="K229" s="84"/>
      <c r="L229" s="86"/>
      <c r="M229" s="87"/>
      <c r="N229" s="86"/>
      <c r="O229" s="87"/>
      <c r="P229" s="86"/>
      <c r="Q229" s="87"/>
      <c r="R229" s="86"/>
      <c r="S229" s="88"/>
      <c r="T229" s="87"/>
      <c r="U229" s="1"/>
      <c r="V229" s="1"/>
    </row>
    <row r="230" spans="1:31" s="25" customFormat="1">
      <c r="A230" s="89" t="s">
        <v>11</v>
      </c>
      <c r="B230" s="90"/>
      <c r="C230" s="90"/>
      <c r="D230" s="90"/>
      <c r="E230" s="90"/>
      <c r="F230" s="90"/>
      <c r="G230" s="90"/>
      <c r="H230" s="90"/>
      <c r="I230" s="113">
        <f>SUM(I228:K229)</f>
        <v>100</v>
      </c>
      <c r="J230" s="113"/>
      <c r="K230" s="113"/>
      <c r="L230" s="114">
        <f>SUM(L228:M229)</f>
        <v>1</v>
      </c>
      <c r="M230" s="114"/>
      <c r="N230" s="114">
        <f>SUM(N228:O229)</f>
        <v>0.2</v>
      </c>
      <c r="O230" s="114"/>
      <c r="P230" s="114">
        <f>SUM(P228:Q229)</f>
        <v>2.02</v>
      </c>
      <c r="Q230" s="114"/>
      <c r="R230" s="114">
        <f>SUM(R228:T229)</f>
        <v>92</v>
      </c>
      <c r="S230" s="114"/>
      <c r="T230" s="114"/>
      <c r="U230" s="24"/>
      <c r="V230" s="24"/>
    </row>
    <row r="231" spans="1:31" ht="15" customHeight="1">
      <c r="A231" s="73" t="s">
        <v>23</v>
      </c>
      <c r="B231" s="74"/>
      <c r="C231" s="74"/>
      <c r="D231" s="74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  <c r="AA231" s="74"/>
      <c r="AB231" s="74"/>
      <c r="AC231" s="74"/>
      <c r="AD231" s="74"/>
      <c r="AE231" s="75"/>
    </row>
    <row r="232" spans="1:31">
      <c r="A232" s="79" t="s">
        <v>143</v>
      </c>
      <c r="B232" s="80"/>
      <c r="C232" s="80"/>
      <c r="D232" s="80"/>
      <c r="E232" s="80"/>
      <c r="F232" s="80"/>
      <c r="G232" s="80"/>
      <c r="H232" s="81"/>
      <c r="I232" s="77">
        <v>60</v>
      </c>
      <c r="J232" s="78"/>
      <c r="K232" s="84"/>
      <c r="L232" s="86">
        <v>2.36</v>
      </c>
      <c r="M232" s="87"/>
      <c r="N232" s="86">
        <v>6.28</v>
      </c>
      <c r="O232" s="87"/>
      <c r="P232" s="86">
        <v>11.73</v>
      </c>
      <c r="Q232" s="87"/>
      <c r="R232" s="86">
        <v>113</v>
      </c>
      <c r="S232" s="88"/>
      <c r="T232" s="87"/>
      <c r="U232" s="1">
        <v>25</v>
      </c>
      <c r="V232" s="1"/>
    </row>
    <row r="233" spans="1:31">
      <c r="A233" s="79" t="s">
        <v>71</v>
      </c>
      <c r="B233" s="80"/>
      <c r="C233" s="80"/>
      <c r="D233" s="80"/>
      <c r="E233" s="80"/>
      <c r="F233" s="80"/>
      <c r="G233" s="80"/>
      <c r="H233" s="81"/>
      <c r="I233" s="77">
        <v>200</v>
      </c>
      <c r="J233" s="78"/>
      <c r="K233" s="84"/>
      <c r="L233" s="86">
        <v>2.94</v>
      </c>
      <c r="M233" s="87"/>
      <c r="N233" s="86">
        <v>3.26</v>
      </c>
      <c r="O233" s="87"/>
      <c r="P233" s="86">
        <v>11.15</v>
      </c>
      <c r="Q233" s="87"/>
      <c r="R233" s="86">
        <v>84.1</v>
      </c>
      <c r="S233" s="88"/>
      <c r="T233" s="87"/>
      <c r="U233" s="1">
        <v>80</v>
      </c>
      <c r="V233" s="1"/>
    </row>
    <row r="234" spans="1:31">
      <c r="A234" s="79" t="s">
        <v>28</v>
      </c>
      <c r="B234" s="80"/>
      <c r="C234" s="80"/>
      <c r="D234" s="80"/>
      <c r="E234" s="80"/>
      <c r="F234" s="80"/>
      <c r="G234" s="80"/>
      <c r="H234" s="81"/>
      <c r="I234" s="77">
        <v>50</v>
      </c>
      <c r="J234" s="78"/>
      <c r="K234" s="84"/>
      <c r="L234" s="86">
        <v>3.3</v>
      </c>
      <c r="M234" s="87"/>
      <c r="N234" s="86">
        <v>0.6</v>
      </c>
      <c r="O234" s="87"/>
      <c r="P234" s="86">
        <v>16.7</v>
      </c>
      <c r="Q234" s="87"/>
      <c r="R234" s="86">
        <v>87</v>
      </c>
      <c r="S234" s="88"/>
      <c r="T234" s="87"/>
      <c r="U234" s="1" t="s">
        <v>83</v>
      </c>
      <c r="V234" s="1"/>
    </row>
    <row r="235" spans="1:31">
      <c r="A235" s="79" t="s">
        <v>72</v>
      </c>
      <c r="B235" s="80"/>
      <c r="C235" s="80"/>
      <c r="D235" s="80"/>
      <c r="E235" s="80"/>
      <c r="F235" s="80"/>
      <c r="G235" s="80"/>
      <c r="H235" s="81"/>
      <c r="I235" s="147">
        <v>90</v>
      </c>
      <c r="J235" s="148"/>
      <c r="K235" s="149"/>
      <c r="L235" s="86">
        <v>10.95</v>
      </c>
      <c r="M235" s="87"/>
      <c r="N235" s="86">
        <v>14.1</v>
      </c>
      <c r="O235" s="87"/>
      <c r="P235" s="86">
        <v>9.58</v>
      </c>
      <c r="Q235" s="87"/>
      <c r="R235" s="86">
        <v>206.66</v>
      </c>
      <c r="S235" s="88"/>
      <c r="T235" s="87"/>
      <c r="U235" s="1">
        <v>298</v>
      </c>
      <c r="V235" s="1"/>
    </row>
    <row r="236" spans="1:31">
      <c r="A236" s="79" t="s">
        <v>73</v>
      </c>
      <c r="B236" s="80"/>
      <c r="C236" s="80"/>
      <c r="D236" s="80"/>
      <c r="E236" s="80"/>
      <c r="F236" s="80"/>
      <c r="G236" s="80"/>
      <c r="H236" s="81"/>
      <c r="I236" s="77">
        <v>150</v>
      </c>
      <c r="J236" s="78"/>
      <c r="K236" s="84"/>
      <c r="L236" s="86">
        <v>5.54</v>
      </c>
      <c r="M236" s="87"/>
      <c r="N236" s="86">
        <v>5.41</v>
      </c>
      <c r="O236" s="87"/>
      <c r="P236" s="86">
        <v>5.85</v>
      </c>
      <c r="Q236" s="87"/>
      <c r="R236" s="86">
        <v>94.5</v>
      </c>
      <c r="S236" s="88"/>
      <c r="T236" s="87"/>
      <c r="U236" s="1">
        <v>354</v>
      </c>
      <c r="V236" s="1"/>
    </row>
    <row r="237" spans="1:31">
      <c r="A237" s="79" t="s">
        <v>104</v>
      </c>
      <c r="B237" s="80"/>
      <c r="C237" s="80"/>
      <c r="D237" s="80"/>
      <c r="E237" s="80"/>
      <c r="F237" s="80"/>
      <c r="G237" s="80"/>
      <c r="H237" s="81"/>
      <c r="I237" s="77">
        <v>200</v>
      </c>
      <c r="J237" s="78"/>
      <c r="K237" s="84"/>
      <c r="L237" s="86">
        <v>0.88</v>
      </c>
      <c r="M237" s="87"/>
      <c r="N237" s="86">
        <v>0</v>
      </c>
      <c r="O237" s="87"/>
      <c r="P237" s="86">
        <v>2.2599999999999998</v>
      </c>
      <c r="Q237" s="87"/>
      <c r="R237" s="86">
        <v>8.94</v>
      </c>
      <c r="S237" s="88"/>
      <c r="T237" s="87"/>
      <c r="U237" s="1">
        <v>383</v>
      </c>
      <c r="V237" s="1"/>
    </row>
    <row r="238" spans="1:31" s="25" customFormat="1">
      <c r="A238" s="89" t="s">
        <v>11</v>
      </c>
      <c r="B238" s="90"/>
      <c r="C238" s="90"/>
      <c r="D238" s="90"/>
      <c r="E238" s="90"/>
      <c r="F238" s="90"/>
      <c r="G238" s="90"/>
      <c r="H238" s="91"/>
      <c r="I238" s="92">
        <f>SUM(I232:K237)</f>
        <v>750</v>
      </c>
      <c r="J238" s="93"/>
      <c r="K238" s="94"/>
      <c r="L238" s="95">
        <f>SUM(L232:M237)</f>
        <v>25.969999999999995</v>
      </c>
      <c r="M238" s="96"/>
      <c r="N238" s="95">
        <f>SUM(N232:O237)</f>
        <v>29.65</v>
      </c>
      <c r="O238" s="96"/>
      <c r="P238" s="95">
        <f>SUM(P232:Q237)</f>
        <v>57.269999999999996</v>
      </c>
      <c r="Q238" s="96"/>
      <c r="R238" s="95">
        <f>SUM(R232:T237)</f>
        <v>594.20000000000005</v>
      </c>
      <c r="S238" s="97"/>
      <c r="T238" s="96"/>
      <c r="U238" s="24" t="s">
        <v>1</v>
      </c>
      <c r="V238" s="24" t="s">
        <v>1</v>
      </c>
    </row>
    <row r="239" spans="1:31" ht="15" customHeight="1">
      <c r="A239" s="70" t="s">
        <v>40</v>
      </c>
      <c r="B239" s="71"/>
      <c r="C239" s="71"/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  <c r="AA239" s="71"/>
      <c r="AB239" s="71"/>
      <c r="AC239" s="71"/>
      <c r="AD239" s="71"/>
      <c r="AE239" s="72"/>
    </row>
    <row r="240" spans="1:31">
      <c r="A240" s="79" t="s">
        <v>27</v>
      </c>
      <c r="B240" s="66"/>
      <c r="C240" s="66"/>
      <c r="D240" s="66"/>
      <c r="E240" s="66"/>
      <c r="F240" s="66"/>
      <c r="G240" s="66"/>
      <c r="H240" s="67"/>
      <c r="I240" s="51">
        <v>70</v>
      </c>
      <c r="J240" s="52"/>
      <c r="K240" s="53"/>
      <c r="L240" s="68">
        <v>1</v>
      </c>
      <c r="M240" s="69"/>
      <c r="N240" s="68">
        <v>4.26</v>
      </c>
      <c r="O240" s="69"/>
      <c r="P240" s="68">
        <v>5.85</v>
      </c>
      <c r="Q240" s="69"/>
      <c r="R240" s="68">
        <v>65.69</v>
      </c>
      <c r="S240" s="85"/>
      <c r="T240" s="69"/>
      <c r="U240" s="4">
        <v>34</v>
      </c>
      <c r="V240" s="4"/>
    </row>
    <row r="241" spans="1:31">
      <c r="A241" s="79" t="s">
        <v>74</v>
      </c>
      <c r="B241" s="66"/>
      <c r="C241" s="66"/>
      <c r="D241" s="66"/>
      <c r="E241" s="66"/>
      <c r="F241" s="66"/>
      <c r="G241" s="66"/>
      <c r="H241" s="67"/>
      <c r="I241" s="51">
        <v>80</v>
      </c>
      <c r="J241" s="52"/>
      <c r="K241" s="53"/>
      <c r="L241" s="68">
        <v>11.95</v>
      </c>
      <c r="M241" s="69"/>
      <c r="N241" s="68">
        <v>7.53</v>
      </c>
      <c r="O241" s="69"/>
      <c r="P241" s="68">
        <v>3.51</v>
      </c>
      <c r="Q241" s="69"/>
      <c r="R241" s="68">
        <v>114.44</v>
      </c>
      <c r="S241" s="85"/>
      <c r="T241" s="69"/>
      <c r="U241" s="4">
        <v>284</v>
      </c>
      <c r="V241" s="4"/>
    </row>
    <row r="242" spans="1:31">
      <c r="A242" s="79" t="s">
        <v>41</v>
      </c>
      <c r="B242" s="66"/>
      <c r="C242" s="66"/>
      <c r="D242" s="66"/>
      <c r="E242" s="66"/>
      <c r="F242" s="66"/>
      <c r="G242" s="66"/>
      <c r="H242" s="67"/>
      <c r="I242" s="51">
        <v>20</v>
      </c>
      <c r="J242" s="52"/>
      <c r="K242" s="53"/>
      <c r="L242" s="68">
        <v>3.04</v>
      </c>
      <c r="M242" s="69"/>
      <c r="N242" s="68">
        <v>0.32</v>
      </c>
      <c r="O242" s="69"/>
      <c r="P242" s="68">
        <v>19.68</v>
      </c>
      <c r="Q242" s="69"/>
      <c r="R242" s="68">
        <v>94</v>
      </c>
      <c r="S242" s="85"/>
      <c r="T242" s="69"/>
      <c r="U242" s="4">
        <v>114</v>
      </c>
      <c r="V242" s="4"/>
    </row>
    <row r="243" spans="1:31">
      <c r="A243" s="79" t="s">
        <v>42</v>
      </c>
      <c r="B243" s="66"/>
      <c r="C243" s="66"/>
      <c r="D243" s="66"/>
      <c r="E243" s="66"/>
      <c r="F243" s="66"/>
      <c r="G243" s="66"/>
      <c r="H243" s="67"/>
      <c r="I243" s="51">
        <v>200</v>
      </c>
      <c r="J243" s="52"/>
      <c r="K243" s="53"/>
      <c r="L243" s="68">
        <v>0.1</v>
      </c>
      <c r="M243" s="69"/>
      <c r="N243" s="68">
        <v>0.02</v>
      </c>
      <c r="O243" s="69"/>
      <c r="P243" s="68">
        <v>9.4600000000000009</v>
      </c>
      <c r="Q243" s="69"/>
      <c r="R243" s="68">
        <v>39.19</v>
      </c>
      <c r="S243" s="85"/>
      <c r="T243" s="69"/>
      <c r="U243" s="4">
        <v>412</v>
      </c>
      <c r="V243" s="4"/>
    </row>
    <row r="244" spans="1:31">
      <c r="A244" s="65"/>
      <c r="B244" s="66"/>
      <c r="C244" s="66"/>
      <c r="D244" s="66"/>
      <c r="E244" s="66"/>
      <c r="F244" s="66"/>
      <c r="G244" s="66"/>
      <c r="H244" s="67"/>
      <c r="I244" s="51"/>
      <c r="J244" s="52"/>
      <c r="K244" s="53"/>
      <c r="L244" s="68"/>
      <c r="M244" s="69"/>
      <c r="N244" s="68"/>
      <c r="O244" s="69"/>
      <c r="P244" s="68"/>
      <c r="Q244" s="69"/>
      <c r="R244" s="68"/>
      <c r="S244" s="85"/>
      <c r="T244" s="69"/>
      <c r="U244" s="1"/>
      <c r="V244" s="1"/>
    </row>
    <row r="245" spans="1:31">
      <c r="A245" s="65"/>
      <c r="B245" s="66"/>
      <c r="C245" s="66"/>
      <c r="D245" s="66"/>
      <c r="E245" s="66"/>
      <c r="F245" s="66"/>
      <c r="G245" s="66"/>
      <c r="H245" s="67"/>
      <c r="I245" s="51"/>
      <c r="J245" s="52"/>
      <c r="K245" s="53"/>
      <c r="L245" s="68"/>
      <c r="M245" s="69"/>
      <c r="N245" s="68"/>
      <c r="O245" s="69"/>
      <c r="P245" s="68"/>
      <c r="Q245" s="69"/>
      <c r="R245" s="68"/>
      <c r="S245" s="85"/>
      <c r="T245" s="69"/>
      <c r="U245" s="1"/>
      <c r="V245" s="1"/>
    </row>
    <row r="246" spans="1:31" s="25" customFormat="1">
      <c r="A246" s="56" t="s">
        <v>11</v>
      </c>
      <c r="B246" s="57"/>
      <c r="C246" s="57"/>
      <c r="D246" s="57"/>
      <c r="E246" s="57"/>
      <c r="F246" s="57"/>
      <c r="G246" s="57"/>
      <c r="H246" s="58"/>
      <c r="I246" s="59">
        <f>SUM(I240:K245)</f>
        <v>370</v>
      </c>
      <c r="J246" s="60"/>
      <c r="K246" s="61"/>
      <c r="L246" s="62">
        <f>SUM(L240:M245)</f>
        <v>16.09</v>
      </c>
      <c r="M246" s="63"/>
      <c r="N246" s="62">
        <f>SUM(N240:O245)</f>
        <v>12.129999999999999</v>
      </c>
      <c r="O246" s="63"/>
      <c r="P246" s="62">
        <f>SUM(P240:Q245)</f>
        <v>38.5</v>
      </c>
      <c r="Q246" s="63"/>
      <c r="R246" s="62">
        <f>SUM(R240:T245)</f>
        <v>313.32</v>
      </c>
      <c r="S246" s="64"/>
      <c r="T246" s="63"/>
      <c r="U246" s="26" t="s">
        <v>1</v>
      </c>
      <c r="V246" s="26" t="s">
        <v>1</v>
      </c>
    </row>
    <row r="247" spans="1:31" ht="15.75">
      <c r="A247" s="76" t="s">
        <v>19</v>
      </c>
      <c r="B247" s="76"/>
      <c r="C247" s="76"/>
      <c r="D247" s="76"/>
      <c r="E247" s="76"/>
      <c r="F247" s="76"/>
      <c r="G247" s="76"/>
      <c r="H247" s="76"/>
      <c r="I247" s="76"/>
      <c r="J247" s="76"/>
      <c r="K247" s="76"/>
      <c r="L247" s="76"/>
      <c r="M247" s="76"/>
      <c r="N247" s="76"/>
      <c r="O247" s="76"/>
      <c r="P247" s="76"/>
      <c r="Q247" s="76"/>
      <c r="R247" s="76"/>
      <c r="S247" s="76"/>
      <c r="T247" s="76"/>
      <c r="U247" s="76"/>
      <c r="V247" s="76"/>
      <c r="W247" s="76"/>
      <c r="X247" s="76"/>
      <c r="Y247" s="76"/>
      <c r="Z247" s="76"/>
      <c r="AA247" s="76"/>
      <c r="AB247" s="76"/>
      <c r="AC247" s="129"/>
      <c r="AD247" s="129"/>
      <c r="AE247" s="129"/>
    </row>
    <row r="248" spans="1:31">
      <c r="A248" s="130" t="s">
        <v>2</v>
      </c>
      <c r="B248" s="131"/>
      <c r="C248" s="131"/>
      <c r="D248" s="131"/>
      <c r="E248" s="131"/>
      <c r="F248" s="131"/>
      <c r="G248" s="131"/>
      <c r="H248" s="132"/>
      <c r="I248" s="130" t="s">
        <v>3</v>
      </c>
      <c r="J248" s="131"/>
      <c r="K248" s="132"/>
      <c r="L248" s="136" t="s">
        <v>4</v>
      </c>
      <c r="M248" s="137"/>
      <c r="N248" s="137"/>
      <c r="O248" s="137"/>
      <c r="P248" s="137"/>
      <c r="Q248" s="138"/>
      <c r="R248" s="139" t="s">
        <v>5</v>
      </c>
      <c r="S248" s="140"/>
      <c r="T248" s="141"/>
      <c r="U248" s="145" t="s">
        <v>6</v>
      </c>
      <c r="V248" s="145" t="s">
        <v>7</v>
      </c>
    </row>
    <row r="249" spans="1:31">
      <c r="A249" s="133"/>
      <c r="B249" s="134"/>
      <c r="C249" s="134"/>
      <c r="D249" s="134"/>
      <c r="E249" s="134"/>
      <c r="F249" s="134"/>
      <c r="G249" s="134"/>
      <c r="H249" s="135"/>
      <c r="I249" s="133"/>
      <c r="J249" s="134"/>
      <c r="K249" s="135"/>
      <c r="L249" s="118" t="s">
        <v>8</v>
      </c>
      <c r="M249" s="120"/>
      <c r="N249" s="118" t="s">
        <v>9</v>
      </c>
      <c r="O249" s="120"/>
      <c r="P249" s="118" t="s">
        <v>10</v>
      </c>
      <c r="Q249" s="120"/>
      <c r="R249" s="142"/>
      <c r="S249" s="143"/>
      <c r="T249" s="144"/>
      <c r="U249" s="146"/>
      <c r="V249" s="146"/>
    </row>
    <row r="250" spans="1:31" ht="15" customHeight="1">
      <c r="A250" s="126" t="s">
        <v>21</v>
      </c>
      <c r="B250" s="127"/>
      <c r="C250" s="127"/>
      <c r="D250" s="127"/>
      <c r="E250" s="127"/>
      <c r="F250" s="127"/>
      <c r="G250" s="127"/>
      <c r="H250" s="127"/>
      <c r="I250" s="127"/>
      <c r="J250" s="127"/>
      <c r="K250" s="127"/>
      <c r="L250" s="127"/>
      <c r="M250" s="127"/>
      <c r="N250" s="127"/>
      <c r="O250" s="127"/>
      <c r="P250" s="127"/>
      <c r="Q250" s="127"/>
      <c r="R250" s="127"/>
      <c r="S250" s="127"/>
      <c r="T250" s="127"/>
      <c r="U250" s="127"/>
      <c r="V250" s="127"/>
      <c r="W250" s="127"/>
      <c r="X250" s="127"/>
      <c r="Y250" s="127"/>
      <c r="Z250" s="127"/>
      <c r="AA250" s="127"/>
      <c r="AB250" s="127"/>
      <c r="AC250" s="127"/>
      <c r="AD250" s="127"/>
      <c r="AE250" s="128"/>
    </row>
    <row r="251" spans="1:31">
      <c r="A251" s="79" t="s">
        <v>33</v>
      </c>
      <c r="B251" s="80"/>
      <c r="C251" s="80"/>
      <c r="D251" s="80"/>
      <c r="E251" s="80"/>
      <c r="F251" s="80"/>
      <c r="G251" s="80"/>
      <c r="H251" s="81"/>
      <c r="I251" s="77">
        <v>200</v>
      </c>
      <c r="J251" s="78"/>
      <c r="K251" s="84"/>
      <c r="L251" s="77">
        <v>5.25</v>
      </c>
      <c r="M251" s="84"/>
      <c r="N251" s="77">
        <v>11.65</v>
      </c>
      <c r="O251" s="84"/>
      <c r="P251" s="77">
        <v>25.02</v>
      </c>
      <c r="Q251" s="84"/>
      <c r="R251" s="77">
        <v>226.41</v>
      </c>
      <c r="S251" s="78"/>
      <c r="T251" s="84"/>
      <c r="U251" s="1">
        <v>175</v>
      </c>
      <c r="V251" s="1"/>
    </row>
    <row r="252" spans="1:31">
      <c r="A252" s="79" t="s">
        <v>75</v>
      </c>
      <c r="B252" s="80"/>
      <c r="C252" s="80"/>
      <c r="D252" s="80"/>
      <c r="E252" s="80"/>
      <c r="F252" s="80"/>
      <c r="G252" s="80"/>
      <c r="H252" s="81"/>
      <c r="I252" s="77">
        <v>15</v>
      </c>
      <c r="J252" s="78"/>
      <c r="K252" s="84"/>
      <c r="L252" s="77">
        <v>3.48</v>
      </c>
      <c r="M252" s="84"/>
      <c r="N252" s="77">
        <v>4.42</v>
      </c>
      <c r="O252" s="84"/>
      <c r="P252" s="77">
        <v>0</v>
      </c>
      <c r="Q252" s="84"/>
      <c r="R252" s="77">
        <v>54.6</v>
      </c>
      <c r="S252" s="78"/>
      <c r="T252" s="84"/>
      <c r="U252" s="1">
        <v>7</v>
      </c>
      <c r="V252" s="1"/>
    </row>
    <row r="253" spans="1:31">
      <c r="A253" s="79" t="s">
        <v>24</v>
      </c>
      <c r="B253" s="80"/>
      <c r="C253" s="80"/>
      <c r="D253" s="80"/>
      <c r="E253" s="80"/>
      <c r="F253" s="80"/>
      <c r="G253" s="80"/>
      <c r="H253" s="81"/>
      <c r="I253" s="77">
        <v>45</v>
      </c>
      <c r="J253" s="78"/>
      <c r="K253" s="15"/>
      <c r="L253" s="77">
        <v>2.66</v>
      </c>
      <c r="M253" s="84"/>
      <c r="N253" s="77">
        <v>8.43</v>
      </c>
      <c r="O253" s="84"/>
      <c r="P253" s="77">
        <v>16.75</v>
      </c>
      <c r="Q253" s="84"/>
      <c r="R253" s="77">
        <v>153.68</v>
      </c>
      <c r="S253" s="78"/>
      <c r="T253" s="84"/>
      <c r="U253" s="1">
        <v>1</v>
      </c>
      <c r="V253" s="1"/>
    </row>
    <row r="254" spans="1:31">
      <c r="A254" s="79" t="s">
        <v>54</v>
      </c>
      <c r="B254" s="66"/>
      <c r="C254" s="66"/>
      <c r="D254" s="66"/>
      <c r="E254" s="66"/>
      <c r="F254" s="66"/>
      <c r="G254" s="66"/>
      <c r="H254" s="67"/>
      <c r="I254" s="51">
        <v>200</v>
      </c>
      <c r="J254" s="52"/>
      <c r="K254" s="53"/>
      <c r="L254" s="51">
        <v>3.53</v>
      </c>
      <c r="M254" s="53"/>
      <c r="N254" s="51">
        <v>3.85</v>
      </c>
      <c r="O254" s="53"/>
      <c r="P254" s="51">
        <v>14.96</v>
      </c>
      <c r="Q254" s="53"/>
      <c r="R254" s="51">
        <v>109.61</v>
      </c>
      <c r="S254" s="52"/>
      <c r="T254" s="53"/>
      <c r="U254" s="4">
        <v>413</v>
      </c>
      <c r="V254" s="4"/>
    </row>
    <row r="255" spans="1:31" s="25" customFormat="1">
      <c r="A255" s="89" t="s">
        <v>11</v>
      </c>
      <c r="B255" s="124"/>
      <c r="C255" s="124"/>
      <c r="D255" s="124"/>
      <c r="E255" s="124"/>
      <c r="F255" s="124"/>
      <c r="G255" s="124"/>
      <c r="H255" s="125"/>
      <c r="I255" s="92">
        <f>SUM(I251:K254)</f>
        <v>460</v>
      </c>
      <c r="J255" s="93"/>
      <c r="K255" s="94"/>
      <c r="L255" s="95">
        <f>SUM(L251:L254)</f>
        <v>14.92</v>
      </c>
      <c r="M255" s="96"/>
      <c r="N255" s="95">
        <f>SUM(N251:N254)</f>
        <v>28.35</v>
      </c>
      <c r="O255" s="96"/>
      <c r="P255" s="95">
        <f>SUM(P251:P254)</f>
        <v>56.73</v>
      </c>
      <c r="Q255" s="96"/>
      <c r="R255" s="95">
        <f>SUM(R251:R254)</f>
        <v>544.29999999999995</v>
      </c>
      <c r="S255" s="97"/>
      <c r="T255" s="96"/>
      <c r="U255" s="27"/>
      <c r="V255" s="27"/>
    </row>
    <row r="256" spans="1:31" ht="15" customHeight="1">
      <c r="A256" s="70" t="s">
        <v>32</v>
      </c>
      <c r="B256" s="71"/>
      <c r="C256" s="71"/>
      <c r="D256" s="71"/>
      <c r="E256" s="71"/>
      <c r="F256" s="71"/>
      <c r="G256" s="71"/>
      <c r="H256" s="71"/>
      <c r="I256" s="71"/>
      <c r="J256" s="71"/>
      <c r="K256" s="71"/>
      <c r="L256" s="71"/>
      <c r="M256" s="71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  <c r="AA256" s="71"/>
      <c r="AB256" s="71"/>
      <c r="AC256" s="71"/>
      <c r="AD256" s="71"/>
      <c r="AE256" s="72"/>
    </row>
    <row r="257" spans="1:31">
      <c r="A257" s="79" t="s">
        <v>55</v>
      </c>
      <c r="B257" s="80"/>
      <c r="C257" s="80"/>
      <c r="D257" s="80"/>
      <c r="E257" s="80"/>
      <c r="F257" s="80"/>
      <c r="G257" s="80"/>
      <c r="H257" s="81"/>
      <c r="I257" s="77">
        <v>100</v>
      </c>
      <c r="J257" s="78"/>
      <c r="K257" s="84"/>
      <c r="L257" s="86">
        <v>5.22</v>
      </c>
      <c r="M257" s="87"/>
      <c r="N257" s="86">
        <v>5.76</v>
      </c>
      <c r="O257" s="87"/>
      <c r="P257" s="86">
        <v>7.2</v>
      </c>
      <c r="Q257" s="87"/>
      <c r="R257" s="86">
        <v>106.2</v>
      </c>
      <c r="S257" s="88"/>
      <c r="T257" s="87"/>
      <c r="U257" s="1">
        <v>401</v>
      </c>
      <c r="V257" s="1"/>
    </row>
    <row r="258" spans="1:31">
      <c r="A258" s="79"/>
      <c r="B258" s="80"/>
      <c r="C258" s="80"/>
      <c r="D258" s="80"/>
      <c r="E258" s="80"/>
      <c r="F258" s="80"/>
      <c r="G258" s="80"/>
      <c r="H258" s="81"/>
      <c r="I258" s="77"/>
      <c r="J258" s="78"/>
      <c r="K258" s="84"/>
      <c r="L258" s="86"/>
      <c r="M258" s="87"/>
      <c r="N258" s="86"/>
      <c r="O258" s="87"/>
      <c r="P258" s="86"/>
      <c r="Q258" s="87"/>
      <c r="R258" s="86"/>
      <c r="S258" s="88"/>
      <c r="T258" s="87"/>
      <c r="U258" s="1"/>
      <c r="V258" s="1"/>
    </row>
    <row r="259" spans="1:31">
      <c r="A259" s="79"/>
      <c r="B259" s="80"/>
      <c r="C259" s="80"/>
      <c r="D259" s="80"/>
      <c r="E259" s="80"/>
      <c r="F259" s="80"/>
      <c r="G259" s="80"/>
      <c r="H259" s="81"/>
      <c r="I259" s="107"/>
      <c r="J259" s="108"/>
      <c r="K259" s="109"/>
      <c r="L259" s="110"/>
      <c r="M259" s="111"/>
      <c r="N259" s="110"/>
      <c r="O259" s="111"/>
      <c r="P259" s="110"/>
      <c r="Q259" s="111"/>
      <c r="R259" s="110"/>
      <c r="S259" s="112"/>
      <c r="T259" s="111"/>
      <c r="U259" s="1"/>
      <c r="V259" s="1"/>
    </row>
    <row r="260" spans="1:31" s="25" customFormat="1">
      <c r="A260" s="89" t="s">
        <v>11</v>
      </c>
      <c r="B260" s="90"/>
      <c r="C260" s="90"/>
      <c r="D260" s="90"/>
      <c r="E260" s="90"/>
      <c r="F260" s="90"/>
      <c r="G260" s="90"/>
      <c r="H260" s="90"/>
      <c r="I260" s="113">
        <f>SUM(I257:K259)</f>
        <v>100</v>
      </c>
      <c r="J260" s="113"/>
      <c r="K260" s="113"/>
      <c r="L260" s="114">
        <f>SUM(L257:M259)</f>
        <v>5.22</v>
      </c>
      <c r="M260" s="114"/>
      <c r="N260" s="114">
        <f>SUM(N257:O259)</f>
        <v>5.76</v>
      </c>
      <c r="O260" s="114"/>
      <c r="P260" s="114">
        <f>SUM(P257:Q259)</f>
        <v>7.2</v>
      </c>
      <c r="Q260" s="114"/>
      <c r="R260" s="114">
        <f>SUM(R257:T259)</f>
        <v>106.2</v>
      </c>
      <c r="S260" s="114"/>
      <c r="T260" s="114"/>
      <c r="U260" s="24"/>
      <c r="V260" s="24"/>
    </row>
    <row r="261" spans="1:31" ht="15" customHeight="1">
      <c r="A261" s="73" t="s">
        <v>23</v>
      </c>
      <c r="B261" s="74"/>
      <c r="C261" s="74"/>
      <c r="D261" s="74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  <c r="AA261" s="74"/>
      <c r="AB261" s="74"/>
      <c r="AC261" s="74"/>
      <c r="AD261" s="74"/>
      <c r="AE261" s="75"/>
    </row>
    <row r="262" spans="1:31">
      <c r="A262" s="79" t="s">
        <v>118</v>
      </c>
      <c r="B262" s="80"/>
      <c r="C262" s="80"/>
      <c r="D262" s="80"/>
      <c r="E262" s="80"/>
      <c r="F262" s="80"/>
      <c r="G262" s="80"/>
      <c r="H262" s="81"/>
      <c r="I262" s="77">
        <v>60</v>
      </c>
      <c r="J262" s="78"/>
      <c r="K262" s="84"/>
      <c r="L262" s="86">
        <v>0.6</v>
      </c>
      <c r="M262" s="87"/>
      <c r="N262" s="86">
        <v>0.24</v>
      </c>
      <c r="O262" s="87"/>
      <c r="P262" s="86">
        <v>1.32</v>
      </c>
      <c r="Q262" s="87"/>
      <c r="R262" s="86">
        <v>12.3</v>
      </c>
      <c r="S262" s="88"/>
      <c r="T262" s="87"/>
      <c r="U262" s="1">
        <v>70</v>
      </c>
      <c r="V262" s="1"/>
    </row>
    <row r="263" spans="1:31">
      <c r="A263" s="79" t="s">
        <v>76</v>
      </c>
      <c r="B263" s="80"/>
      <c r="C263" s="80"/>
      <c r="D263" s="80"/>
      <c r="E263" s="80"/>
      <c r="F263" s="80"/>
      <c r="G263" s="80"/>
      <c r="H263" s="81"/>
      <c r="I263" s="77">
        <v>200</v>
      </c>
      <c r="J263" s="78"/>
      <c r="K263" s="84"/>
      <c r="L263" s="86">
        <v>3.64</v>
      </c>
      <c r="M263" s="87"/>
      <c r="N263" s="86">
        <v>4.7300000000000004</v>
      </c>
      <c r="O263" s="87"/>
      <c r="P263" s="86">
        <v>14.01</v>
      </c>
      <c r="Q263" s="87"/>
      <c r="R263" s="86">
        <v>108.73</v>
      </c>
      <c r="S263" s="88"/>
      <c r="T263" s="87"/>
      <c r="U263" s="1">
        <v>91</v>
      </c>
      <c r="V263" s="1"/>
    </row>
    <row r="264" spans="1:31">
      <c r="A264" s="79" t="s">
        <v>77</v>
      </c>
      <c r="B264" s="80"/>
      <c r="C264" s="80"/>
      <c r="D264" s="80"/>
      <c r="E264" s="80"/>
      <c r="F264" s="80"/>
      <c r="G264" s="80"/>
      <c r="H264" s="81"/>
      <c r="I264" s="77">
        <v>80</v>
      </c>
      <c r="J264" s="78"/>
      <c r="K264" s="84"/>
      <c r="L264" s="86">
        <v>12.21</v>
      </c>
      <c r="M264" s="87"/>
      <c r="N264" s="86">
        <v>10.77</v>
      </c>
      <c r="O264" s="87"/>
      <c r="P264" s="86">
        <v>2.5099999999999998</v>
      </c>
      <c r="Q264" s="87"/>
      <c r="R264" s="86">
        <v>169.36</v>
      </c>
      <c r="S264" s="88"/>
      <c r="T264" s="87"/>
      <c r="U264" s="1">
        <v>327</v>
      </c>
      <c r="V264" s="1"/>
    </row>
    <row r="265" spans="1:31">
      <c r="A265" s="79" t="s">
        <v>78</v>
      </c>
      <c r="B265" s="80"/>
      <c r="C265" s="80"/>
      <c r="D265" s="80"/>
      <c r="E265" s="80"/>
      <c r="F265" s="80"/>
      <c r="G265" s="80"/>
      <c r="H265" s="81"/>
      <c r="I265" s="77">
        <v>140</v>
      </c>
      <c r="J265" s="78"/>
      <c r="K265" s="84"/>
      <c r="L265" s="86">
        <v>12.21</v>
      </c>
      <c r="M265" s="87"/>
      <c r="N265" s="86">
        <v>10.77</v>
      </c>
      <c r="O265" s="87"/>
      <c r="P265" s="86">
        <v>2.5099999999999998</v>
      </c>
      <c r="Q265" s="87"/>
      <c r="R265" s="86">
        <v>169.36</v>
      </c>
      <c r="S265" s="88"/>
      <c r="T265" s="87"/>
      <c r="U265" s="1">
        <v>327</v>
      </c>
      <c r="V265" s="1"/>
    </row>
    <row r="266" spans="1:31">
      <c r="A266" s="79" t="s">
        <v>28</v>
      </c>
      <c r="B266" s="80"/>
      <c r="C266" s="80"/>
      <c r="D266" s="80"/>
      <c r="E266" s="80"/>
      <c r="F266" s="80"/>
      <c r="G266" s="80"/>
      <c r="H266" s="81"/>
      <c r="I266" s="77">
        <v>50</v>
      </c>
      <c r="J266" s="78"/>
      <c r="K266" s="84"/>
      <c r="L266" s="86">
        <v>3.3</v>
      </c>
      <c r="M266" s="87"/>
      <c r="N266" s="86">
        <v>0.6</v>
      </c>
      <c r="O266" s="87"/>
      <c r="P266" s="86">
        <v>16.7</v>
      </c>
      <c r="Q266" s="87"/>
      <c r="R266" s="86">
        <v>87</v>
      </c>
      <c r="S266" s="88"/>
      <c r="T266" s="87"/>
      <c r="U266" s="1">
        <v>115</v>
      </c>
      <c r="V266" s="1"/>
    </row>
    <row r="267" spans="1:31">
      <c r="A267" s="79" t="s">
        <v>89</v>
      </c>
      <c r="B267" s="80"/>
      <c r="C267" s="80"/>
      <c r="D267" s="80"/>
      <c r="E267" s="80"/>
      <c r="F267" s="80"/>
      <c r="G267" s="80"/>
      <c r="H267" s="81"/>
      <c r="I267" s="77">
        <v>200</v>
      </c>
      <c r="J267" s="78"/>
      <c r="K267" s="84"/>
      <c r="L267" s="86">
        <v>0.31</v>
      </c>
      <c r="M267" s="87"/>
      <c r="N267" s="86">
        <v>0</v>
      </c>
      <c r="O267" s="87"/>
      <c r="P267" s="86">
        <v>20.100000000000001</v>
      </c>
      <c r="Q267" s="87"/>
      <c r="R267" s="86">
        <v>81</v>
      </c>
      <c r="S267" s="88"/>
      <c r="T267" s="87"/>
      <c r="U267" s="1">
        <v>394</v>
      </c>
      <c r="V267" s="1"/>
    </row>
    <row r="268" spans="1:31" s="25" customFormat="1">
      <c r="A268" s="89" t="s">
        <v>11</v>
      </c>
      <c r="B268" s="90"/>
      <c r="C268" s="90"/>
      <c r="D268" s="90"/>
      <c r="E268" s="90"/>
      <c r="F268" s="90"/>
      <c r="G268" s="90"/>
      <c r="H268" s="91"/>
      <c r="I268" s="92">
        <f>SUM(I262:K267)</f>
        <v>730</v>
      </c>
      <c r="J268" s="93"/>
      <c r="K268" s="94"/>
      <c r="L268" s="95">
        <f>SUM(L262:M267)</f>
        <v>32.270000000000003</v>
      </c>
      <c r="M268" s="96"/>
      <c r="N268" s="95">
        <f>SUM(N262:O267)</f>
        <v>27.11</v>
      </c>
      <c r="O268" s="96"/>
      <c r="P268" s="95">
        <f>SUM(P262:Q267)</f>
        <v>57.15</v>
      </c>
      <c r="Q268" s="96"/>
      <c r="R268" s="95">
        <f>SUM(R262:T267)</f>
        <v>627.75</v>
      </c>
      <c r="S268" s="97"/>
      <c r="T268" s="96"/>
      <c r="U268" s="24" t="s">
        <v>1</v>
      </c>
      <c r="V268" s="24" t="s">
        <v>1</v>
      </c>
    </row>
    <row r="269" spans="1:31" ht="15" customHeight="1">
      <c r="A269" s="70" t="s">
        <v>43</v>
      </c>
      <c r="B269" s="71"/>
      <c r="C269" s="71"/>
      <c r="D269" s="71"/>
      <c r="E269" s="71"/>
      <c r="F269" s="71"/>
      <c r="G269" s="71"/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  <c r="AA269" s="71"/>
      <c r="AB269" s="71"/>
      <c r="AC269" s="71"/>
      <c r="AD269" s="71"/>
      <c r="AE269" s="72"/>
    </row>
    <row r="270" spans="1:31">
      <c r="A270" s="79" t="s">
        <v>142</v>
      </c>
      <c r="B270" s="66"/>
      <c r="C270" s="66"/>
      <c r="D270" s="66"/>
      <c r="E270" s="66"/>
      <c r="F270" s="66"/>
      <c r="G270" s="66"/>
      <c r="H270" s="67"/>
      <c r="I270" s="147">
        <v>80</v>
      </c>
      <c r="J270" s="148"/>
      <c r="K270" s="149"/>
      <c r="L270" s="68">
        <v>6.19</v>
      </c>
      <c r="M270" s="69"/>
      <c r="N270" s="68">
        <v>3.3</v>
      </c>
      <c r="O270" s="69"/>
      <c r="P270" s="68">
        <v>35.76</v>
      </c>
      <c r="Q270" s="69"/>
      <c r="R270" s="68">
        <v>199.15</v>
      </c>
      <c r="S270" s="85"/>
      <c r="T270" s="69"/>
      <c r="U270" s="4">
        <v>203</v>
      </c>
      <c r="V270" s="4"/>
    </row>
    <row r="271" spans="1:31">
      <c r="A271" s="79" t="s">
        <v>141</v>
      </c>
      <c r="B271" s="66"/>
      <c r="C271" s="66"/>
      <c r="D271" s="66"/>
      <c r="E271" s="66"/>
      <c r="F271" s="66"/>
      <c r="G271" s="66"/>
      <c r="H271" s="67"/>
      <c r="I271" s="51">
        <v>60</v>
      </c>
      <c r="J271" s="52"/>
      <c r="K271" s="53"/>
      <c r="L271" s="68">
        <v>0.46</v>
      </c>
      <c r="M271" s="69"/>
      <c r="N271" s="68">
        <v>3.19</v>
      </c>
      <c r="O271" s="69"/>
      <c r="P271" s="68">
        <v>1.01</v>
      </c>
      <c r="Q271" s="69"/>
      <c r="R271" s="68">
        <v>34.590000000000003</v>
      </c>
      <c r="S271" s="85"/>
      <c r="T271" s="69"/>
      <c r="U271" s="4">
        <v>385</v>
      </c>
      <c r="V271" s="4"/>
    </row>
    <row r="272" spans="1:31">
      <c r="A272" s="79" t="s">
        <v>31</v>
      </c>
      <c r="B272" s="66"/>
      <c r="C272" s="66"/>
      <c r="D272" s="66"/>
      <c r="E272" s="66"/>
      <c r="F272" s="66"/>
      <c r="G272" s="66"/>
      <c r="H272" s="67"/>
      <c r="I272" s="51">
        <v>200</v>
      </c>
      <c r="J272" s="52"/>
      <c r="K272" s="53"/>
      <c r="L272" s="68">
        <v>7.73</v>
      </c>
      <c r="M272" s="69"/>
      <c r="N272" s="68">
        <v>8.9499999999999993</v>
      </c>
      <c r="O272" s="69"/>
      <c r="P272" s="68"/>
      <c r="Q272" s="69"/>
      <c r="R272" s="68"/>
      <c r="S272" s="85"/>
      <c r="T272" s="69"/>
      <c r="U272" s="4"/>
      <c r="V272" s="4"/>
    </row>
    <row r="273" spans="1:31">
      <c r="A273" s="65"/>
      <c r="B273" s="66"/>
      <c r="C273" s="66"/>
      <c r="D273" s="66"/>
      <c r="E273" s="66"/>
      <c r="F273" s="66"/>
      <c r="G273" s="66"/>
      <c r="H273" s="67"/>
      <c r="I273" s="51"/>
      <c r="J273" s="52"/>
      <c r="K273" s="53"/>
      <c r="L273" s="68"/>
      <c r="M273" s="69"/>
      <c r="N273" s="68"/>
      <c r="O273" s="69"/>
      <c r="P273" s="68"/>
      <c r="Q273" s="69"/>
      <c r="R273" s="68"/>
      <c r="S273" s="85"/>
      <c r="T273" s="69"/>
      <c r="U273" s="4"/>
      <c r="V273" s="4"/>
    </row>
    <row r="274" spans="1:31">
      <c r="A274" s="65"/>
      <c r="B274" s="66"/>
      <c r="C274" s="66"/>
      <c r="D274" s="66"/>
      <c r="E274" s="66"/>
      <c r="F274" s="66"/>
      <c r="G274" s="66"/>
      <c r="H274" s="67"/>
      <c r="I274" s="51"/>
      <c r="J274" s="52"/>
      <c r="K274" s="53"/>
      <c r="L274" s="68"/>
      <c r="M274" s="69"/>
      <c r="N274" s="68"/>
      <c r="O274" s="69"/>
      <c r="P274" s="68"/>
      <c r="Q274" s="69"/>
      <c r="R274" s="68"/>
      <c r="S274" s="85"/>
      <c r="T274" s="69"/>
      <c r="U274" s="1"/>
      <c r="V274" s="1"/>
    </row>
    <row r="275" spans="1:31">
      <c r="A275" s="65"/>
      <c r="B275" s="66"/>
      <c r="C275" s="66"/>
      <c r="D275" s="66"/>
      <c r="E275" s="66"/>
      <c r="F275" s="66"/>
      <c r="G275" s="66"/>
      <c r="H275" s="67"/>
      <c r="I275" s="51"/>
      <c r="J275" s="52"/>
      <c r="K275" s="53"/>
      <c r="L275" s="68"/>
      <c r="M275" s="69"/>
      <c r="N275" s="68"/>
      <c r="O275" s="69"/>
      <c r="P275" s="68"/>
      <c r="Q275" s="69"/>
      <c r="R275" s="68"/>
      <c r="S275" s="85"/>
      <c r="T275" s="69"/>
      <c r="U275" s="1"/>
      <c r="V275" s="1"/>
    </row>
    <row r="276" spans="1:31" s="25" customFormat="1">
      <c r="A276" s="56" t="s">
        <v>11</v>
      </c>
      <c r="B276" s="57"/>
      <c r="C276" s="57"/>
      <c r="D276" s="57"/>
      <c r="E276" s="57"/>
      <c r="F276" s="57"/>
      <c r="G276" s="57"/>
      <c r="H276" s="58"/>
      <c r="I276" s="59">
        <f>SUM(I270:K275)</f>
        <v>340</v>
      </c>
      <c r="J276" s="60"/>
      <c r="K276" s="61"/>
      <c r="L276" s="62">
        <f>SUM(L270:M275)</f>
        <v>14.38</v>
      </c>
      <c r="M276" s="63"/>
      <c r="N276" s="62">
        <f>SUM(N270:O275)</f>
        <v>15.44</v>
      </c>
      <c r="O276" s="63"/>
      <c r="P276" s="62">
        <f>SUM(P270:Q275)</f>
        <v>36.769999999999996</v>
      </c>
      <c r="Q276" s="63"/>
      <c r="R276" s="62">
        <f>SUM(R270:T275)</f>
        <v>233.74</v>
      </c>
      <c r="S276" s="64"/>
      <c r="T276" s="63"/>
      <c r="U276" s="26" t="s">
        <v>1</v>
      </c>
      <c r="V276" s="26" t="s">
        <v>1</v>
      </c>
    </row>
    <row r="277" spans="1:31" ht="15.75">
      <c r="A277" s="76" t="s">
        <v>20</v>
      </c>
      <c r="B277" s="76"/>
      <c r="C277" s="76"/>
      <c r="D277" s="76"/>
      <c r="E277" s="76"/>
      <c r="F277" s="76"/>
      <c r="G277" s="76"/>
      <c r="H277" s="76"/>
      <c r="I277" s="76"/>
      <c r="J277" s="76"/>
      <c r="K277" s="76"/>
      <c r="L277" s="76"/>
      <c r="M277" s="76"/>
      <c r="N277" s="76"/>
      <c r="O277" s="76"/>
      <c r="P277" s="76"/>
      <c r="Q277" s="76"/>
      <c r="R277" s="76"/>
      <c r="S277" s="76"/>
      <c r="T277" s="76"/>
      <c r="U277" s="76"/>
      <c r="V277" s="76"/>
      <c r="W277" s="76"/>
      <c r="X277" s="76"/>
      <c r="Y277" s="76"/>
      <c r="Z277" s="76"/>
      <c r="AA277" s="76"/>
      <c r="AB277" s="76"/>
      <c r="AC277" s="129"/>
      <c r="AD277" s="129"/>
      <c r="AE277" s="129"/>
    </row>
    <row r="278" spans="1:31">
      <c r="A278" s="130" t="s">
        <v>2</v>
      </c>
      <c r="B278" s="131"/>
      <c r="C278" s="131"/>
      <c r="D278" s="131"/>
      <c r="E278" s="131"/>
      <c r="F278" s="131"/>
      <c r="G278" s="131"/>
      <c r="H278" s="132"/>
      <c r="I278" s="130" t="s">
        <v>3</v>
      </c>
      <c r="J278" s="131"/>
      <c r="K278" s="132"/>
      <c r="L278" s="136" t="s">
        <v>4</v>
      </c>
      <c r="M278" s="137"/>
      <c r="N278" s="137"/>
      <c r="O278" s="137"/>
      <c r="P278" s="137"/>
      <c r="Q278" s="138"/>
      <c r="R278" s="139" t="s">
        <v>5</v>
      </c>
      <c r="S278" s="140"/>
      <c r="T278" s="141"/>
      <c r="U278" s="145" t="s">
        <v>6</v>
      </c>
      <c r="V278" s="145" t="s">
        <v>7</v>
      </c>
    </row>
    <row r="279" spans="1:31">
      <c r="A279" s="133"/>
      <c r="B279" s="134"/>
      <c r="C279" s="134"/>
      <c r="D279" s="134"/>
      <c r="E279" s="134"/>
      <c r="F279" s="134"/>
      <c r="G279" s="134"/>
      <c r="H279" s="135"/>
      <c r="I279" s="133"/>
      <c r="J279" s="134"/>
      <c r="K279" s="135"/>
      <c r="L279" s="118" t="s">
        <v>8</v>
      </c>
      <c r="M279" s="120"/>
      <c r="N279" s="118" t="s">
        <v>9</v>
      </c>
      <c r="O279" s="120"/>
      <c r="P279" s="118" t="s">
        <v>10</v>
      </c>
      <c r="Q279" s="120"/>
      <c r="R279" s="142"/>
      <c r="S279" s="143"/>
      <c r="T279" s="144"/>
      <c r="U279" s="146"/>
      <c r="V279" s="146"/>
    </row>
    <row r="280" spans="1:31" ht="15" customHeight="1">
      <c r="A280" s="126" t="s">
        <v>21</v>
      </c>
      <c r="B280" s="127"/>
      <c r="C280" s="127"/>
      <c r="D280" s="127"/>
      <c r="E280" s="127"/>
      <c r="F280" s="127"/>
      <c r="G280" s="127"/>
      <c r="H280" s="127"/>
      <c r="I280" s="127"/>
      <c r="J280" s="127"/>
      <c r="K280" s="127"/>
      <c r="L280" s="127"/>
      <c r="M280" s="127"/>
      <c r="N280" s="127"/>
      <c r="O280" s="127"/>
      <c r="P280" s="127"/>
      <c r="Q280" s="127"/>
      <c r="R280" s="127"/>
      <c r="S280" s="127"/>
      <c r="T280" s="127"/>
      <c r="U280" s="127"/>
      <c r="V280" s="127"/>
      <c r="W280" s="127"/>
      <c r="X280" s="127"/>
      <c r="Y280" s="127"/>
      <c r="Z280" s="127"/>
      <c r="AA280" s="127"/>
      <c r="AB280" s="127"/>
      <c r="AC280" s="127"/>
      <c r="AD280" s="127"/>
      <c r="AE280" s="128"/>
    </row>
    <row r="281" spans="1:31">
      <c r="A281" s="79" t="s">
        <v>106</v>
      </c>
      <c r="B281" s="80"/>
      <c r="C281" s="80"/>
      <c r="D281" s="80"/>
      <c r="E281" s="80"/>
      <c r="F281" s="80"/>
      <c r="G281" s="80"/>
      <c r="H281" s="81"/>
      <c r="I281" s="77">
        <v>200</v>
      </c>
      <c r="J281" s="78"/>
      <c r="K281" s="84"/>
      <c r="L281" s="86">
        <v>6.2</v>
      </c>
      <c r="M281" s="87"/>
      <c r="N281" s="86">
        <v>7.46</v>
      </c>
      <c r="O281" s="87"/>
      <c r="P281" s="86">
        <v>37.11</v>
      </c>
      <c r="Q281" s="87"/>
      <c r="R281" s="86">
        <v>240.58</v>
      </c>
      <c r="S281" s="88"/>
      <c r="T281" s="87"/>
      <c r="U281" s="1">
        <v>101</v>
      </c>
      <c r="V281" s="1"/>
    </row>
    <row r="282" spans="1:31">
      <c r="A282" s="79" t="s">
        <v>24</v>
      </c>
      <c r="B282" s="80"/>
      <c r="C282" s="80"/>
      <c r="D282" s="80"/>
      <c r="E282" s="80"/>
      <c r="F282" s="80"/>
      <c r="G282" s="80"/>
      <c r="H282" s="81"/>
      <c r="I282" s="77">
        <v>45</v>
      </c>
      <c r="J282" s="78"/>
      <c r="K282" s="84"/>
      <c r="L282" s="86">
        <v>2.66</v>
      </c>
      <c r="M282" s="87"/>
      <c r="N282" s="86">
        <v>8.43</v>
      </c>
      <c r="O282" s="87"/>
      <c r="P282" s="86">
        <v>16.75</v>
      </c>
      <c r="Q282" s="87"/>
      <c r="R282" s="86">
        <v>153.68</v>
      </c>
      <c r="S282" s="88"/>
      <c r="T282" s="87"/>
      <c r="U282" s="1">
        <v>1</v>
      </c>
      <c r="V282" s="1"/>
    </row>
    <row r="283" spans="1:31">
      <c r="A283" s="79" t="s">
        <v>34</v>
      </c>
      <c r="B283" s="66"/>
      <c r="C283" s="66"/>
      <c r="D283" s="66"/>
      <c r="E283" s="66"/>
      <c r="F283" s="66"/>
      <c r="G283" s="66"/>
      <c r="H283" s="67"/>
      <c r="I283" s="51">
        <v>200</v>
      </c>
      <c r="J283" s="52"/>
      <c r="K283" s="53"/>
      <c r="L283" s="68">
        <v>4.21</v>
      </c>
      <c r="M283" s="69"/>
      <c r="N283" s="68">
        <v>4.33</v>
      </c>
      <c r="O283" s="69"/>
      <c r="P283" s="68">
        <v>16.690000000000001</v>
      </c>
      <c r="Q283" s="69"/>
      <c r="R283" s="68">
        <v>123.89</v>
      </c>
      <c r="S283" s="85"/>
      <c r="T283" s="69"/>
      <c r="U283" s="4">
        <v>1</v>
      </c>
      <c r="V283" s="4"/>
    </row>
    <row r="284" spans="1:31" s="25" customFormat="1">
      <c r="A284" s="89" t="s">
        <v>11</v>
      </c>
      <c r="B284" s="124"/>
      <c r="C284" s="124"/>
      <c r="D284" s="124"/>
      <c r="E284" s="124"/>
      <c r="F284" s="124"/>
      <c r="G284" s="124"/>
      <c r="H284" s="125"/>
      <c r="I284" s="92">
        <f>SUM(I281:K283)</f>
        <v>445</v>
      </c>
      <c r="J284" s="93"/>
      <c r="K284" s="94"/>
      <c r="L284" s="95">
        <f>SUM(L281:L283)</f>
        <v>13.07</v>
      </c>
      <c r="M284" s="96"/>
      <c r="N284" s="95">
        <f>SUM(N281:N283)</f>
        <v>20.22</v>
      </c>
      <c r="O284" s="96"/>
      <c r="P284" s="95">
        <f>SUM(P281:P283)</f>
        <v>70.55</v>
      </c>
      <c r="Q284" s="96"/>
      <c r="R284" s="95">
        <f>SUM(R281:R283)</f>
        <v>518.15</v>
      </c>
      <c r="S284" s="97"/>
      <c r="T284" s="96"/>
      <c r="U284" s="27"/>
      <c r="V284" s="27"/>
    </row>
    <row r="285" spans="1:31">
      <c r="A285" s="79"/>
      <c r="B285" s="80"/>
      <c r="C285" s="80"/>
      <c r="D285" s="80"/>
      <c r="E285" s="80"/>
      <c r="F285" s="80"/>
      <c r="G285" s="80"/>
      <c r="H285" s="81"/>
      <c r="I285" s="77"/>
      <c r="J285" s="78"/>
      <c r="K285" s="84"/>
      <c r="L285" s="86"/>
      <c r="M285" s="87"/>
      <c r="N285" s="86"/>
      <c r="O285" s="87"/>
      <c r="P285" s="86"/>
      <c r="Q285" s="87"/>
      <c r="R285" s="86"/>
      <c r="S285" s="88"/>
      <c r="T285" s="87"/>
      <c r="U285" s="1"/>
      <c r="V285" s="1"/>
    </row>
    <row r="286" spans="1:31">
      <c r="A286" s="79"/>
      <c r="B286" s="80"/>
      <c r="C286" s="80"/>
      <c r="D286" s="80"/>
      <c r="E286" s="80"/>
      <c r="F286" s="80"/>
      <c r="G286" s="80"/>
      <c r="H286" s="81"/>
      <c r="I286" s="77"/>
      <c r="J286" s="78"/>
      <c r="K286" s="84"/>
      <c r="L286" s="86"/>
      <c r="M286" s="87"/>
      <c r="N286" s="86"/>
      <c r="O286" s="87"/>
      <c r="P286" s="86"/>
      <c r="Q286" s="87"/>
      <c r="R286" s="86"/>
      <c r="S286" s="88"/>
      <c r="T286" s="87"/>
      <c r="U286" s="1"/>
      <c r="V286" s="1"/>
    </row>
    <row r="287" spans="1:31">
      <c r="A287" s="115"/>
      <c r="B287" s="116"/>
      <c r="C287" s="116"/>
      <c r="D287" s="116"/>
      <c r="E287" s="116"/>
      <c r="F287" s="116"/>
      <c r="G287" s="116"/>
      <c r="H287" s="117"/>
      <c r="I287" s="118"/>
      <c r="J287" s="119"/>
      <c r="K287" s="120"/>
      <c r="L287" s="121"/>
      <c r="M287" s="122"/>
      <c r="N287" s="121"/>
      <c r="O287" s="122"/>
      <c r="P287" s="121"/>
      <c r="Q287" s="122"/>
      <c r="R287" s="121"/>
      <c r="S287" s="123"/>
      <c r="T287" s="122"/>
      <c r="U287" s="2" t="s">
        <v>1</v>
      </c>
      <c r="V287" s="2" t="s">
        <v>1</v>
      </c>
    </row>
    <row r="288" spans="1:31" ht="15" customHeight="1">
      <c r="A288" s="70" t="s">
        <v>32</v>
      </c>
      <c r="B288" s="71"/>
      <c r="C288" s="71"/>
      <c r="D288" s="71"/>
      <c r="E288" s="71"/>
      <c r="F288" s="71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  <c r="AA288" s="71"/>
      <c r="AB288" s="71"/>
      <c r="AC288" s="71"/>
      <c r="AD288" s="71"/>
      <c r="AE288" s="72"/>
    </row>
    <row r="289" spans="1:31">
      <c r="A289" s="79" t="s">
        <v>136</v>
      </c>
      <c r="B289" s="80"/>
      <c r="C289" s="80"/>
      <c r="D289" s="80"/>
      <c r="E289" s="80"/>
      <c r="F289" s="80"/>
      <c r="G289" s="80"/>
      <c r="H289" s="81"/>
      <c r="I289" s="77">
        <v>100</v>
      </c>
      <c r="J289" s="78"/>
      <c r="K289" s="84"/>
      <c r="L289" s="86">
        <v>5.22</v>
      </c>
      <c r="M289" s="87"/>
      <c r="N289" s="86">
        <v>5.76</v>
      </c>
      <c r="O289" s="87"/>
      <c r="P289" s="86">
        <v>7.2</v>
      </c>
      <c r="Q289" s="87"/>
      <c r="R289" s="86">
        <v>106.2</v>
      </c>
      <c r="S289" s="88"/>
      <c r="T289" s="87"/>
      <c r="U289" s="1">
        <v>410</v>
      </c>
      <c r="V289" s="1"/>
    </row>
    <row r="290" spans="1:31">
      <c r="A290" s="79"/>
      <c r="B290" s="80"/>
      <c r="C290" s="80"/>
      <c r="D290" s="80"/>
      <c r="E290" s="80"/>
      <c r="F290" s="80"/>
      <c r="G290" s="80"/>
      <c r="H290" s="81"/>
      <c r="I290" s="77"/>
      <c r="J290" s="78"/>
      <c r="K290" s="84"/>
      <c r="L290" s="86"/>
      <c r="M290" s="87"/>
      <c r="N290" s="86"/>
      <c r="O290" s="87"/>
      <c r="P290" s="86"/>
      <c r="Q290" s="87"/>
      <c r="R290" s="86"/>
      <c r="S290" s="88"/>
      <c r="T290" s="87"/>
      <c r="U290" s="1"/>
      <c r="V290" s="1"/>
    </row>
    <row r="291" spans="1:31">
      <c r="A291" s="79"/>
      <c r="B291" s="80"/>
      <c r="C291" s="80"/>
      <c r="D291" s="80"/>
      <c r="E291" s="80"/>
      <c r="F291" s="80"/>
      <c r="G291" s="80"/>
      <c r="H291" s="81"/>
      <c r="I291" s="77"/>
      <c r="J291" s="78"/>
      <c r="K291" s="84"/>
      <c r="L291" s="86"/>
      <c r="M291" s="87"/>
      <c r="N291" s="86"/>
      <c r="O291" s="87"/>
      <c r="P291" s="86"/>
      <c r="Q291" s="87"/>
      <c r="R291" s="86"/>
      <c r="S291" s="88"/>
      <c r="T291" s="87"/>
      <c r="U291" s="1"/>
      <c r="V291" s="1"/>
    </row>
    <row r="292" spans="1:31">
      <c r="A292" s="79"/>
      <c r="B292" s="80"/>
      <c r="C292" s="80"/>
      <c r="D292" s="80"/>
      <c r="E292" s="80"/>
      <c r="F292" s="80"/>
      <c r="G292" s="80"/>
      <c r="H292" s="81"/>
      <c r="I292" s="107"/>
      <c r="J292" s="108"/>
      <c r="K292" s="109"/>
      <c r="L292" s="110"/>
      <c r="M292" s="111"/>
      <c r="N292" s="110"/>
      <c r="O292" s="111"/>
      <c r="P292" s="110"/>
      <c r="Q292" s="111"/>
      <c r="R292" s="110"/>
      <c r="S292" s="112"/>
      <c r="T292" s="111"/>
      <c r="U292" s="1"/>
      <c r="V292" s="1"/>
    </row>
    <row r="293" spans="1:31" s="25" customFormat="1">
      <c r="A293" s="89" t="s">
        <v>11</v>
      </c>
      <c r="B293" s="90"/>
      <c r="C293" s="90"/>
      <c r="D293" s="90"/>
      <c r="E293" s="90"/>
      <c r="F293" s="90"/>
      <c r="G293" s="90"/>
      <c r="H293" s="90"/>
      <c r="I293" s="113">
        <f>SUM(I289:K292)</f>
        <v>100</v>
      </c>
      <c r="J293" s="113"/>
      <c r="K293" s="113"/>
      <c r="L293" s="114">
        <f>SUM(L289:M292)</f>
        <v>5.22</v>
      </c>
      <c r="M293" s="114"/>
      <c r="N293" s="114">
        <f>SUM(N289:O292)</f>
        <v>5.76</v>
      </c>
      <c r="O293" s="114"/>
      <c r="P293" s="114">
        <f t="shared" ref="P293" si="0">SUM(P289:Q292)</f>
        <v>7.2</v>
      </c>
      <c r="Q293" s="114"/>
      <c r="R293" s="114">
        <f>SUM(R289:T292)</f>
        <v>106.2</v>
      </c>
      <c r="S293" s="114"/>
      <c r="T293" s="114"/>
      <c r="U293" s="24"/>
      <c r="V293" s="24"/>
    </row>
    <row r="294" spans="1:31" ht="15" customHeight="1">
      <c r="A294" s="73" t="s">
        <v>23</v>
      </c>
      <c r="B294" s="74"/>
      <c r="C294" s="74"/>
      <c r="D294" s="74"/>
      <c r="E294" s="74"/>
      <c r="F294" s="74"/>
      <c r="G294" s="74"/>
      <c r="H294" s="74"/>
      <c r="I294" s="74"/>
      <c r="J294" s="74"/>
      <c r="K294" s="74"/>
      <c r="L294" s="74"/>
      <c r="M294" s="74"/>
      <c r="N294" s="74"/>
      <c r="O294" s="74"/>
      <c r="P294" s="74"/>
      <c r="Q294" s="74"/>
      <c r="R294" s="74"/>
      <c r="S294" s="74"/>
      <c r="T294" s="74"/>
      <c r="U294" s="74"/>
      <c r="V294" s="74"/>
      <c r="W294" s="74"/>
      <c r="X294" s="74"/>
      <c r="Y294" s="74"/>
      <c r="Z294" s="74"/>
      <c r="AA294" s="74"/>
      <c r="AB294" s="74"/>
      <c r="AC294" s="74"/>
      <c r="AD294" s="74"/>
      <c r="AE294" s="75"/>
    </row>
    <row r="295" spans="1:31" s="8" customFormat="1">
      <c r="A295" s="98" t="s">
        <v>120</v>
      </c>
      <c r="B295" s="99"/>
      <c r="C295" s="99"/>
      <c r="D295" s="99"/>
      <c r="E295" s="99"/>
      <c r="F295" s="99"/>
      <c r="G295" s="99"/>
      <c r="H295" s="100"/>
      <c r="I295" s="101">
        <v>70</v>
      </c>
      <c r="J295" s="102"/>
      <c r="K295" s="103"/>
      <c r="L295" s="104">
        <v>1.91</v>
      </c>
      <c r="M295" s="105"/>
      <c r="N295" s="104">
        <v>8.64</v>
      </c>
      <c r="O295" s="105"/>
      <c r="P295" s="104">
        <v>11.81</v>
      </c>
      <c r="Q295" s="105"/>
      <c r="R295" s="104">
        <v>132.69999999999999</v>
      </c>
      <c r="S295" s="106"/>
      <c r="T295" s="105"/>
      <c r="U295" s="7">
        <v>45</v>
      </c>
      <c r="V295" s="7"/>
    </row>
    <row r="296" spans="1:31" s="8" customFormat="1">
      <c r="A296" s="98" t="s">
        <v>79</v>
      </c>
      <c r="B296" s="99"/>
      <c r="C296" s="99"/>
      <c r="D296" s="99"/>
      <c r="E296" s="99"/>
      <c r="F296" s="99"/>
      <c r="G296" s="99"/>
      <c r="H296" s="100"/>
      <c r="I296" s="101">
        <v>200</v>
      </c>
      <c r="J296" s="102"/>
      <c r="K296" s="103"/>
      <c r="L296" s="104">
        <v>0.48</v>
      </c>
      <c r="M296" s="105"/>
      <c r="N296" s="104">
        <v>4.0000000000000001E-3</v>
      </c>
      <c r="O296" s="105"/>
      <c r="P296" s="104">
        <v>0.53</v>
      </c>
      <c r="Q296" s="105"/>
      <c r="R296" s="104">
        <v>4.0999999999999996</v>
      </c>
      <c r="S296" s="106"/>
      <c r="T296" s="105"/>
      <c r="U296" s="7">
        <v>116</v>
      </c>
      <c r="V296" s="7"/>
    </row>
    <row r="297" spans="1:31" s="8" customFormat="1">
      <c r="A297" s="98" t="s">
        <v>80</v>
      </c>
      <c r="B297" s="99"/>
      <c r="C297" s="99"/>
      <c r="D297" s="99"/>
      <c r="E297" s="99"/>
      <c r="F297" s="99"/>
      <c r="G297" s="99"/>
      <c r="H297" s="100"/>
      <c r="I297" s="101">
        <v>80</v>
      </c>
      <c r="J297" s="102"/>
      <c r="K297" s="103"/>
      <c r="L297" s="104">
        <v>13.36</v>
      </c>
      <c r="M297" s="105"/>
      <c r="N297" s="104">
        <v>4.7</v>
      </c>
      <c r="O297" s="105"/>
      <c r="P297" s="104">
        <v>9.98</v>
      </c>
      <c r="Q297" s="105"/>
      <c r="R297" s="104">
        <v>135</v>
      </c>
      <c r="S297" s="106"/>
      <c r="T297" s="105"/>
      <c r="U297" s="7">
        <v>271</v>
      </c>
      <c r="V297" s="7"/>
    </row>
    <row r="298" spans="1:31">
      <c r="A298" s="79" t="s">
        <v>81</v>
      </c>
      <c r="B298" s="80"/>
      <c r="C298" s="80"/>
      <c r="D298" s="80"/>
      <c r="E298" s="80"/>
      <c r="F298" s="80"/>
      <c r="G298" s="80"/>
      <c r="H298" s="81"/>
      <c r="I298" s="77">
        <v>150</v>
      </c>
      <c r="J298" s="78"/>
      <c r="K298" s="84"/>
      <c r="L298" s="86">
        <v>2.92</v>
      </c>
      <c r="M298" s="87"/>
      <c r="N298" s="86">
        <v>4.63</v>
      </c>
      <c r="O298" s="87"/>
      <c r="P298" s="86">
        <v>12.96</v>
      </c>
      <c r="Q298" s="87"/>
      <c r="R298" s="86">
        <v>123.87</v>
      </c>
      <c r="S298" s="88"/>
      <c r="T298" s="87"/>
      <c r="U298" s="1">
        <v>340</v>
      </c>
      <c r="V298" s="1"/>
    </row>
    <row r="299" spans="1:31">
      <c r="A299" s="79" t="s">
        <v>28</v>
      </c>
      <c r="B299" s="80"/>
      <c r="C299" s="80"/>
      <c r="D299" s="80"/>
      <c r="E299" s="80"/>
      <c r="F299" s="80"/>
      <c r="G299" s="80"/>
      <c r="H299" s="81"/>
      <c r="I299" s="77">
        <v>50</v>
      </c>
      <c r="J299" s="78"/>
      <c r="K299" s="84"/>
      <c r="L299" s="86">
        <v>3.3</v>
      </c>
      <c r="M299" s="87"/>
      <c r="N299" s="86">
        <v>0.6</v>
      </c>
      <c r="O299" s="87"/>
      <c r="P299" s="86">
        <v>16.7</v>
      </c>
      <c r="Q299" s="87"/>
      <c r="R299" s="86">
        <v>87</v>
      </c>
      <c r="S299" s="88"/>
      <c r="T299" s="87"/>
      <c r="U299" s="1" t="s">
        <v>83</v>
      </c>
      <c r="V299" s="1"/>
    </row>
    <row r="300" spans="1:31">
      <c r="A300" s="79" t="s">
        <v>102</v>
      </c>
      <c r="B300" s="80"/>
      <c r="C300" s="80"/>
      <c r="D300" s="80"/>
      <c r="E300" s="80"/>
      <c r="F300" s="80"/>
      <c r="G300" s="80"/>
      <c r="H300" s="81"/>
      <c r="I300" s="77">
        <v>200</v>
      </c>
      <c r="J300" s="78"/>
      <c r="K300" s="84"/>
      <c r="L300" s="86">
        <v>0.28000000000000003</v>
      </c>
      <c r="M300" s="87"/>
      <c r="N300" s="86">
        <v>21.8</v>
      </c>
      <c r="O300" s="87"/>
      <c r="P300" s="86">
        <v>43.78</v>
      </c>
      <c r="Q300" s="87"/>
      <c r="R300" s="86">
        <v>178.18</v>
      </c>
      <c r="S300" s="88"/>
      <c r="T300" s="87"/>
      <c r="U300" s="1">
        <v>372</v>
      </c>
      <c r="V300" s="1"/>
    </row>
    <row r="301" spans="1:31" s="25" customFormat="1">
      <c r="A301" s="89" t="s">
        <v>11</v>
      </c>
      <c r="B301" s="90"/>
      <c r="C301" s="90"/>
      <c r="D301" s="90"/>
      <c r="E301" s="90"/>
      <c r="F301" s="90"/>
      <c r="G301" s="90"/>
      <c r="H301" s="91"/>
      <c r="I301" s="92">
        <f>SUM(I295:K300)</f>
        <v>750</v>
      </c>
      <c r="J301" s="93"/>
      <c r="K301" s="94"/>
      <c r="L301" s="95">
        <f>SUM(L295:M300)</f>
        <v>22.250000000000004</v>
      </c>
      <c r="M301" s="96"/>
      <c r="N301" s="95">
        <f>SUM(N295:O300)</f>
        <v>40.374000000000002</v>
      </c>
      <c r="O301" s="96"/>
      <c r="P301" s="95">
        <f>SUM(P295:Q300)</f>
        <v>95.76</v>
      </c>
      <c r="Q301" s="96"/>
      <c r="R301" s="95">
        <f>SUM(R295:T300)</f>
        <v>660.84999999999991</v>
      </c>
      <c r="S301" s="97"/>
      <c r="T301" s="96"/>
      <c r="U301" s="24" t="s">
        <v>1</v>
      </c>
      <c r="V301" s="24" t="s">
        <v>1</v>
      </c>
    </row>
    <row r="302" spans="1:31" ht="15" customHeight="1">
      <c r="A302" s="70" t="s">
        <v>43</v>
      </c>
      <c r="B302" s="71"/>
      <c r="C302" s="71"/>
      <c r="D302" s="71"/>
      <c r="E302" s="71"/>
      <c r="F302" s="71"/>
      <c r="G302" s="71"/>
      <c r="H302" s="71"/>
      <c r="I302" s="71"/>
      <c r="J302" s="71"/>
      <c r="K302" s="71"/>
      <c r="L302" s="71"/>
      <c r="M302" s="71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  <c r="AA302" s="71"/>
      <c r="AB302" s="71"/>
      <c r="AC302" s="71"/>
      <c r="AD302" s="71"/>
      <c r="AE302" s="72"/>
    </row>
    <row r="303" spans="1:31">
      <c r="A303" s="79" t="s">
        <v>90</v>
      </c>
      <c r="B303" s="66"/>
      <c r="C303" s="66"/>
      <c r="D303" s="66"/>
      <c r="E303" s="66"/>
      <c r="F303" s="66"/>
      <c r="G303" s="66"/>
      <c r="H303" s="67"/>
      <c r="I303" s="51">
        <v>150</v>
      </c>
      <c r="J303" s="52"/>
      <c r="K303" s="53"/>
      <c r="L303" s="68">
        <v>12.95</v>
      </c>
      <c r="M303" s="69"/>
      <c r="N303" s="68">
        <v>20.02</v>
      </c>
      <c r="O303" s="69"/>
      <c r="P303" s="68">
        <v>3.46</v>
      </c>
      <c r="Q303" s="69"/>
      <c r="R303" s="68">
        <v>244.79</v>
      </c>
      <c r="S303" s="85"/>
      <c r="T303" s="69"/>
      <c r="U303" s="4">
        <v>229</v>
      </c>
      <c r="V303" s="4"/>
    </row>
    <row r="304" spans="1:31">
      <c r="A304" s="79" t="s">
        <v>41</v>
      </c>
      <c r="B304" s="66"/>
      <c r="C304" s="66"/>
      <c r="D304" s="66"/>
      <c r="E304" s="66"/>
      <c r="F304" s="66"/>
      <c r="G304" s="66"/>
      <c r="H304" s="67"/>
      <c r="I304" s="51">
        <v>20</v>
      </c>
      <c r="J304" s="52"/>
      <c r="K304" s="53"/>
      <c r="L304" s="68">
        <v>3.04</v>
      </c>
      <c r="M304" s="69"/>
      <c r="N304" s="68">
        <v>0.32</v>
      </c>
      <c r="O304" s="69"/>
      <c r="P304" s="68">
        <v>19.68</v>
      </c>
      <c r="Q304" s="69"/>
      <c r="R304" s="68">
        <v>94</v>
      </c>
      <c r="S304" s="85"/>
      <c r="T304" s="69"/>
      <c r="U304" s="1" t="s">
        <v>83</v>
      </c>
      <c r="V304" s="4"/>
    </row>
    <row r="305" spans="1:22">
      <c r="A305" s="79" t="s">
        <v>31</v>
      </c>
      <c r="B305" s="66"/>
      <c r="C305" s="66"/>
      <c r="D305" s="66"/>
      <c r="E305" s="66"/>
      <c r="F305" s="66"/>
      <c r="G305" s="66"/>
      <c r="H305" s="67"/>
      <c r="I305" s="51">
        <v>200</v>
      </c>
      <c r="J305" s="52"/>
      <c r="K305" s="53"/>
      <c r="L305" s="68">
        <v>0.05</v>
      </c>
      <c r="M305" s="69"/>
      <c r="N305" s="68">
        <v>0.01</v>
      </c>
      <c r="O305" s="69"/>
      <c r="P305" s="68">
        <v>9.32</v>
      </c>
      <c r="Q305" s="69"/>
      <c r="R305" s="68">
        <v>37.61</v>
      </c>
      <c r="S305" s="85"/>
      <c r="T305" s="69"/>
      <c r="U305" s="4">
        <v>411</v>
      </c>
      <c r="V305" s="4"/>
    </row>
    <row r="306" spans="1:22">
      <c r="A306" s="65"/>
      <c r="B306" s="66"/>
      <c r="C306" s="66"/>
      <c r="D306" s="66"/>
      <c r="E306" s="66"/>
      <c r="F306" s="66"/>
      <c r="G306" s="66"/>
      <c r="H306" s="67"/>
      <c r="I306" s="51"/>
      <c r="J306" s="52"/>
      <c r="K306" s="53"/>
      <c r="L306" s="68"/>
      <c r="M306" s="69"/>
      <c r="N306" s="68"/>
      <c r="O306" s="69"/>
      <c r="P306" s="68"/>
      <c r="Q306" s="69"/>
      <c r="R306" s="68"/>
      <c r="S306" s="85"/>
      <c r="T306" s="69"/>
      <c r="U306" s="4"/>
      <c r="V306" s="4"/>
    </row>
    <row r="307" spans="1:22">
      <c r="A307" s="65"/>
      <c r="B307" s="66"/>
      <c r="C307" s="66"/>
      <c r="D307" s="66"/>
      <c r="E307" s="66"/>
      <c r="F307" s="66"/>
      <c r="G307" s="66"/>
      <c r="H307" s="67"/>
      <c r="I307" s="51"/>
      <c r="J307" s="52"/>
      <c r="K307" s="53"/>
      <c r="L307" s="68"/>
      <c r="M307" s="69"/>
      <c r="N307" s="68"/>
      <c r="O307" s="69"/>
      <c r="P307" s="68"/>
      <c r="Q307" s="69"/>
      <c r="R307" s="68"/>
      <c r="S307" s="85"/>
      <c r="T307" s="69"/>
      <c r="U307" s="1"/>
      <c r="V307" s="1"/>
    </row>
    <row r="308" spans="1:22">
      <c r="A308" s="65"/>
      <c r="B308" s="66"/>
      <c r="C308" s="66"/>
      <c r="D308" s="66"/>
      <c r="E308" s="66"/>
      <c r="F308" s="66"/>
      <c r="G308" s="66"/>
      <c r="H308" s="67"/>
      <c r="I308" s="51"/>
      <c r="J308" s="52"/>
      <c r="K308" s="53"/>
      <c r="L308" s="68"/>
      <c r="M308" s="69"/>
      <c r="N308" s="68"/>
      <c r="O308" s="69"/>
      <c r="P308" s="68"/>
      <c r="Q308" s="69"/>
      <c r="R308" s="68"/>
      <c r="S308" s="85"/>
      <c r="T308" s="69"/>
      <c r="U308" s="1"/>
      <c r="V308" s="1"/>
    </row>
    <row r="309" spans="1:22" s="25" customFormat="1">
      <c r="A309" s="56" t="s">
        <v>11</v>
      </c>
      <c r="B309" s="57"/>
      <c r="C309" s="57"/>
      <c r="D309" s="57"/>
      <c r="E309" s="57"/>
      <c r="F309" s="57"/>
      <c r="G309" s="57"/>
      <c r="H309" s="58"/>
      <c r="I309" s="59">
        <f>SUM(I303:K308)</f>
        <v>370</v>
      </c>
      <c r="J309" s="60"/>
      <c r="K309" s="61"/>
      <c r="L309" s="62">
        <f>SUM(L303:M308)</f>
        <v>16.04</v>
      </c>
      <c r="M309" s="63"/>
      <c r="N309" s="62">
        <f>SUM(N303:O308)</f>
        <v>20.350000000000001</v>
      </c>
      <c r="O309" s="63"/>
      <c r="P309" s="62">
        <f>SUM(P303:Q308)</f>
        <v>32.46</v>
      </c>
      <c r="Q309" s="63"/>
      <c r="R309" s="62">
        <f>SUM(R303:T308)</f>
        <v>376.4</v>
      </c>
      <c r="S309" s="64"/>
      <c r="T309" s="63"/>
      <c r="U309" s="26" t="s">
        <v>1</v>
      </c>
      <c r="V309" s="26" t="s">
        <v>1</v>
      </c>
    </row>
    <row r="311" spans="1:22" ht="4.5" customHeight="1"/>
    <row r="312" spans="1:22" ht="31.5" customHeight="1">
      <c r="A312" s="38"/>
      <c r="B312" s="39"/>
      <c r="C312" s="39"/>
      <c r="D312" s="39"/>
      <c r="E312" s="39"/>
      <c r="F312" s="39"/>
      <c r="G312" s="39"/>
      <c r="H312" s="40"/>
      <c r="I312" s="54" t="s">
        <v>93</v>
      </c>
      <c r="J312" s="55"/>
      <c r="K312" s="22"/>
      <c r="L312" s="38" t="s">
        <v>94</v>
      </c>
      <c r="M312" s="40"/>
      <c r="N312" s="38" t="s">
        <v>95</v>
      </c>
      <c r="O312" s="39"/>
      <c r="P312" s="40"/>
      <c r="Q312" s="29" t="s">
        <v>96</v>
      </c>
      <c r="R312" s="38" t="s">
        <v>97</v>
      </c>
      <c r="S312" s="39"/>
      <c r="T312" s="40"/>
    </row>
    <row r="313" spans="1:22">
      <c r="A313" s="50" t="s">
        <v>91</v>
      </c>
      <c r="B313" s="48"/>
      <c r="C313" s="48"/>
      <c r="D313" s="48"/>
      <c r="E313" s="48"/>
      <c r="F313" s="48"/>
      <c r="G313" s="48"/>
      <c r="H313" s="43"/>
      <c r="I313" s="42">
        <f>I309+I301+I293+I284+I276+I268+I260+I255+I246+I238+I230+I226+I218+I210+I201+I194+I185+I177+I169+I163+I155+I147+I139+I127+I119+I110+I103+I95+I87+I79+I76+I67+I59+I50+I46+I37+I29+I18+I15</f>
        <v>16080</v>
      </c>
      <c r="J313" s="43"/>
      <c r="K313" s="22"/>
      <c r="L313" s="42">
        <f>L309+L301+L293+L284+L276+L268+L260+L255+L246+L238+L226+L218+L210+L201+L194+L185+L177+L169+L163+L155+L147+L139+L135+L127+L119+L110+L103+L95+L87+L79+L76+L67+L59+L50+L46+L37+L29+L18+L15</f>
        <v>560.20000000000005</v>
      </c>
      <c r="M313" s="43"/>
      <c r="N313" s="42">
        <f>N309+N301+N293+N284+N276+N268+N260+N255+N246+N238+N230+N226+N218+N210+N201+N194+N185+N177+N169+N163+N155+N147+N139+N135+N127+N119+N110+N103+N95+N87+N79+N76+N67+N59+N50+N46+N37+N29+N18+N15</f>
        <v>636.56400000000008</v>
      </c>
      <c r="O313" s="48"/>
      <c r="P313" s="43"/>
      <c r="Q313" s="46">
        <f>P309+P301+P293+P284+P276+P268+P260+P255+P246+P238+P230+P226+P218+P210+P201+P194+P185+P177+P169+P163+P155+P147+P139+P135+P127+P119+P110+P103+P95+P87+P79+P76+P67+P59+P50+P46+P37+P29+P18+P15</f>
        <v>1954.3600000000001</v>
      </c>
      <c r="R313" s="42">
        <f>R309+R301+R293+R284+R276+R268+R260+R255+R246+R238+R230+R226+R218+R210+R201+R194+R185+R177+R169+R163+R155+R147+R139+R135+R127+R119+R110+R103+R95+R87+R79+R76+R67++R59+R50+R46+R37+R29+R18+R15</f>
        <v>15122.920000000004</v>
      </c>
      <c r="S313" s="48"/>
      <c r="T313" s="43"/>
      <c r="U313" s="23"/>
      <c r="V313" s="23"/>
    </row>
    <row r="314" spans="1:22">
      <c r="A314" s="44"/>
      <c r="B314" s="49"/>
      <c r="C314" s="49"/>
      <c r="D314" s="49"/>
      <c r="E314" s="49"/>
      <c r="F314" s="49"/>
      <c r="G314" s="49"/>
      <c r="H314" s="45"/>
      <c r="I314" s="44"/>
      <c r="J314" s="45"/>
      <c r="K314" s="22"/>
      <c r="L314" s="44"/>
      <c r="M314" s="45"/>
      <c r="N314" s="44"/>
      <c r="O314" s="49"/>
      <c r="P314" s="45"/>
      <c r="Q314" s="47"/>
      <c r="R314" s="44"/>
      <c r="S314" s="49"/>
      <c r="T314" s="45"/>
      <c r="U314" s="23"/>
      <c r="V314" s="23"/>
    </row>
    <row r="315" spans="1:22">
      <c r="A315" s="38" t="s">
        <v>98</v>
      </c>
      <c r="B315" s="39"/>
      <c r="C315" s="39"/>
      <c r="D315" s="39"/>
      <c r="E315" s="39"/>
      <c r="F315" s="39"/>
      <c r="G315" s="39"/>
      <c r="H315" s="40"/>
      <c r="I315" s="38">
        <v>1702.5</v>
      </c>
      <c r="J315" s="40"/>
      <c r="K315" s="22"/>
      <c r="L315" s="38">
        <v>55.1</v>
      </c>
      <c r="M315" s="40"/>
      <c r="N315" s="38">
        <v>59.5</v>
      </c>
      <c r="O315" s="39"/>
      <c r="P315" s="40"/>
      <c r="Q315" s="22">
        <v>206.8</v>
      </c>
      <c r="R315" s="38">
        <v>1590.9</v>
      </c>
      <c r="S315" s="39"/>
      <c r="T315" s="40"/>
    </row>
    <row r="316" spans="1:22">
      <c r="A316" s="38" t="s">
        <v>99</v>
      </c>
      <c r="B316" s="39"/>
      <c r="C316" s="39"/>
      <c r="D316" s="39"/>
      <c r="E316" s="39"/>
      <c r="F316" s="39"/>
      <c r="G316" s="40"/>
      <c r="H316" s="22"/>
      <c r="I316" s="38">
        <v>1530</v>
      </c>
      <c r="J316" s="40"/>
      <c r="K316" s="22"/>
      <c r="L316" s="38">
        <v>45.9</v>
      </c>
      <c r="M316" s="40"/>
      <c r="N316" s="38">
        <v>51</v>
      </c>
      <c r="O316" s="39"/>
      <c r="P316" s="40"/>
      <c r="Q316" s="22">
        <v>221.85</v>
      </c>
      <c r="R316" s="41">
        <v>1530</v>
      </c>
      <c r="S316" s="41"/>
      <c r="T316" s="41"/>
    </row>
  </sheetData>
  <mergeCells count="1544">
    <mergeCell ref="L193:M193"/>
    <mergeCell ref="N193:O193"/>
    <mergeCell ref="P193:Q193"/>
    <mergeCell ref="A205:H205"/>
    <mergeCell ref="I205:J205"/>
    <mergeCell ref="L205:M205"/>
    <mergeCell ref="N205:O205"/>
    <mergeCell ref="P205:Q205"/>
    <mergeCell ref="R205:T205"/>
    <mergeCell ref="R118:T118"/>
    <mergeCell ref="B5:AC6"/>
    <mergeCell ref="I56:J56"/>
    <mergeCell ref="L56:M56"/>
    <mergeCell ref="N56:O56"/>
    <mergeCell ref="P56:Q56"/>
    <mergeCell ref="S56:T56"/>
    <mergeCell ref="A56:H56"/>
    <mergeCell ref="N162:O162"/>
    <mergeCell ref="P162:Q162"/>
    <mergeCell ref="R173:T173"/>
    <mergeCell ref="A172:H172"/>
    <mergeCell ref="I172:K172"/>
    <mergeCell ref="L172:M172"/>
    <mergeCell ref="N172:O172"/>
    <mergeCell ref="P172:Q172"/>
    <mergeCell ref="R172:T172"/>
    <mergeCell ref="A171:H171"/>
    <mergeCell ref="I171:K171"/>
    <mergeCell ref="L171:M171"/>
    <mergeCell ref="N171:O171"/>
    <mergeCell ref="P171:Q171"/>
    <mergeCell ref="R171:T171"/>
    <mergeCell ref="A176:H176"/>
    <mergeCell ref="A177:H177"/>
    <mergeCell ref="A175:H175"/>
    <mergeCell ref="I175:K175"/>
    <mergeCell ref="L175:M175"/>
    <mergeCell ref="N175:O175"/>
    <mergeCell ref="P175:Q175"/>
    <mergeCell ref="R175:T175"/>
    <mergeCell ref="A174:H174"/>
    <mergeCell ref="I174:K174"/>
    <mergeCell ref="L174:M174"/>
    <mergeCell ref="N174:O174"/>
    <mergeCell ref="P174:Q174"/>
    <mergeCell ref="R174:T174"/>
    <mergeCell ref="A173:H173"/>
    <mergeCell ref="I173:K173"/>
    <mergeCell ref="L173:M173"/>
    <mergeCell ref="I177:K177"/>
    <mergeCell ref="L177:M177"/>
    <mergeCell ref="N177:O177"/>
    <mergeCell ref="P177:Q177"/>
    <mergeCell ref="R177:T177"/>
    <mergeCell ref="N173:O173"/>
    <mergeCell ref="P173:Q173"/>
    <mergeCell ref="A132:H132"/>
    <mergeCell ref="A151:H151"/>
    <mergeCell ref="I151:K151"/>
    <mergeCell ref="L151:M151"/>
    <mergeCell ref="N151:O151"/>
    <mergeCell ref="P151:Q151"/>
    <mergeCell ref="R151:T151"/>
    <mergeCell ref="A149:H149"/>
    <mergeCell ref="A137:H137"/>
    <mergeCell ref="I137:K137"/>
    <mergeCell ref="L137:M137"/>
    <mergeCell ref="A155:H155"/>
    <mergeCell ref="I155:K155"/>
    <mergeCell ref="L155:M155"/>
    <mergeCell ref="N155:O155"/>
    <mergeCell ref="P155:Q155"/>
    <mergeCell ref="R155:T155"/>
    <mergeCell ref="A154:H154"/>
    <mergeCell ref="I154:K154"/>
    <mergeCell ref="L154:M154"/>
    <mergeCell ref="N154:O154"/>
    <mergeCell ref="P154:Q154"/>
    <mergeCell ref="R154:T154"/>
    <mergeCell ref="A135:H135"/>
    <mergeCell ref="I135:K135"/>
    <mergeCell ref="L135:M135"/>
    <mergeCell ref="N135:O135"/>
    <mergeCell ref="P135:Q135"/>
    <mergeCell ref="R135:T135"/>
    <mergeCell ref="A134:H134"/>
    <mergeCell ref="I134:K134"/>
    <mergeCell ref="L134:M134"/>
    <mergeCell ref="N134:O134"/>
    <mergeCell ref="P134:Q134"/>
    <mergeCell ref="R134:T134"/>
    <mergeCell ref="N137:O137"/>
    <mergeCell ref="P137:Q137"/>
    <mergeCell ref="R137:T137"/>
    <mergeCell ref="A153:H153"/>
    <mergeCell ref="I153:K153"/>
    <mergeCell ref="L153:M153"/>
    <mergeCell ref="N153:O153"/>
    <mergeCell ref="P153:Q153"/>
    <mergeCell ref="R153:T153"/>
    <mergeCell ref="A152:H152"/>
    <mergeCell ref="I152:K152"/>
    <mergeCell ref="L152:M152"/>
    <mergeCell ref="N152:O152"/>
    <mergeCell ref="P152:Q152"/>
    <mergeCell ref="R152:T152"/>
    <mergeCell ref="A142:H142"/>
    <mergeCell ref="I142:K142"/>
    <mergeCell ref="L142:M142"/>
    <mergeCell ref="N142:O142"/>
    <mergeCell ref="P142:Q142"/>
    <mergeCell ref="R142:T142"/>
    <mergeCell ref="A144:H144"/>
    <mergeCell ref="I144:K144"/>
    <mergeCell ref="L144:M144"/>
    <mergeCell ref="N144:O144"/>
    <mergeCell ref="P144:Q144"/>
    <mergeCell ref="R144:T144"/>
    <mergeCell ref="A143:H143"/>
    <mergeCell ref="I143:K143"/>
    <mergeCell ref="A116:H116"/>
    <mergeCell ref="I116:K116"/>
    <mergeCell ref="L116:M116"/>
    <mergeCell ref="N116:O116"/>
    <mergeCell ref="P116:Q116"/>
    <mergeCell ref="R116:T116"/>
    <mergeCell ref="A115:H115"/>
    <mergeCell ref="I115:K115"/>
    <mergeCell ref="L115:M115"/>
    <mergeCell ref="N115:O115"/>
    <mergeCell ref="P115:Q115"/>
    <mergeCell ref="R115:T115"/>
    <mergeCell ref="A114:H114"/>
    <mergeCell ref="I114:K114"/>
    <mergeCell ref="L114:M114"/>
    <mergeCell ref="N114:O114"/>
    <mergeCell ref="P114:Q114"/>
    <mergeCell ref="R114:T114"/>
    <mergeCell ref="R92:T92"/>
    <mergeCell ref="I110:K110"/>
    <mergeCell ref="L110:M110"/>
    <mergeCell ref="N110:O110"/>
    <mergeCell ref="P110:Q110"/>
    <mergeCell ref="R110:T110"/>
    <mergeCell ref="A95:H95"/>
    <mergeCell ref="I95:K95"/>
    <mergeCell ref="L95:M95"/>
    <mergeCell ref="N95:O95"/>
    <mergeCell ref="P95:Q95"/>
    <mergeCell ref="R95:T95"/>
    <mergeCell ref="L102:M102"/>
    <mergeCell ref="N102:O102"/>
    <mergeCell ref="P102:Q102"/>
    <mergeCell ref="A99:AE99"/>
    <mergeCell ref="I112:K112"/>
    <mergeCell ref="L112:M112"/>
    <mergeCell ref="N112:O112"/>
    <mergeCell ref="P112:Q112"/>
    <mergeCell ref="R112:T112"/>
    <mergeCell ref="R100:T100"/>
    <mergeCell ref="A102:H102"/>
    <mergeCell ref="I102:K102"/>
    <mergeCell ref="R102:T102"/>
    <mergeCell ref="A103:H103"/>
    <mergeCell ref="I103:K103"/>
    <mergeCell ref="L103:M103"/>
    <mergeCell ref="N103:O103"/>
    <mergeCell ref="P103:Q103"/>
    <mergeCell ref="R103:T103"/>
    <mergeCell ref="A107:AE107"/>
    <mergeCell ref="R89:T89"/>
    <mergeCell ref="A87:H87"/>
    <mergeCell ref="N85:O85"/>
    <mergeCell ref="P85:Q85"/>
    <mergeCell ref="R85:T85"/>
    <mergeCell ref="A91:H91"/>
    <mergeCell ref="I91:K91"/>
    <mergeCell ref="A79:H79"/>
    <mergeCell ref="I79:K79"/>
    <mergeCell ref="L79:M79"/>
    <mergeCell ref="N79:O79"/>
    <mergeCell ref="P79:Q79"/>
    <mergeCell ref="R79:T79"/>
    <mergeCell ref="A80:AE80"/>
    <mergeCell ref="I87:K87"/>
    <mergeCell ref="A94:H94"/>
    <mergeCell ref="I94:K94"/>
    <mergeCell ref="L94:M94"/>
    <mergeCell ref="N94:O94"/>
    <mergeCell ref="P94:Q94"/>
    <mergeCell ref="R94:T94"/>
    <mergeCell ref="A93:H93"/>
    <mergeCell ref="I93:K93"/>
    <mergeCell ref="L93:M93"/>
    <mergeCell ref="N93:O93"/>
    <mergeCell ref="P93:Q93"/>
    <mergeCell ref="R93:T93"/>
    <mergeCell ref="A92:H92"/>
    <mergeCell ref="I92:K92"/>
    <mergeCell ref="L92:M92"/>
    <mergeCell ref="N92:O92"/>
    <mergeCell ref="P92:Q92"/>
    <mergeCell ref="N76:O76"/>
    <mergeCell ref="P76:Q76"/>
    <mergeCell ref="R76:T76"/>
    <mergeCell ref="A75:H75"/>
    <mergeCell ref="I75:K75"/>
    <mergeCell ref="L75:M75"/>
    <mergeCell ref="N75:O75"/>
    <mergeCell ref="P75:Q75"/>
    <mergeCell ref="R75:T75"/>
    <mergeCell ref="A74:H74"/>
    <mergeCell ref="I74:K74"/>
    <mergeCell ref="L74:M74"/>
    <mergeCell ref="N74:O74"/>
    <mergeCell ref="P74:Q74"/>
    <mergeCell ref="R74:T74"/>
    <mergeCell ref="L91:M91"/>
    <mergeCell ref="N91:O91"/>
    <mergeCell ref="P91:Q91"/>
    <mergeCell ref="R91:T91"/>
    <mergeCell ref="A90:H90"/>
    <mergeCell ref="I90:K90"/>
    <mergeCell ref="L90:M90"/>
    <mergeCell ref="N90:O90"/>
    <mergeCell ref="P90:Q90"/>
    <mergeCell ref="R90:T90"/>
    <mergeCell ref="A78:H78"/>
    <mergeCell ref="A88:AE88"/>
    <mergeCell ref="A89:H89"/>
    <mergeCell ref="I89:K89"/>
    <mergeCell ref="L89:M89"/>
    <mergeCell ref="N89:O89"/>
    <mergeCell ref="P89:Q89"/>
    <mergeCell ref="P66:Q66"/>
    <mergeCell ref="R66:T66"/>
    <mergeCell ref="A64:H64"/>
    <mergeCell ref="A50:H50"/>
    <mergeCell ref="I50:K50"/>
    <mergeCell ref="L50:M50"/>
    <mergeCell ref="N50:O50"/>
    <mergeCell ref="P50:Q50"/>
    <mergeCell ref="R50:T50"/>
    <mergeCell ref="L55:M55"/>
    <mergeCell ref="N55:O55"/>
    <mergeCell ref="P55:Q55"/>
    <mergeCell ref="A51:AE51"/>
    <mergeCell ref="A67:H67"/>
    <mergeCell ref="I67:K67"/>
    <mergeCell ref="L67:M67"/>
    <mergeCell ref="N67:O67"/>
    <mergeCell ref="P67:Q67"/>
    <mergeCell ref="R67:T67"/>
    <mergeCell ref="A58:H58"/>
    <mergeCell ref="I58:K58"/>
    <mergeCell ref="L58:M58"/>
    <mergeCell ref="N58:O58"/>
    <mergeCell ref="P58:Q58"/>
    <mergeCell ref="R58:T58"/>
    <mergeCell ref="A59:H59"/>
    <mergeCell ref="I59:K59"/>
    <mergeCell ref="L59:M59"/>
    <mergeCell ref="N59:O59"/>
    <mergeCell ref="P59:Q59"/>
    <mergeCell ref="R59:T59"/>
    <mergeCell ref="A54:H54"/>
    <mergeCell ref="A47:AE47"/>
    <mergeCell ref="A48:H48"/>
    <mergeCell ref="I48:K48"/>
    <mergeCell ref="L48:M48"/>
    <mergeCell ref="N48:O48"/>
    <mergeCell ref="P48:Q48"/>
    <mergeCell ref="R48:T48"/>
    <mergeCell ref="A37:H37"/>
    <mergeCell ref="I37:K37"/>
    <mergeCell ref="L37:M37"/>
    <mergeCell ref="N37:O37"/>
    <mergeCell ref="P37:Q37"/>
    <mergeCell ref="R37:T37"/>
    <mergeCell ref="U39:U40"/>
    <mergeCell ref="V39:V40"/>
    <mergeCell ref="L40:M40"/>
    <mergeCell ref="N40:O40"/>
    <mergeCell ref="P40:Q40"/>
    <mergeCell ref="A38:AB38"/>
    <mergeCell ref="AC38:AE38"/>
    <mergeCell ref="A39:H40"/>
    <mergeCell ref="I39:K40"/>
    <mergeCell ref="L39:Q39"/>
    <mergeCell ref="R39:T40"/>
    <mergeCell ref="A41:AE41"/>
    <mergeCell ref="A42:H42"/>
    <mergeCell ref="A46:H46"/>
    <mergeCell ref="I46:K46"/>
    <mergeCell ref="L46:M46"/>
    <mergeCell ref="N46:O46"/>
    <mergeCell ref="P46:Q46"/>
    <mergeCell ref="R46:T46"/>
    <mergeCell ref="N31:O31"/>
    <mergeCell ref="P31:Q31"/>
    <mergeCell ref="R31:T31"/>
    <mergeCell ref="A36:H36"/>
    <mergeCell ref="I36:K36"/>
    <mergeCell ref="L36:M36"/>
    <mergeCell ref="N36:O36"/>
    <mergeCell ref="P36:Q36"/>
    <mergeCell ref="R36:T36"/>
    <mergeCell ref="A35:H35"/>
    <mergeCell ref="I35:K35"/>
    <mergeCell ref="L35:M35"/>
    <mergeCell ref="N35:O35"/>
    <mergeCell ref="P35:Q35"/>
    <mergeCell ref="R35:T35"/>
    <mergeCell ref="A34:H34"/>
    <mergeCell ref="I34:K34"/>
    <mergeCell ref="L34:M34"/>
    <mergeCell ref="N34:O34"/>
    <mergeCell ref="P34:Q34"/>
    <mergeCell ref="R34:T34"/>
    <mergeCell ref="A16:AE16"/>
    <mergeCell ref="A17:H17"/>
    <mergeCell ref="I17:K17"/>
    <mergeCell ref="L17:M17"/>
    <mergeCell ref="N17:O17"/>
    <mergeCell ref="P17:Q17"/>
    <mergeCell ref="R17:T17"/>
    <mergeCell ref="T1:AE1"/>
    <mergeCell ref="P2:AE2"/>
    <mergeCell ref="T4:AE4"/>
    <mergeCell ref="A18:H18"/>
    <mergeCell ref="I18:K18"/>
    <mergeCell ref="L18:M18"/>
    <mergeCell ref="N18:O18"/>
    <mergeCell ref="P18:Q18"/>
    <mergeCell ref="R18:T18"/>
    <mergeCell ref="A33:H33"/>
    <mergeCell ref="I33:K33"/>
    <mergeCell ref="L33:M33"/>
    <mergeCell ref="N33:O33"/>
    <mergeCell ref="P33:Q33"/>
    <mergeCell ref="R33:T33"/>
    <mergeCell ref="A32:H32"/>
    <mergeCell ref="I32:K32"/>
    <mergeCell ref="L32:M32"/>
    <mergeCell ref="N32:O32"/>
    <mergeCell ref="P32:Q32"/>
    <mergeCell ref="R32:T32"/>
    <mergeCell ref="A30:AE30"/>
    <mergeCell ref="A31:H31"/>
    <mergeCell ref="I31:K31"/>
    <mergeCell ref="L31:M31"/>
    <mergeCell ref="L9:M9"/>
    <mergeCell ref="N9:O9"/>
    <mergeCell ref="P9:Q9"/>
    <mergeCell ref="A7:AB7"/>
    <mergeCell ref="AC7:AE7"/>
    <mergeCell ref="A8:H9"/>
    <mergeCell ref="I8:K9"/>
    <mergeCell ref="L8:Q8"/>
    <mergeCell ref="R8:T9"/>
    <mergeCell ref="U8:U9"/>
    <mergeCell ref="V8:V9"/>
    <mergeCell ref="A10:AE10"/>
    <mergeCell ref="A11:H11"/>
    <mergeCell ref="I11:K11"/>
    <mergeCell ref="L11:M11"/>
    <mergeCell ref="N11:O11"/>
    <mergeCell ref="P11:Q11"/>
    <mergeCell ref="R11:T11"/>
    <mergeCell ref="A15:H15"/>
    <mergeCell ref="I15:K15"/>
    <mergeCell ref="L15:M15"/>
    <mergeCell ref="N15:O15"/>
    <mergeCell ref="P15:Q15"/>
    <mergeCell ref="R15:T15"/>
    <mergeCell ref="A13:H13"/>
    <mergeCell ref="I13:K13"/>
    <mergeCell ref="L13:M13"/>
    <mergeCell ref="N13:O13"/>
    <mergeCell ref="P13:Q13"/>
    <mergeCell ref="R13:T13"/>
    <mergeCell ref="A12:H12"/>
    <mergeCell ref="I12:K12"/>
    <mergeCell ref="L12:M12"/>
    <mergeCell ref="N12:O12"/>
    <mergeCell ref="P12:Q12"/>
    <mergeCell ref="R12:T12"/>
    <mergeCell ref="A14:H14"/>
    <mergeCell ref="I14:K14"/>
    <mergeCell ref="L14:M14"/>
    <mergeCell ref="N14:O14"/>
    <mergeCell ref="P14:Q14"/>
    <mergeCell ref="R14:T14"/>
    <mergeCell ref="A19:AE19"/>
    <mergeCell ref="A20:H20"/>
    <mergeCell ref="I20:K20"/>
    <mergeCell ref="L20:M20"/>
    <mergeCell ref="N20:O20"/>
    <mergeCell ref="P20:Q20"/>
    <mergeCell ref="R20:T20"/>
    <mergeCell ref="A22:H22"/>
    <mergeCell ref="I22:K22"/>
    <mergeCell ref="L22:M22"/>
    <mergeCell ref="N22:O22"/>
    <mergeCell ref="P22:Q22"/>
    <mergeCell ref="R22:T22"/>
    <mergeCell ref="A21:H21"/>
    <mergeCell ref="I21:K21"/>
    <mergeCell ref="L21:M21"/>
    <mergeCell ref="N21:O21"/>
    <mergeCell ref="P21:Q21"/>
    <mergeCell ref="R21:T21"/>
    <mergeCell ref="A23:H23"/>
    <mergeCell ref="I23:K23"/>
    <mergeCell ref="L23:M23"/>
    <mergeCell ref="N23:O23"/>
    <mergeCell ref="P23:Q23"/>
    <mergeCell ref="R23:T23"/>
    <mergeCell ref="A24:H24"/>
    <mergeCell ref="I24:K24"/>
    <mergeCell ref="L24:M24"/>
    <mergeCell ref="N24:O24"/>
    <mergeCell ref="P24:Q24"/>
    <mergeCell ref="R24:T24"/>
    <mergeCell ref="A29:H29"/>
    <mergeCell ref="I29:K29"/>
    <mergeCell ref="L29:M29"/>
    <mergeCell ref="N29:O29"/>
    <mergeCell ref="P29:Q29"/>
    <mergeCell ref="R29:T29"/>
    <mergeCell ref="A28:H28"/>
    <mergeCell ref="I28:K28"/>
    <mergeCell ref="L28:M28"/>
    <mergeCell ref="N28:O28"/>
    <mergeCell ref="P28:Q28"/>
    <mergeCell ref="R28:T28"/>
    <mergeCell ref="I42:K42"/>
    <mergeCell ref="L42:M42"/>
    <mergeCell ref="N42:O42"/>
    <mergeCell ref="P42:Q42"/>
    <mergeCell ref="R42:T42"/>
    <mergeCell ref="A45:H45"/>
    <mergeCell ref="I45:K45"/>
    <mergeCell ref="L45:M45"/>
    <mergeCell ref="N45:O45"/>
    <mergeCell ref="P45:Q45"/>
    <mergeCell ref="R45:T45"/>
    <mergeCell ref="A44:H44"/>
    <mergeCell ref="I44:K44"/>
    <mergeCell ref="L44:M44"/>
    <mergeCell ref="N44:O44"/>
    <mergeCell ref="P44:Q44"/>
    <mergeCell ref="R44:T44"/>
    <mergeCell ref="I54:K54"/>
    <mergeCell ref="L54:M54"/>
    <mergeCell ref="N54:O54"/>
    <mergeCell ref="P54:Q54"/>
    <mergeCell ref="R54:T54"/>
    <mergeCell ref="L82:M82"/>
    <mergeCell ref="N82:O82"/>
    <mergeCell ref="P82:Q82"/>
    <mergeCell ref="R82:T82"/>
    <mergeCell ref="A81:H81"/>
    <mergeCell ref="I81:K81"/>
    <mergeCell ref="L81:M81"/>
    <mergeCell ref="N81:O81"/>
    <mergeCell ref="P81:Q81"/>
    <mergeCell ref="R81:T81"/>
    <mergeCell ref="A61:H61"/>
    <mergeCell ref="I61:K61"/>
    <mergeCell ref="L61:M61"/>
    <mergeCell ref="N61:O61"/>
    <mergeCell ref="P61:Q61"/>
    <mergeCell ref="R61:T61"/>
    <mergeCell ref="A63:H63"/>
    <mergeCell ref="I63:K63"/>
    <mergeCell ref="L63:M63"/>
    <mergeCell ref="N63:O63"/>
    <mergeCell ref="P63:Q63"/>
    <mergeCell ref="R63:T63"/>
    <mergeCell ref="A62:H62"/>
    <mergeCell ref="I62:K62"/>
    <mergeCell ref="L62:M62"/>
    <mergeCell ref="N62:O62"/>
    <mergeCell ref="P62:Q62"/>
    <mergeCell ref="R62:T62"/>
    <mergeCell ref="A66:H66"/>
    <mergeCell ref="I66:K66"/>
    <mergeCell ref="L66:M66"/>
    <mergeCell ref="N66:O66"/>
    <mergeCell ref="A101:H101"/>
    <mergeCell ref="I101:K101"/>
    <mergeCell ref="L101:M101"/>
    <mergeCell ref="N101:O101"/>
    <mergeCell ref="P101:Q101"/>
    <mergeCell ref="R101:T101"/>
    <mergeCell ref="A83:H83"/>
    <mergeCell ref="I83:K83"/>
    <mergeCell ref="L83:M83"/>
    <mergeCell ref="N83:O83"/>
    <mergeCell ref="P83:Q83"/>
    <mergeCell ref="R83:T83"/>
    <mergeCell ref="A84:H84"/>
    <mergeCell ref="I84:K84"/>
    <mergeCell ref="L84:M84"/>
    <mergeCell ref="N84:O84"/>
    <mergeCell ref="P84:Q84"/>
    <mergeCell ref="R84:T84"/>
    <mergeCell ref="A86:H86"/>
    <mergeCell ref="I86:K86"/>
    <mergeCell ref="L86:M86"/>
    <mergeCell ref="N86:O86"/>
    <mergeCell ref="P86:Q86"/>
    <mergeCell ref="R86:T86"/>
    <mergeCell ref="A85:H85"/>
    <mergeCell ref="I85:K85"/>
    <mergeCell ref="L85:M85"/>
    <mergeCell ref="A113:H113"/>
    <mergeCell ref="I113:K113"/>
    <mergeCell ref="L113:M113"/>
    <mergeCell ref="N113:O113"/>
    <mergeCell ref="P113:Q113"/>
    <mergeCell ref="R113:T113"/>
    <mergeCell ref="A112:H112"/>
    <mergeCell ref="A108:H108"/>
    <mergeCell ref="I108:K108"/>
    <mergeCell ref="L108:M108"/>
    <mergeCell ref="N108:O108"/>
    <mergeCell ref="P108:Q108"/>
    <mergeCell ref="R108:T108"/>
    <mergeCell ref="A104:H104"/>
    <mergeCell ref="I104:K104"/>
    <mergeCell ref="L104:M104"/>
    <mergeCell ref="N104:O104"/>
    <mergeCell ref="P104:Q104"/>
    <mergeCell ref="R104:T104"/>
    <mergeCell ref="A106:H106"/>
    <mergeCell ref="I106:K106"/>
    <mergeCell ref="L106:M106"/>
    <mergeCell ref="N106:O106"/>
    <mergeCell ref="P106:Q106"/>
    <mergeCell ref="R106:T106"/>
    <mergeCell ref="A105:H105"/>
    <mergeCell ref="I105:K105"/>
    <mergeCell ref="L105:M105"/>
    <mergeCell ref="N105:O105"/>
    <mergeCell ref="P105:Q105"/>
    <mergeCell ref="R105:T105"/>
    <mergeCell ref="A110:H110"/>
    <mergeCell ref="P130:Q130"/>
    <mergeCell ref="R127:T127"/>
    <mergeCell ref="A126:H126"/>
    <mergeCell ref="I126:K126"/>
    <mergeCell ref="L126:M126"/>
    <mergeCell ref="N126:O126"/>
    <mergeCell ref="P126:Q126"/>
    <mergeCell ref="R126:T126"/>
    <mergeCell ref="A129:H130"/>
    <mergeCell ref="I129:K130"/>
    <mergeCell ref="L129:Q129"/>
    <mergeCell ref="R129:T130"/>
    <mergeCell ref="U129:U130"/>
    <mergeCell ref="V129:V130"/>
    <mergeCell ref="L123:M123"/>
    <mergeCell ref="N123:O123"/>
    <mergeCell ref="P123:Q123"/>
    <mergeCell ref="A125:H125"/>
    <mergeCell ref="I125:K125"/>
    <mergeCell ref="L125:M125"/>
    <mergeCell ref="N125:O125"/>
    <mergeCell ref="P125:Q125"/>
    <mergeCell ref="R125:T125"/>
    <mergeCell ref="A127:H127"/>
    <mergeCell ref="I127:K127"/>
    <mergeCell ref="L127:M127"/>
    <mergeCell ref="N127:O127"/>
    <mergeCell ref="P127:Q127"/>
    <mergeCell ref="L143:M143"/>
    <mergeCell ref="N143:O143"/>
    <mergeCell ref="P143:Q143"/>
    <mergeCell ref="R143:T143"/>
    <mergeCell ref="A159:AE159"/>
    <mergeCell ref="A160:H160"/>
    <mergeCell ref="I160:K160"/>
    <mergeCell ref="L160:M160"/>
    <mergeCell ref="N160:O160"/>
    <mergeCell ref="A145:H145"/>
    <mergeCell ref="I145:K145"/>
    <mergeCell ref="L145:M145"/>
    <mergeCell ref="N145:O145"/>
    <mergeCell ref="P145:Q145"/>
    <mergeCell ref="R145:T145"/>
    <mergeCell ref="A146:H146"/>
    <mergeCell ref="I146:K146"/>
    <mergeCell ref="L146:M146"/>
    <mergeCell ref="N146:O146"/>
    <mergeCell ref="P146:Q146"/>
    <mergeCell ref="R146:T146"/>
    <mergeCell ref="A147:H147"/>
    <mergeCell ref="I147:K147"/>
    <mergeCell ref="L147:M147"/>
    <mergeCell ref="N147:O147"/>
    <mergeCell ref="P147:Q147"/>
    <mergeCell ref="R147:T147"/>
    <mergeCell ref="I149:K149"/>
    <mergeCell ref="L149:M149"/>
    <mergeCell ref="N149:O149"/>
    <mergeCell ref="P149:Q149"/>
    <mergeCell ref="R149:T149"/>
    <mergeCell ref="P53:Q53"/>
    <mergeCell ref="R53:T53"/>
    <mergeCell ref="A49:H49"/>
    <mergeCell ref="I49:K49"/>
    <mergeCell ref="L49:M49"/>
    <mergeCell ref="N49:O49"/>
    <mergeCell ref="P49:Q49"/>
    <mergeCell ref="R49:T49"/>
    <mergeCell ref="A168:H168"/>
    <mergeCell ref="I168:K168"/>
    <mergeCell ref="L168:M168"/>
    <mergeCell ref="N168:O168"/>
    <mergeCell ref="P168:Q168"/>
    <mergeCell ref="R168:T168"/>
    <mergeCell ref="A178:AE178"/>
    <mergeCell ref="A169:H169"/>
    <mergeCell ref="A164:H164"/>
    <mergeCell ref="I164:K164"/>
    <mergeCell ref="L164:M164"/>
    <mergeCell ref="N164:O164"/>
    <mergeCell ref="P164:Q164"/>
    <mergeCell ref="R164:T164"/>
    <mergeCell ref="A166:H166"/>
    <mergeCell ref="I166:K166"/>
    <mergeCell ref="L166:M166"/>
    <mergeCell ref="N166:O166"/>
    <mergeCell ref="P166:Q166"/>
    <mergeCell ref="R166:T166"/>
    <mergeCell ref="A165:H165"/>
    <mergeCell ref="I165:K165"/>
    <mergeCell ref="L165:M165"/>
    <mergeCell ref="N165:O165"/>
    <mergeCell ref="A65:H65"/>
    <mergeCell ref="I65:K65"/>
    <mergeCell ref="L65:M65"/>
    <mergeCell ref="N65:O65"/>
    <mergeCell ref="P65:Q65"/>
    <mergeCell ref="R65:T65"/>
    <mergeCell ref="A3:AE3"/>
    <mergeCell ref="A55:H55"/>
    <mergeCell ref="I55:K55"/>
    <mergeCell ref="R55:T55"/>
    <mergeCell ref="A57:H57"/>
    <mergeCell ref="I57:K57"/>
    <mergeCell ref="L57:M57"/>
    <mergeCell ref="N57:O57"/>
    <mergeCell ref="P57:Q57"/>
    <mergeCell ref="R57:T57"/>
    <mergeCell ref="A60:AE60"/>
    <mergeCell ref="I64:K64"/>
    <mergeCell ref="L64:M64"/>
    <mergeCell ref="N64:O64"/>
    <mergeCell ref="P64:Q64"/>
    <mergeCell ref="R64:T64"/>
    <mergeCell ref="A52:H52"/>
    <mergeCell ref="I52:K52"/>
    <mergeCell ref="L52:M52"/>
    <mergeCell ref="N52:O52"/>
    <mergeCell ref="P52:Q52"/>
    <mergeCell ref="R52:T52"/>
    <mergeCell ref="A53:H53"/>
    <mergeCell ref="I53:K53"/>
    <mergeCell ref="L53:M53"/>
    <mergeCell ref="N53:O53"/>
    <mergeCell ref="L87:M87"/>
    <mergeCell ref="N87:O87"/>
    <mergeCell ref="P87:Q87"/>
    <mergeCell ref="R87:T87"/>
    <mergeCell ref="AC69:AE69"/>
    <mergeCell ref="A70:H71"/>
    <mergeCell ref="I70:K71"/>
    <mergeCell ref="L70:Q70"/>
    <mergeCell ref="R70:T71"/>
    <mergeCell ref="U70:U71"/>
    <mergeCell ref="V70:V71"/>
    <mergeCell ref="L71:M71"/>
    <mergeCell ref="N71:O71"/>
    <mergeCell ref="P71:Q71"/>
    <mergeCell ref="A72:AE72"/>
    <mergeCell ref="A77:AE77"/>
    <mergeCell ref="I78:K78"/>
    <mergeCell ref="L78:M78"/>
    <mergeCell ref="N78:O78"/>
    <mergeCell ref="P78:Q78"/>
    <mergeCell ref="R78:T78"/>
    <mergeCell ref="A82:H82"/>
    <mergeCell ref="I82:K82"/>
    <mergeCell ref="A73:H73"/>
    <mergeCell ref="I73:K73"/>
    <mergeCell ref="L73:M73"/>
    <mergeCell ref="N73:O73"/>
    <mergeCell ref="P73:Q73"/>
    <mergeCell ref="R73:T73"/>
    <mergeCell ref="A76:H76"/>
    <mergeCell ref="I76:K76"/>
    <mergeCell ref="L76:M76"/>
    <mergeCell ref="I109:K109"/>
    <mergeCell ref="L109:M109"/>
    <mergeCell ref="N109:O109"/>
    <mergeCell ref="P109:Q109"/>
    <mergeCell ref="R109:T109"/>
    <mergeCell ref="A96:AB96"/>
    <mergeCell ref="AC96:AE96"/>
    <mergeCell ref="A97:H98"/>
    <mergeCell ref="I97:K98"/>
    <mergeCell ref="L97:Q97"/>
    <mergeCell ref="R97:T98"/>
    <mergeCell ref="U97:U98"/>
    <mergeCell ref="V97:V98"/>
    <mergeCell ref="L98:M98"/>
    <mergeCell ref="N98:O98"/>
    <mergeCell ref="P98:Q98"/>
    <mergeCell ref="A100:H100"/>
    <mergeCell ref="I100:K100"/>
    <mergeCell ref="L100:M100"/>
    <mergeCell ref="N100:O100"/>
    <mergeCell ref="P100:Q100"/>
    <mergeCell ref="A109:H109"/>
    <mergeCell ref="I117:K117"/>
    <mergeCell ref="L117:M117"/>
    <mergeCell ref="N117:O117"/>
    <mergeCell ref="P117:Q117"/>
    <mergeCell ref="R117:T117"/>
    <mergeCell ref="I119:K119"/>
    <mergeCell ref="L119:M119"/>
    <mergeCell ref="N119:O119"/>
    <mergeCell ref="P119:Q119"/>
    <mergeCell ref="R119:T119"/>
    <mergeCell ref="A120:AE120"/>
    <mergeCell ref="A121:H121"/>
    <mergeCell ref="I121:K121"/>
    <mergeCell ref="L121:M121"/>
    <mergeCell ref="N121:O121"/>
    <mergeCell ref="P121:Q121"/>
    <mergeCell ref="R121:T121"/>
    <mergeCell ref="A117:H117"/>
    <mergeCell ref="A119:H119"/>
    <mergeCell ref="A131:AE131"/>
    <mergeCell ref="I132:K132"/>
    <mergeCell ref="L132:M132"/>
    <mergeCell ref="N132:O132"/>
    <mergeCell ref="P132:Q132"/>
    <mergeCell ref="R132:T132"/>
    <mergeCell ref="A133:H133"/>
    <mergeCell ref="I133:K133"/>
    <mergeCell ref="L133:M133"/>
    <mergeCell ref="N133:O133"/>
    <mergeCell ref="P133:Q133"/>
    <mergeCell ref="R133:T133"/>
    <mergeCell ref="A136:AE136"/>
    <mergeCell ref="A122:H122"/>
    <mergeCell ref="I122:K122"/>
    <mergeCell ref="L122:M122"/>
    <mergeCell ref="N122:O122"/>
    <mergeCell ref="P122:Q122"/>
    <mergeCell ref="R122:T122"/>
    <mergeCell ref="A123:H123"/>
    <mergeCell ref="I123:K123"/>
    <mergeCell ref="R123:T123"/>
    <mergeCell ref="A124:H124"/>
    <mergeCell ref="I124:K124"/>
    <mergeCell ref="L124:M124"/>
    <mergeCell ref="N124:O124"/>
    <mergeCell ref="P124:Q124"/>
    <mergeCell ref="R124:T124"/>
    <mergeCell ref="A128:AB128"/>
    <mergeCell ref="AC128:AE128"/>
    <mergeCell ref="L130:M130"/>
    <mergeCell ref="N130:O130"/>
    <mergeCell ref="A138:H138"/>
    <mergeCell ref="I138:K138"/>
    <mergeCell ref="L138:M138"/>
    <mergeCell ref="N138:O138"/>
    <mergeCell ref="P138:Q138"/>
    <mergeCell ref="R138:T138"/>
    <mergeCell ref="A139:H139"/>
    <mergeCell ref="I139:K139"/>
    <mergeCell ref="L139:M139"/>
    <mergeCell ref="N139:O139"/>
    <mergeCell ref="P139:Q139"/>
    <mergeCell ref="R139:T139"/>
    <mergeCell ref="A140:AE140"/>
    <mergeCell ref="A141:H141"/>
    <mergeCell ref="I141:K141"/>
    <mergeCell ref="L141:M141"/>
    <mergeCell ref="N141:O141"/>
    <mergeCell ref="P141:Q141"/>
    <mergeCell ref="R141:T141"/>
    <mergeCell ref="A150:H150"/>
    <mergeCell ref="I150:K150"/>
    <mergeCell ref="L150:M150"/>
    <mergeCell ref="N150:O150"/>
    <mergeCell ref="P150:Q150"/>
    <mergeCell ref="R150:T150"/>
    <mergeCell ref="A156:AB156"/>
    <mergeCell ref="AC156:AE156"/>
    <mergeCell ref="A157:H158"/>
    <mergeCell ref="I157:K158"/>
    <mergeCell ref="L157:Q157"/>
    <mergeCell ref="R157:T158"/>
    <mergeCell ref="U157:U158"/>
    <mergeCell ref="V157:V158"/>
    <mergeCell ref="L158:M158"/>
    <mergeCell ref="N158:O158"/>
    <mergeCell ref="P158:Q158"/>
    <mergeCell ref="A167:AE167"/>
    <mergeCell ref="A170:AE170"/>
    <mergeCell ref="I176:K176"/>
    <mergeCell ref="L176:M176"/>
    <mergeCell ref="N176:O176"/>
    <mergeCell ref="P176:Q176"/>
    <mergeCell ref="R176:T176"/>
    <mergeCell ref="P160:Q160"/>
    <mergeCell ref="R160:T160"/>
    <mergeCell ref="A161:H161"/>
    <mergeCell ref="I161:K161"/>
    <mergeCell ref="L161:M161"/>
    <mergeCell ref="N161:O161"/>
    <mergeCell ref="P161:Q161"/>
    <mergeCell ref="R161:T161"/>
    <mergeCell ref="A162:H162"/>
    <mergeCell ref="I162:K162"/>
    <mergeCell ref="R162:T162"/>
    <mergeCell ref="A163:H163"/>
    <mergeCell ref="I163:K163"/>
    <mergeCell ref="L163:M163"/>
    <mergeCell ref="N163:O163"/>
    <mergeCell ref="P163:Q163"/>
    <mergeCell ref="R163:T163"/>
    <mergeCell ref="P165:Q165"/>
    <mergeCell ref="R165:T165"/>
    <mergeCell ref="I169:K169"/>
    <mergeCell ref="L169:M169"/>
    <mergeCell ref="N169:O169"/>
    <mergeCell ref="P169:Q169"/>
    <mergeCell ref="R169:T169"/>
    <mergeCell ref="L162:M162"/>
    <mergeCell ref="A179:H179"/>
    <mergeCell ref="I179:K179"/>
    <mergeCell ref="L179:M179"/>
    <mergeCell ref="N179:O179"/>
    <mergeCell ref="P179:Q179"/>
    <mergeCell ref="R179:T179"/>
    <mergeCell ref="A180:H180"/>
    <mergeCell ref="I180:K180"/>
    <mergeCell ref="L180:M180"/>
    <mergeCell ref="N180:O180"/>
    <mergeCell ref="P180:Q180"/>
    <mergeCell ref="R180:T180"/>
    <mergeCell ref="A181:H181"/>
    <mergeCell ref="I181:K181"/>
    <mergeCell ref="L181:M181"/>
    <mergeCell ref="N181:O181"/>
    <mergeCell ref="P181:Q181"/>
    <mergeCell ref="R181:T181"/>
    <mergeCell ref="A182:H182"/>
    <mergeCell ref="I182:K182"/>
    <mergeCell ref="L182:M182"/>
    <mergeCell ref="N182:O182"/>
    <mergeCell ref="P182:Q182"/>
    <mergeCell ref="R182:T182"/>
    <mergeCell ref="A183:H183"/>
    <mergeCell ref="I183:K183"/>
    <mergeCell ref="L183:M183"/>
    <mergeCell ref="N183:O183"/>
    <mergeCell ref="P183:Q183"/>
    <mergeCell ref="R183:T183"/>
    <mergeCell ref="A184:H184"/>
    <mergeCell ref="I184:K184"/>
    <mergeCell ref="L184:M184"/>
    <mergeCell ref="N184:O184"/>
    <mergeCell ref="P184:Q184"/>
    <mergeCell ref="R184:T184"/>
    <mergeCell ref="A185:H185"/>
    <mergeCell ref="I185:K185"/>
    <mergeCell ref="L185:M185"/>
    <mergeCell ref="N185:O185"/>
    <mergeCell ref="P185:Q185"/>
    <mergeCell ref="R185:T185"/>
    <mergeCell ref="A186:AB186"/>
    <mergeCell ref="AC186:AE186"/>
    <mergeCell ref="A187:H188"/>
    <mergeCell ref="I187:K188"/>
    <mergeCell ref="L187:Q187"/>
    <mergeCell ref="R187:T188"/>
    <mergeCell ref="U187:U188"/>
    <mergeCell ref="V187:V188"/>
    <mergeCell ref="L188:M188"/>
    <mergeCell ref="N188:O188"/>
    <mergeCell ref="P188:Q188"/>
    <mergeCell ref="A189:AE189"/>
    <mergeCell ref="A190:H190"/>
    <mergeCell ref="I190:K190"/>
    <mergeCell ref="L190:M190"/>
    <mergeCell ref="N190:O190"/>
    <mergeCell ref="P190:Q190"/>
    <mergeCell ref="R190:T190"/>
    <mergeCell ref="A191:H191"/>
    <mergeCell ref="I191:K191"/>
    <mergeCell ref="L191:M191"/>
    <mergeCell ref="N191:O191"/>
    <mergeCell ref="P191:Q191"/>
    <mergeCell ref="R191:T191"/>
    <mergeCell ref="A192:H192"/>
    <mergeCell ref="I192:K192"/>
    <mergeCell ref="L192:M192"/>
    <mergeCell ref="N192:O192"/>
    <mergeCell ref="P192:Q192"/>
    <mergeCell ref="R192:T192"/>
    <mergeCell ref="A197:H197"/>
    <mergeCell ref="I197:K197"/>
    <mergeCell ref="L197:M197"/>
    <mergeCell ref="N197:O197"/>
    <mergeCell ref="P197:Q197"/>
    <mergeCell ref="R197:T197"/>
    <mergeCell ref="A198:AE198"/>
    <mergeCell ref="A199:H199"/>
    <mergeCell ref="I199:K199"/>
    <mergeCell ref="L199:M199"/>
    <mergeCell ref="N199:O199"/>
    <mergeCell ref="P199:Q199"/>
    <mergeCell ref="R199:T199"/>
    <mergeCell ref="A194:H194"/>
    <mergeCell ref="I194:K194"/>
    <mergeCell ref="L194:M194"/>
    <mergeCell ref="N194:O194"/>
    <mergeCell ref="P194:Q194"/>
    <mergeCell ref="R194:T194"/>
    <mergeCell ref="A195:H195"/>
    <mergeCell ref="I195:K195"/>
    <mergeCell ref="L195:M195"/>
    <mergeCell ref="N195:O195"/>
    <mergeCell ref="P195:Q195"/>
    <mergeCell ref="R195:T195"/>
    <mergeCell ref="A196:H196"/>
    <mergeCell ref="I196:K196"/>
    <mergeCell ref="L196:M196"/>
    <mergeCell ref="N196:O196"/>
    <mergeCell ref="P196:Q196"/>
    <mergeCell ref="R196:T196"/>
    <mergeCell ref="A200:H200"/>
    <mergeCell ref="I200:K200"/>
    <mergeCell ref="L200:M200"/>
    <mergeCell ref="N200:O200"/>
    <mergeCell ref="P200:Q200"/>
    <mergeCell ref="R200:T200"/>
    <mergeCell ref="A201:H201"/>
    <mergeCell ref="I201:K201"/>
    <mergeCell ref="L201:M201"/>
    <mergeCell ref="N201:O201"/>
    <mergeCell ref="P201:Q201"/>
    <mergeCell ref="R201:T201"/>
    <mergeCell ref="A202:AE202"/>
    <mergeCell ref="A203:H203"/>
    <mergeCell ref="I203:K203"/>
    <mergeCell ref="L203:M203"/>
    <mergeCell ref="N203:O203"/>
    <mergeCell ref="P203:Q203"/>
    <mergeCell ref="R203:T203"/>
    <mergeCell ref="A204:H204"/>
    <mergeCell ref="I204:K204"/>
    <mergeCell ref="L204:M204"/>
    <mergeCell ref="N204:O204"/>
    <mergeCell ref="P204:Q204"/>
    <mergeCell ref="R204:T204"/>
    <mergeCell ref="A206:H206"/>
    <mergeCell ref="I206:K206"/>
    <mergeCell ref="L206:M206"/>
    <mergeCell ref="N206:O206"/>
    <mergeCell ref="P206:Q206"/>
    <mergeCell ref="R206:T206"/>
    <mergeCell ref="A207:H207"/>
    <mergeCell ref="I207:K207"/>
    <mergeCell ref="L207:M207"/>
    <mergeCell ref="N207:O207"/>
    <mergeCell ref="P207:Q207"/>
    <mergeCell ref="R207:T207"/>
    <mergeCell ref="A208:H208"/>
    <mergeCell ref="I208:K208"/>
    <mergeCell ref="L208:M208"/>
    <mergeCell ref="N208:O208"/>
    <mergeCell ref="P208:Q208"/>
    <mergeCell ref="R208:T208"/>
    <mergeCell ref="A209:H209"/>
    <mergeCell ref="I209:K209"/>
    <mergeCell ref="L209:M209"/>
    <mergeCell ref="N209:O209"/>
    <mergeCell ref="P209:Q209"/>
    <mergeCell ref="R209:T209"/>
    <mergeCell ref="A210:H210"/>
    <mergeCell ref="I210:K210"/>
    <mergeCell ref="L210:M210"/>
    <mergeCell ref="N210:O210"/>
    <mergeCell ref="P210:Q210"/>
    <mergeCell ref="R210:T210"/>
    <mergeCell ref="A211:AE211"/>
    <mergeCell ref="A212:H212"/>
    <mergeCell ref="I212:K212"/>
    <mergeCell ref="L212:M212"/>
    <mergeCell ref="N212:O212"/>
    <mergeCell ref="P212:Q212"/>
    <mergeCell ref="R212:T212"/>
    <mergeCell ref="A213:H213"/>
    <mergeCell ref="I213:K213"/>
    <mergeCell ref="L213:M213"/>
    <mergeCell ref="N213:O213"/>
    <mergeCell ref="P213:Q213"/>
    <mergeCell ref="R213:T213"/>
    <mergeCell ref="A214:H214"/>
    <mergeCell ref="I214:K214"/>
    <mergeCell ref="L214:M214"/>
    <mergeCell ref="N214:O214"/>
    <mergeCell ref="P214:Q214"/>
    <mergeCell ref="R214:T214"/>
    <mergeCell ref="A215:H215"/>
    <mergeCell ref="I215:K215"/>
    <mergeCell ref="L215:M215"/>
    <mergeCell ref="N215:O215"/>
    <mergeCell ref="P215:Q215"/>
    <mergeCell ref="R215:T215"/>
    <mergeCell ref="A216:H216"/>
    <mergeCell ref="I216:K216"/>
    <mergeCell ref="L216:M216"/>
    <mergeCell ref="N216:O216"/>
    <mergeCell ref="P216:Q216"/>
    <mergeCell ref="R216:T216"/>
    <mergeCell ref="A217:H217"/>
    <mergeCell ref="I217:K217"/>
    <mergeCell ref="L217:M217"/>
    <mergeCell ref="N217:O217"/>
    <mergeCell ref="P217:Q217"/>
    <mergeCell ref="R217:T217"/>
    <mergeCell ref="A218:H218"/>
    <mergeCell ref="I218:K218"/>
    <mergeCell ref="L218:M218"/>
    <mergeCell ref="N218:O218"/>
    <mergeCell ref="P218:Q218"/>
    <mergeCell ref="R218:T218"/>
    <mergeCell ref="A219:AB219"/>
    <mergeCell ref="AC219:AE219"/>
    <mergeCell ref="A220:H221"/>
    <mergeCell ref="I220:K221"/>
    <mergeCell ref="L220:Q220"/>
    <mergeCell ref="R220:T221"/>
    <mergeCell ref="U220:U221"/>
    <mergeCell ref="V220:V221"/>
    <mergeCell ref="L221:M221"/>
    <mergeCell ref="N221:O221"/>
    <mergeCell ref="P221:Q221"/>
    <mergeCell ref="A226:H226"/>
    <mergeCell ref="I226:K226"/>
    <mergeCell ref="L226:M226"/>
    <mergeCell ref="N226:O226"/>
    <mergeCell ref="P226:Q226"/>
    <mergeCell ref="R226:T226"/>
    <mergeCell ref="A222:AE222"/>
    <mergeCell ref="A223:H223"/>
    <mergeCell ref="I223:K223"/>
    <mergeCell ref="L223:M223"/>
    <mergeCell ref="N223:O223"/>
    <mergeCell ref="P223:Q223"/>
    <mergeCell ref="R223:T223"/>
    <mergeCell ref="A224:H224"/>
    <mergeCell ref="I224:K224"/>
    <mergeCell ref="L224:M224"/>
    <mergeCell ref="N224:O224"/>
    <mergeCell ref="P224:Q224"/>
    <mergeCell ref="R224:T224"/>
    <mergeCell ref="A225:H225"/>
    <mergeCell ref="I225:K225"/>
    <mergeCell ref="L225:M225"/>
    <mergeCell ref="N225:O225"/>
    <mergeCell ref="P225:Q225"/>
    <mergeCell ref="R225:T225"/>
    <mergeCell ref="A230:H230"/>
    <mergeCell ref="I230:K230"/>
    <mergeCell ref="L230:M230"/>
    <mergeCell ref="N230:O230"/>
    <mergeCell ref="P230:Q230"/>
    <mergeCell ref="R230:T230"/>
    <mergeCell ref="A231:AE231"/>
    <mergeCell ref="A232:H232"/>
    <mergeCell ref="I232:K232"/>
    <mergeCell ref="L232:M232"/>
    <mergeCell ref="N232:O232"/>
    <mergeCell ref="P232:Q232"/>
    <mergeCell ref="R232:T232"/>
    <mergeCell ref="A227:AE227"/>
    <mergeCell ref="A228:H228"/>
    <mergeCell ref="I228:K228"/>
    <mergeCell ref="L228:M228"/>
    <mergeCell ref="N228:O228"/>
    <mergeCell ref="P228:Q228"/>
    <mergeCell ref="R228:T228"/>
    <mergeCell ref="A229:H229"/>
    <mergeCell ref="I229:K229"/>
    <mergeCell ref="L229:M229"/>
    <mergeCell ref="N229:O229"/>
    <mergeCell ref="P229:Q229"/>
    <mergeCell ref="R229:T229"/>
    <mergeCell ref="A233:H233"/>
    <mergeCell ref="I233:K233"/>
    <mergeCell ref="L233:M233"/>
    <mergeCell ref="N233:O233"/>
    <mergeCell ref="P233:Q233"/>
    <mergeCell ref="R233:T233"/>
    <mergeCell ref="A234:H234"/>
    <mergeCell ref="I234:K234"/>
    <mergeCell ref="L234:M234"/>
    <mergeCell ref="N234:O234"/>
    <mergeCell ref="P234:Q234"/>
    <mergeCell ref="R234:T234"/>
    <mergeCell ref="A235:H235"/>
    <mergeCell ref="I235:K235"/>
    <mergeCell ref="L235:M235"/>
    <mergeCell ref="N235:O235"/>
    <mergeCell ref="P235:Q235"/>
    <mergeCell ref="R235:T235"/>
    <mergeCell ref="A236:H236"/>
    <mergeCell ref="I236:K236"/>
    <mergeCell ref="L236:M236"/>
    <mergeCell ref="N236:O236"/>
    <mergeCell ref="P236:Q236"/>
    <mergeCell ref="R236:T236"/>
    <mergeCell ref="A237:H237"/>
    <mergeCell ref="I237:K237"/>
    <mergeCell ref="L237:M237"/>
    <mergeCell ref="N237:O237"/>
    <mergeCell ref="P237:Q237"/>
    <mergeCell ref="R237:T237"/>
    <mergeCell ref="A238:H238"/>
    <mergeCell ref="I238:K238"/>
    <mergeCell ref="L238:M238"/>
    <mergeCell ref="N238:O238"/>
    <mergeCell ref="P238:Q238"/>
    <mergeCell ref="R238:T238"/>
    <mergeCell ref="A239:AE239"/>
    <mergeCell ref="A240:H240"/>
    <mergeCell ref="I240:K240"/>
    <mergeCell ref="L240:M240"/>
    <mergeCell ref="N240:O240"/>
    <mergeCell ref="P240:Q240"/>
    <mergeCell ref="R240:T240"/>
    <mergeCell ref="A241:H241"/>
    <mergeCell ref="I241:K241"/>
    <mergeCell ref="L241:M241"/>
    <mergeCell ref="N241:O241"/>
    <mergeCell ref="P241:Q241"/>
    <mergeCell ref="R241:T241"/>
    <mergeCell ref="A242:H242"/>
    <mergeCell ref="I242:K242"/>
    <mergeCell ref="L242:M242"/>
    <mergeCell ref="N242:O242"/>
    <mergeCell ref="P242:Q242"/>
    <mergeCell ref="R242:T242"/>
    <mergeCell ref="A243:H243"/>
    <mergeCell ref="I243:K243"/>
    <mergeCell ref="L243:M243"/>
    <mergeCell ref="N243:O243"/>
    <mergeCell ref="P243:Q243"/>
    <mergeCell ref="R243:T243"/>
    <mergeCell ref="A244:H244"/>
    <mergeCell ref="I244:K244"/>
    <mergeCell ref="L244:M244"/>
    <mergeCell ref="N244:O244"/>
    <mergeCell ref="P244:Q244"/>
    <mergeCell ref="R244:T244"/>
    <mergeCell ref="A245:H245"/>
    <mergeCell ref="I245:K245"/>
    <mergeCell ref="L245:M245"/>
    <mergeCell ref="N245:O245"/>
    <mergeCell ref="P245:Q245"/>
    <mergeCell ref="R245:T245"/>
    <mergeCell ref="A246:H246"/>
    <mergeCell ref="I246:K246"/>
    <mergeCell ref="L246:M246"/>
    <mergeCell ref="N246:O246"/>
    <mergeCell ref="P246:Q246"/>
    <mergeCell ref="R246:T246"/>
    <mergeCell ref="A247:AB247"/>
    <mergeCell ref="AC247:AE247"/>
    <mergeCell ref="A248:H249"/>
    <mergeCell ref="I248:K249"/>
    <mergeCell ref="L248:Q248"/>
    <mergeCell ref="R248:T249"/>
    <mergeCell ref="U248:U249"/>
    <mergeCell ref="V248:V249"/>
    <mergeCell ref="L249:M249"/>
    <mergeCell ref="N249:O249"/>
    <mergeCell ref="P249:Q249"/>
    <mergeCell ref="A250:AE250"/>
    <mergeCell ref="A251:H251"/>
    <mergeCell ref="I251:K251"/>
    <mergeCell ref="L251:M251"/>
    <mergeCell ref="N251:O251"/>
    <mergeCell ref="P251:Q251"/>
    <mergeCell ref="R251:T251"/>
    <mergeCell ref="A252:H252"/>
    <mergeCell ref="I252:K252"/>
    <mergeCell ref="L252:M252"/>
    <mergeCell ref="N252:O252"/>
    <mergeCell ref="P252:Q252"/>
    <mergeCell ref="R252:T252"/>
    <mergeCell ref="A254:H254"/>
    <mergeCell ref="I254:K254"/>
    <mergeCell ref="L254:M254"/>
    <mergeCell ref="N254:O254"/>
    <mergeCell ref="P254:Q254"/>
    <mergeCell ref="R254:T254"/>
    <mergeCell ref="L253:M253"/>
    <mergeCell ref="N253:O253"/>
    <mergeCell ref="P253:Q253"/>
    <mergeCell ref="R253:T253"/>
    <mergeCell ref="A258:H258"/>
    <mergeCell ref="I258:K258"/>
    <mergeCell ref="L258:M258"/>
    <mergeCell ref="N258:O258"/>
    <mergeCell ref="P258:Q258"/>
    <mergeCell ref="R258:T258"/>
    <mergeCell ref="A256:AE256"/>
    <mergeCell ref="A257:H257"/>
    <mergeCell ref="I257:K257"/>
    <mergeCell ref="L257:M257"/>
    <mergeCell ref="N257:O257"/>
    <mergeCell ref="P257:Q257"/>
    <mergeCell ref="R257:T257"/>
    <mergeCell ref="A255:H255"/>
    <mergeCell ref="I255:K255"/>
    <mergeCell ref="L255:M255"/>
    <mergeCell ref="N255:O255"/>
    <mergeCell ref="P255:Q255"/>
    <mergeCell ref="R255:T255"/>
    <mergeCell ref="A259:H259"/>
    <mergeCell ref="I259:K259"/>
    <mergeCell ref="L259:M259"/>
    <mergeCell ref="N259:O259"/>
    <mergeCell ref="P259:Q259"/>
    <mergeCell ref="R259:T259"/>
    <mergeCell ref="A260:H260"/>
    <mergeCell ref="I260:K260"/>
    <mergeCell ref="L260:M260"/>
    <mergeCell ref="N260:O260"/>
    <mergeCell ref="P260:Q260"/>
    <mergeCell ref="R260:T260"/>
    <mergeCell ref="A261:AE261"/>
    <mergeCell ref="A262:H262"/>
    <mergeCell ref="I262:K262"/>
    <mergeCell ref="L262:M262"/>
    <mergeCell ref="N262:O262"/>
    <mergeCell ref="P262:Q262"/>
    <mergeCell ref="R262:T262"/>
    <mergeCell ref="A263:H263"/>
    <mergeCell ref="I263:K263"/>
    <mergeCell ref="L263:M263"/>
    <mergeCell ref="N263:O263"/>
    <mergeCell ref="P263:Q263"/>
    <mergeCell ref="R263:T263"/>
    <mergeCell ref="A264:H264"/>
    <mergeCell ref="I264:K264"/>
    <mergeCell ref="L264:M264"/>
    <mergeCell ref="N264:O264"/>
    <mergeCell ref="P264:Q264"/>
    <mergeCell ref="R264:T264"/>
    <mergeCell ref="A265:H265"/>
    <mergeCell ref="I265:K265"/>
    <mergeCell ref="L265:M265"/>
    <mergeCell ref="N265:O265"/>
    <mergeCell ref="P265:Q265"/>
    <mergeCell ref="R265:T265"/>
    <mergeCell ref="A266:H266"/>
    <mergeCell ref="I266:K266"/>
    <mergeCell ref="L266:M266"/>
    <mergeCell ref="N266:O266"/>
    <mergeCell ref="P266:Q266"/>
    <mergeCell ref="R266:T266"/>
    <mergeCell ref="A267:H267"/>
    <mergeCell ref="I267:K267"/>
    <mergeCell ref="L267:M267"/>
    <mergeCell ref="N267:O267"/>
    <mergeCell ref="P267:Q267"/>
    <mergeCell ref="R267:T267"/>
    <mergeCell ref="A268:H268"/>
    <mergeCell ref="I268:K268"/>
    <mergeCell ref="L268:M268"/>
    <mergeCell ref="N268:O268"/>
    <mergeCell ref="P268:Q268"/>
    <mergeCell ref="R268:T268"/>
    <mergeCell ref="A269:AE269"/>
    <mergeCell ref="A270:H270"/>
    <mergeCell ref="I270:K270"/>
    <mergeCell ref="L270:M270"/>
    <mergeCell ref="N270:O270"/>
    <mergeCell ref="P270:Q270"/>
    <mergeCell ref="R270:T270"/>
    <mergeCell ref="A271:H271"/>
    <mergeCell ref="I271:K271"/>
    <mergeCell ref="L271:M271"/>
    <mergeCell ref="N271:O271"/>
    <mergeCell ref="P271:Q271"/>
    <mergeCell ref="R271:T271"/>
    <mergeCell ref="A272:H272"/>
    <mergeCell ref="I272:K272"/>
    <mergeCell ref="L272:M272"/>
    <mergeCell ref="N272:O272"/>
    <mergeCell ref="P272:Q272"/>
    <mergeCell ref="R272:T272"/>
    <mergeCell ref="A273:H273"/>
    <mergeCell ref="I273:K273"/>
    <mergeCell ref="L273:M273"/>
    <mergeCell ref="N273:O273"/>
    <mergeCell ref="P273:Q273"/>
    <mergeCell ref="R273:T273"/>
    <mergeCell ref="A274:H274"/>
    <mergeCell ref="I274:K274"/>
    <mergeCell ref="L274:M274"/>
    <mergeCell ref="N274:O274"/>
    <mergeCell ref="P274:Q274"/>
    <mergeCell ref="R274:T274"/>
    <mergeCell ref="A275:H275"/>
    <mergeCell ref="I275:K275"/>
    <mergeCell ref="L275:M275"/>
    <mergeCell ref="N275:O275"/>
    <mergeCell ref="P275:Q275"/>
    <mergeCell ref="R275:T275"/>
    <mergeCell ref="A276:H276"/>
    <mergeCell ref="I276:K276"/>
    <mergeCell ref="L276:M276"/>
    <mergeCell ref="N276:O276"/>
    <mergeCell ref="P276:Q276"/>
    <mergeCell ref="R276:T276"/>
    <mergeCell ref="A277:AB277"/>
    <mergeCell ref="AC277:AE277"/>
    <mergeCell ref="A278:H279"/>
    <mergeCell ref="I278:K279"/>
    <mergeCell ref="L278:Q278"/>
    <mergeCell ref="R278:T279"/>
    <mergeCell ref="U278:U279"/>
    <mergeCell ref="V278:V279"/>
    <mergeCell ref="L279:M279"/>
    <mergeCell ref="N279:O279"/>
    <mergeCell ref="P279:Q279"/>
    <mergeCell ref="A280:AE280"/>
    <mergeCell ref="A281:H281"/>
    <mergeCell ref="I281:K281"/>
    <mergeCell ref="L281:M281"/>
    <mergeCell ref="N281:O281"/>
    <mergeCell ref="P281:Q281"/>
    <mergeCell ref="R281:T281"/>
    <mergeCell ref="A282:H282"/>
    <mergeCell ref="I282:K282"/>
    <mergeCell ref="L282:M282"/>
    <mergeCell ref="N282:O282"/>
    <mergeCell ref="P282:Q282"/>
    <mergeCell ref="R282:T282"/>
    <mergeCell ref="A283:H283"/>
    <mergeCell ref="I283:K283"/>
    <mergeCell ref="L283:M283"/>
    <mergeCell ref="N283:O283"/>
    <mergeCell ref="P283:Q283"/>
    <mergeCell ref="R283:T283"/>
    <mergeCell ref="A284:H284"/>
    <mergeCell ref="I284:K284"/>
    <mergeCell ref="L284:M284"/>
    <mergeCell ref="N284:O284"/>
    <mergeCell ref="P284:Q284"/>
    <mergeCell ref="R284:T284"/>
    <mergeCell ref="A285:H285"/>
    <mergeCell ref="I285:K285"/>
    <mergeCell ref="L285:M285"/>
    <mergeCell ref="N285:O285"/>
    <mergeCell ref="P285:Q285"/>
    <mergeCell ref="R285:T285"/>
    <mergeCell ref="A286:H286"/>
    <mergeCell ref="I286:K286"/>
    <mergeCell ref="L286:M286"/>
    <mergeCell ref="N286:O286"/>
    <mergeCell ref="P286:Q286"/>
    <mergeCell ref="R286:T286"/>
    <mergeCell ref="A291:H291"/>
    <mergeCell ref="I291:K291"/>
    <mergeCell ref="L291:M291"/>
    <mergeCell ref="N291:O291"/>
    <mergeCell ref="P291:Q291"/>
    <mergeCell ref="R291:T291"/>
    <mergeCell ref="A287:H287"/>
    <mergeCell ref="I287:K287"/>
    <mergeCell ref="L287:M287"/>
    <mergeCell ref="N287:O287"/>
    <mergeCell ref="P287:Q287"/>
    <mergeCell ref="R287:T287"/>
    <mergeCell ref="A288:AE288"/>
    <mergeCell ref="A289:H289"/>
    <mergeCell ref="I289:K289"/>
    <mergeCell ref="L289:M289"/>
    <mergeCell ref="N289:O289"/>
    <mergeCell ref="P289:Q289"/>
    <mergeCell ref="R289:T289"/>
    <mergeCell ref="A290:H290"/>
    <mergeCell ref="I290:K290"/>
    <mergeCell ref="L290:M290"/>
    <mergeCell ref="N290:O290"/>
    <mergeCell ref="P290:Q290"/>
    <mergeCell ref="R290:T290"/>
    <mergeCell ref="A292:H292"/>
    <mergeCell ref="I292:K292"/>
    <mergeCell ref="L292:M292"/>
    <mergeCell ref="N292:O292"/>
    <mergeCell ref="P292:Q292"/>
    <mergeCell ref="R292:T292"/>
    <mergeCell ref="A293:H293"/>
    <mergeCell ref="I293:K293"/>
    <mergeCell ref="L293:M293"/>
    <mergeCell ref="N293:O293"/>
    <mergeCell ref="P293:Q293"/>
    <mergeCell ref="R293:T293"/>
    <mergeCell ref="A294:AE294"/>
    <mergeCell ref="A295:H295"/>
    <mergeCell ref="I295:K295"/>
    <mergeCell ref="L295:M295"/>
    <mergeCell ref="N295:O295"/>
    <mergeCell ref="P295:Q295"/>
    <mergeCell ref="R295:T295"/>
    <mergeCell ref="L301:M301"/>
    <mergeCell ref="N301:O301"/>
    <mergeCell ref="P301:Q301"/>
    <mergeCell ref="R301:T301"/>
    <mergeCell ref="A296:H296"/>
    <mergeCell ref="I296:K296"/>
    <mergeCell ref="L296:M296"/>
    <mergeCell ref="N296:O296"/>
    <mergeCell ref="P296:Q296"/>
    <mergeCell ref="R296:T296"/>
    <mergeCell ref="A297:H297"/>
    <mergeCell ref="I297:K297"/>
    <mergeCell ref="L297:M297"/>
    <mergeCell ref="N297:O297"/>
    <mergeCell ref="P297:Q297"/>
    <mergeCell ref="R297:T297"/>
    <mergeCell ref="A298:H298"/>
    <mergeCell ref="I298:K298"/>
    <mergeCell ref="L298:M298"/>
    <mergeCell ref="N298:O298"/>
    <mergeCell ref="P298:Q298"/>
    <mergeCell ref="R298:T298"/>
    <mergeCell ref="P307:Q307"/>
    <mergeCell ref="R307:T307"/>
    <mergeCell ref="A308:H308"/>
    <mergeCell ref="I308:K308"/>
    <mergeCell ref="L308:M308"/>
    <mergeCell ref="N308:O308"/>
    <mergeCell ref="P308:Q308"/>
    <mergeCell ref="R308:T308"/>
    <mergeCell ref="A302:AE302"/>
    <mergeCell ref="A303:H303"/>
    <mergeCell ref="I303:K303"/>
    <mergeCell ref="L303:M303"/>
    <mergeCell ref="N303:O303"/>
    <mergeCell ref="P303:Q303"/>
    <mergeCell ref="R303:T303"/>
    <mergeCell ref="A304:H304"/>
    <mergeCell ref="I304:K304"/>
    <mergeCell ref="L304:M304"/>
    <mergeCell ref="N304:O304"/>
    <mergeCell ref="P304:Q304"/>
    <mergeCell ref="R304:T304"/>
    <mergeCell ref="A305:H305"/>
    <mergeCell ref="I305:K305"/>
    <mergeCell ref="L305:M305"/>
    <mergeCell ref="N305:O305"/>
    <mergeCell ref="P305:Q305"/>
    <mergeCell ref="R305:T305"/>
    <mergeCell ref="A148:AE148"/>
    <mergeCell ref="A111:AE111"/>
    <mergeCell ref="A69:AB69"/>
    <mergeCell ref="I118:J118"/>
    <mergeCell ref="A118:H118"/>
    <mergeCell ref="L118:M118"/>
    <mergeCell ref="N118:O118"/>
    <mergeCell ref="P118:Q118"/>
    <mergeCell ref="A193:H193"/>
    <mergeCell ref="I193:J193"/>
    <mergeCell ref="A253:H253"/>
    <mergeCell ref="I253:J253"/>
    <mergeCell ref="A306:H306"/>
    <mergeCell ref="I306:K306"/>
    <mergeCell ref="L306:M306"/>
    <mergeCell ref="N306:O306"/>
    <mergeCell ref="P306:Q306"/>
    <mergeCell ref="R306:T306"/>
    <mergeCell ref="A299:H299"/>
    <mergeCell ref="I299:K299"/>
    <mergeCell ref="L299:M299"/>
    <mergeCell ref="N299:O299"/>
    <mergeCell ref="P299:Q299"/>
    <mergeCell ref="R299:T299"/>
    <mergeCell ref="A300:H300"/>
    <mergeCell ref="I300:K300"/>
    <mergeCell ref="L300:M300"/>
    <mergeCell ref="N300:O300"/>
    <mergeCell ref="P300:Q300"/>
    <mergeCell ref="R300:T300"/>
    <mergeCell ref="A301:H301"/>
    <mergeCell ref="I301:K301"/>
    <mergeCell ref="A316:G316"/>
    <mergeCell ref="I316:J316"/>
    <mergeCell ref="L316:M316"/>
    <mergeCell ref="N316:P316"/>
    <mergeCell ref="R316:T316"/>
    <mergeCell ref="I313:J314"/>
    <mergeCell ref="L313:M314"/>
    <mergeCell ref="Q313:Q314"/>
    <mergeCell ref="N313:P314"/>
    <mergeCell ref="R313:T314"/>
    <mergeCell ref="A313:H314"/>
    <mergeCell ref="R193:T193"/>
    <mergeCell ref="A315:H315"/>
    <mergeCell ref="I315:J315"/>
    <mergeCell ref="L315:M315"/>
    <mergeCell ref="N315:P315"/>
    <mergeCell ref="R315:T315"/>
    <mergeCell ref="A312:H312"/>
    <mergeCell ref="I312:J312"/>
    <mergeCell ref="L312:M312"/>
    <mergeCell ref="N312:P312"/>
    <mergeCell ref="R312:T312"/>
    <mergeCell ref="A309:H309"/>
    <mergeCell ref="I309:K309"/>
    <mergeCell ref="L309:M309"/>
    <mergeCell ref="N309:O309"/>
    <mergeCell ref="P309:Q309"/>
    <mergeCell ref="R309:T309"/>
    <mergeCell ref="A307:H307"/>
    <mergeCell ref="I307:K307"/>
    <mergeCell ref="L307:M307"/>
    <mergeCell ref="N307:O307"/>
  </mergeCells>
  <pageMargins left="0.39370078740157483" right="0.39370078740157483" top="0.39370078740157483" bottom="0.39370078740157483" header="0.51181102362204722" footer="0.51181102362204722"/>
  <pageSetup paperSize="9" fitToHeight="0" orientation="landscape" r:id="rId1"/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316"/>
  <sheetViews>
    <sheetView tabSelected="1" topLeftCell="A217" workbookViewId="0">
      <selection activeCell="A232" sqref="A232:H232"/>
    </sheetView>
  </sheetViews>
  <sheetFormatPr defaultRowHeight="15"/>
  <cols>
    <col min="1" max="1" width="10.42578125" customWidth="1"/>
    <col min="2" max="2" width="6.5703125" customWidth="1"/>
    <col min="3" max="3" width="1.42578125" customWidth="1"/>
    <col min="4" max="4" width="6.42578125" customWidth="1"/>
    <col min="5" max="6" width="7.85546875" customWidth="1"/>
    <col min="7" max="7" width="4" customWidth="1"/>
    <col min="8" max="8" width="2.5703125" hidden="1" customWidth="1"/>
    <col min="9" max="9" width="4.28515625" customWidth="1"/>
    <col min="10" max="10" width="9.140625" customWidth="1"/>
    <col min="11" max="11" width="0" hidden="1" customWidth="1"/>
    <col min="12" max="12" width="3.5703125" customWidth="1"/>
    <col min="13" max="13" width="4.28515625" customWidth="1"/>
    <col min="14" max="14" width="2.5703125" customWidth="1"/>
    <col min="15" max="15" width="5.28515625" customWidth="1"/>
    <col min="16" max="16" width="1.42578125" customWidth="1"/>
    <col min="17" max="17" width="10.5703125" customWidth="1"/>
    <col min="18" max="18" width="7.5703125" customWidth="1"/>
    <col min="19" max="19" width="6.85546875" customWidth="1"/>
    <col min="20" max="20" width="1.5703125" customWidth="1"/>
    <col min="21" max="21" width="11.140625" customWidth="1"/>
    <col min="22" max="22" width="15.28515625" customWidth="1"/>
    <col min="23" max="23" width="0.42578125" customWidth="1"/>
    <col min="24" max="24" width="5.28515625" customWidth="1"/>
    <col min="25" max="27" width="5.7109375" customWidth="1"/>
    <col min="28" max="28" width="5.42578125" customWidth="1"/>
    <col min="29" max="29" width="5.7109375" customWidth="1"/>
    <col min="30" max="30" width="7.85546875" customWidth="1"/>
    <col min="31" max="31" width="9.140625" customWidth="1"/>
  </cols>
  <sheetData>
    <row r="1" spans="1:31" ht="12" customHeight="1">
      <c r="O1" s="37"/>
      <c r="P1" s="37"/>
      <c r="Q1" s="37"/>
      <c r="R1" s="37"/>
      <c r="S1" s="37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</row>
    <row r="2" spans="1:31" ht="6.75" hidden="1" customHeight="1">
      <c r="O2" s="37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</row>
    <row r="3" spans="1:31" ht="30.75" customHeight="1">
      <c r="A3" s="150" t="s">
        <v>25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</row>
    <row r="4" spans="1:31" ht="33" customHeight="1">
      <c r="O4" s="37"/>
      <c r="P4" s="37"/>
      <c r="Q4" s="37"/>
      <c r="R4" s="37"/>
      <c r="S4" s="37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</row>
    <row r="5" spans="1:31" ht="15" customHeight="1">
      <c r="A5" s="5"/>
      <c r="B5" s="158" t="s">
        <v>128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5"/>
      <c r="AE5" s="5"/>
    </row>
    <row r="6" spans="1:31" ht="15" customHeight="1">
      <c r="A6" s="5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5"/>
      <c r="AE6" s="5"/>
    </row>
    <row r="7" spans="1:31" s="10" customFormat="1" ht="12" customHeight="1">
      <c r="A7" s="76" t="s">
        <v>0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129"/>
      <c r="AD7" s="129"/>
      <c r="AE7" s="129"/>
    </row>
    <row r="8" spans="1:31" ht="12.95" customHeight="1">
      <c r="A8" s="130" t="s">
        <v>2</v>
      </c>
      <c r="B8" s="131"/>
      <c r="C8" s="131"/>
      <c r="D8" s="131"/>
      <c r="E8" s="131"/>
      <c r="F8" s="131"/>
      <c r="G8" s="131"/>
      <c r="H8" s="132"/>
      <c r="I8" s="130" t="s">
        <v>138</v>
      </c>
      <c r="J8" s="131"/>
      <c r="K8" s="132"/>
      <c r="L8" s="136" t="s">
        <v>4</v>
      </c>
      <c r="M8" s="137"/>
      <c r="N8" s="137"/>
      <c r="O8" s="137"/>
      <c r="P8" s="137"/>
      <c r="Q8" s="138"/>
      <c r="R8" s="139" t="s">
        <v>5</v>
      </c>
      <c r="S8" s="140"/>
      <c r="T8" s="141"/>
      <c r="U8" s="145" t="s">
        <v>6</v>
      </c>
      <c r="V8" s="145" t="s">
        <v>7</v>
      </c>
    </row>
    <row r="9" spans="1:31" ht="31.5" customHeight="1">
      <c r="A9" s="133"/>
      <c r="B9" s="134"/>
      <c r="C9" s="134"/>
      <c r="D9" s="134"/>
      <c r="E9" s="134"/>
      <c r="F9" s="134"/>
      <c r="G9" s="134"/>
      <c r="H9" s="135"/>
      <c r="I9" s="133"/>
      <c r="J9" s="134"/>
      <c r="K9" s="135"/>
      <c r="L9" s="118" t="s">
        <v>8</v>
      </c>
      <c r="M9" s="120"/>
      <c r="N9" s="118" t="s">
        <v>9</v>
      </c>
      <c r="O9" s="120"/>
      <c r="P9" s="118" t="s">
        <v>10</v>
      </c>
      <c r="Q9" s="120"/>
      <c r="R9" s="142"/>
      <c r="S9" s="143"/>
      <c r="T9" s="144"/>
      <c r="U9" s="146"/>
      <c r="V9" s="146"/>
    </row>
    <row r="10" spans="1:31" s="6" customFormat="1" ht="14.25" customHeight="1">
      <c r="A10" s="126" t="s">
        <v>21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8"/>
    </row>
    <row r="11" spans="1:31" s="6" customFormat="1" ht="11.85" customHeight="1">
      <c r="A11" s="98" t="s">
        <v>107</v>
      </c>
      <c r="B11" s="99"/>
      <c r="C11" s="99"/>
      <c r="D11" s="99"/>
      <c r="E11" s="99"/>
      <c r="F11" s="99"/>
      <c r="G11" s="99"/>
      <c r="H11" s="100"/>
      <c r="I11" s="101">
        <v>180</v>
      </c>
      <c r="J11" s="102"/>
      <c r="K11" s="103"/>
      <c r="L11" s="101">
        <v>5.2</v>
      </c>
      <c r="M11" s="103"/>
      <c r="N11" s="101">
        <v>5.0599999999999996</v>
      </c>
      <c r="O11" s="103"/>
      <c r="P11" s="101">
        <v>16.420000000000002</v>
      </c>
      <c r="Q11" s="103"/>
      <c r="R11" s="101">
        <v>132.19999999999999</v>
      </c>
      <c r="S11" s="102"/>
      <c r="T11" s="103"/>
      <c r="U11" s="7">
        <v>99</v>
      </c>
      <c r="V11" s="7" t="s">
        <v>25</v>
      </c>
      <c r="W11" s="8"/>
      <c r="X11" s="8"/>
      <c r="Y11" s="8"/>
      <c r="Z11" s="8"/>
      <c r="AA11" s="8"/>
      <c r="AB11" s="8"/>
      <c r="AC11" s="8"/>
      <c r="AD11" s="8"/>
      <c r="AE11" s="8"/>
    </row>
    <row r="12" spans="1:31" ht="11.85" customHeight="1">
      <c r="A12" s="98" t="s">
        <v>24</v>
      </c>
      <c r="B12" s="99"/>
      <c r="C12" s="99"/>
      <c r="D12" s="99"/>
      <c r="E12" s="99"/>
      <c r="F12" s="99"/>
      <c r="G12" s="99"/>
      <c r="H12" s="100"/>
      <c r="I12" s="101">
        <v>35</v>
      </c>
      <c r="J12" s="102"/>
      <c r="K12" s="103"/>
      <c r="L12" s="101">
        <v>2.66</v>
      </c>
      <c r="M12" s="103"/>
      <c r="N12" s="101">
        <v>8.43</v>
      </c>
      <c r="O12" s="103"/>
      <c r="P12" s="101">
        <v>16.75</v>
      </c>
      <c r="Q12" s="103"/>
      <c r="R12" s="101">
        <v>153.68</v>
      </c>
      <c r="S12" s="102"/>
      <c r="T12" s="103"/>
      <c r="U12" s="7">
        <v>1</v>
      </c>
      <c r="V12" s="7"/>
      <c r="W12" s="8"/>
      <c r="X12" s="8"/>
      <c r="Y12" s="8"/>
      <c r="Z12" s="8"/>
      <c r="AA12" s="8"/>
      <c r="AB12" s="8"/>
      <c r="AC12" s="8"/>
      <c r="AD12" s="8"/>
      <c r="AE12" s="8"/>
    </row>
    <row r="13" spans="1:31" ht="11.85" customHeight="1">
      <c r="A13" s="98" t="s">
        <v>34</v>
      </c>
      <c r="B13" s="151"/>
      <c r="C13" s="151"/>
      <c r="D13" s="151"/>
      <c r="E13" s="151"/>
      <c r="F13" s="151"/>
      <c r="G13" s="151"/>
      <c r="H13" s="152"/>
      <c r="I13" s="153">
        <v>180</v>
      </c>
      <c r="J13" s="154"/>
      <c r="K13" s="155"/>
      <c r="L13" s="153">
        <v>4.21</v>
      </c>
      <c r="M13" s="155"/>
      <c r="N13" s="101">
        <v>4.33</v>
      </c>
      <c r="O13" s="103"/>
      <c r="P13" s="101">
        <v>16.690000000000001</v>
      </c>
      <c r="Q13" s="103"/>
      <c r="R13" s="153">
        <v>123.89</v>
      </c>
      <c r="S13" s="154"/>
      <c r="T13" s="155"/>
      <c r="U13" s="9">
        <v>416</v>
      </c>
      <c r="V13" s="9"/>
      <c r="W13" s="8"/>
      <c r="X13" s="8"/>
      <c r="Y13" s="8"/>
      <c r="Z13" s="8"/>
      <c r="AA13" s="8"/>
      <c r="AB13" s="8"/>
      <c r="AC13" s="8"/>
      <c r="AD13" s="8"/>
      <c r="AE13" s="8"/>
    </row>
    <row r="14" spans="1:31" ht="11.85" customHeight="1">
      <c r="A14" s="98"/>
      <c r="B14" s="99"/>
      <c r="C14" s="99"/>
      <c r="D14" s="99"/>
      <c r="E14" s="99"/>
      <c r="F14" s="99"/>
      <c r="G14" s="99"/>
      <c r="H14" s="100"/>
      <c r="I14" s="101"/>
      <c r="J14" s="102"/>
      <c r="K14" s="103"/>
      <c r="L14" s="101"/>
      <c r="M14" s="103"/>
      <c r="N14" s="101"/>
      <c r="O14" s="103"/>
      <c r="P14" s="101"/>
      <c r="Q14" s="103"/>
      <c r="R14" s="101"/>
      <c r="S14" s="102"/>
      <c r="T14" s="103"/>
      <c r="U14" s="7"/>
      <c r="V14" s="7"/>
      <c r="W14" s="8"/>
      <c r="X14" s="8"/>
      <c r="Y14" s="8"/>
      <c r="Z14" s="8"/>
      <c r="AA14" s="8"/>
      <c r="AB14" s="8"/>
      <c r="AC14" s="8"/>
      <c r="AD14" s="8"/>
      <c r="AE14" s="8"/>
    </row>
    <row r="15" spans="1:31" s="25" customFormat="1" ht="11.85" customHeight="1">
      <c r="A15" s="89" t="s">
        <v>11</v>
      </c>
      <c r="B15" s="90"/>
      <c r="C15" s="90"/>
      <c r="D15" s="90"/>
      <c r="E15" s="90"/>
      <c r="F15" s="90"/>
      <c r="G15" s="90"/>
      <c r="H15" s="91"/>
      <c r="I15" s="92">
        <f>SUM(I11:K14)</f>
        <v>395</v>
      </c>
      <c r="J15" s="93"/>
      <c r="K15" s="94"/>
      <c r="L15" s="95">
        <f>SUM(L12:L14)</f>
        <v>6.87</v>
      </c>
      <c r="M15" s="96"/>
      <c r="N15" s="95">
        <f>SUM(N11:N14)</f>
        <v>17.82</v>
      </c>
      <c r="O15" s="96"/>
      <c r="P15" s="95">
        <f>SUM(P11:P14)</f>
        <v>49.86</v>
      </c>
      <c r="Q15" s="96"/>
      <c r="R15" s="95">
        <f>SUM(R11:R14)</f>
        <v>409.77</v>
      </c>
      <c r="S15" s="97"/>
      <c r="T15" s="96"/>
      <c r="U15" s="24" t="s">
        <v>1</v>
      </c>
      <c r="V15" s="24" t="s">
        <v>1</v>
      </c>
    </row>
    <row r="16" spans="1:31" s="6" customFormat="1" ht="29.25" customHeight="1">
      <c r="A16" s="126" t="s">
        <v>22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8"/>
    </row>
    <row r="17" spans="1:31" ht="11.85" customHeight="1">
      <c r="A17" s="79" t="s">
        <v>101</v>
      </c>
      <c r="B17" s="80"/>
      <c r="C17" s="80"/>
      <c r="D17" s="80"/>
      <c r="E17" s="80"/>
      <c r="F17" s="80"/>
      <c r="G17" s="80"/>
      <c r="H17" s="81"/>
      <c r="I17" s="77">
        <v>100</v>
      </c>
      <c r="J17" s="78"/>
      <c r="K17" s="84"/>
      <c r="L17" s="77">
        <v>2.8</v>
      </c>
      <c r="M17" s="84"/>
      <c r="N17" s="77">
        <v>2.7</v>
      </c>
      <c r="O17" s="84"/>
      <c r="P17" s="77">
        <v>10.199999999999999</v>
      </c>
      <c r="Q17" s="84"/>
      <c r="R17" s="77">
        <v>81.2</v>
      </c>
      <c r="S17" s="78"/>
      <c r="T17" s="84"/>
      <c r="U17" s="1">
        <v>401</v>
      </c>
      <c r="V17" s="1"/>
    </row>
    <row r="18" spans="1:31" s="25" customFormat="1" ht="11.85" customHeight="1">
      <c r="A18" s="89" t="s">
        <v>11</v>
      </c>
      <c r="B18" s="90"/>
      <c r="C18" s="90"/>
      <c r="D18" s="90"/>
      <c r="E18" s="90"/>
      <c r="F18" s="90"/>
      <c r="G18" s="90"/>
      <c r="H18" s="90"/>
      <c r="I18" s="113">
        <v>100</v>
      </c>
      <c r="J18" s="113"/>
      <c r="K18" s="113"/>
      <c r="L18" s="114">
        <f>SUM(L17)</f>
        <v>2.8</v>
      </c>
      <c r="M18" s="114"/>
      <c r="N18" s="114">
        <f>SUM(N17)</f>
        <v>2.7</v>
      </c>
      <c r="O18" s="114"/>
      <c r="P18" s="114">
        <f>SUM(P17)</f>
        <v>10.199999999999999</v>
      </c>
      <c r="Q18" s="114"/>
      <c r="R18" s="114">
        <f>SUM(R17)</f>
        <v>81.2</v>
      </c>
      <c r="S18" s="114"/>
      <c r="T18" s="114"/>
      <c r="U18" s="24"/>
      <c r="V18" s="24"/>
    </row>
    <row r="19" spans="1:31" ht="19.5" customHeight="1">
      <c r="A19" s="70" t="s">
        <v>23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2"/>
    </row>
    <row r="20" spans="1:31" ht="12.95" customHeight="1">
      <c r="A20" s="79" t="s">
        <v>116</v>
      </c>
      <c r="B20" s="80"/>
      <c r="C20" s="80"/>
      <c r="D20" s="80"/>
      <c r="E20" s="80"/>
      <c r="F20" s="80"/>
      <c r="G20" s="80"/>
      <c r="H20" s="81"/>
      <c r="I20" s="77">
        <v>40</v>
      </c>
      <c r="J20" s="78"/>
      <c r="K20" s="84"/>
      <c r="L20" s="77">
        <v>0.4</v>
      </c>
      <c r="M20" s="84"/>
      <c r="N20" s="77">
        <v>1.56</v>
      </c>
      <c r="O20" s="84"/>
      <c r="P20" s="77">
        <v>2.56</v>
      </c>
      <c r="Q20" s="84"/>
      <c r="R20" s="77">
        <v>25.98</v>
      </c>
      <c r="S20" s="78"/>
      <c r="T20" s="84"/>
      <c r="U20" s="1">
        <v>22</v>
      </c>
      <c r="V20" s="1"/>
    </row>
    <row r="21" spans="1:31" ht="16.5" customHeight="1">
      <c r="A21" s="79" t="s">
        <v>36</v>
      </c>
      <c r="B21" s="80"/>
      <c r="C21" s="80"/>
      <c r="D21" s="80"/>
      <c r="E21" s="80"/>
      <c r="F21" s="80"/>
      <c r="G21" s="80"/>
      <c r="H21" s="81"/>
      <c r="I21" s="77">
        <v>180</v>
      </c>
      <c r="J21" s="78"/>
      <c r="K21" s="84"/>
      <c r="L21" s="77">
        <v>3.22</v>
      </c>
      <c r="M21" s="84"/>
      <c r="N21" s="77">
        <v>5.86</v>
      </c>
      <c r="O21" s="84"/>
      <c r="P21" s="77">
        <v>8.57</v>
      </c>
      <c r="Q21" s="84"/>
      <c r="R21" s="77">
        <v>97.24</v>
      </c>
      <c r="S21" s="78"/>
      <c r="T21" s="84"/>
      <c r="U21" s="1">
        <v>73</v>
      </c>
      <c r="V21" s="1"/>
    </row>
    <row r="22" spans="1:31" ht="14.25" customHeight="1">
      <c r="A22" s="79" t="s">
        <v>37</v>
      </c>
      <c r="B22" s="80"/>
      <c r="C22" s="80"/>
      <c r="D22" s="80"/>
      <c r="E22" s="80"/>
      <c r="F22" s="80"/>
      <c r="G22" s="80"/>
      <c r="H22" s="81"/>
      <c r="I22" s="77">
        <v>60</v>
      </c>
      <c r="J22" s="78"/>
      <c r="K22" s="84"/>
      <c r="L22" s="77">
        <v>12.59</v>
      </c>
      <c r="M22" s="84"/>
      <c r="N22" s="77">
        <v>12.12</v>
      </c>
      <c r="O22" s="84"/>
      <c r="P22" s="77">
        <v>13.25</v>
      </c>
      <c r="Q22" s="84"/>
      <c r="R22" s="77">
        <v>208.18</v>
      </c>
      <c r="S22" s="78"/>
      <c r="T22" s="84"/>
      <c r="U22" s="1">
        <v>299</v>
      </c>
      <c r="V22" s="1"/>
    </row>
    <row r="23" spans="1:31" ht="11.85" customHeight="1">
      <c r="A23" s="79" t="s">
        <v>38</v>
      </c>
      <c r="B23" s="80"/>
      <c r="C23" s="80"/>
      <c r="D23" s="80"/>
      <c r="E23" s="80"/>
      <c r="F23" s="80"/>
      <c r="G23" s="80"/>
      <c r="H23" s="81"/>
      <c r="I23" s="77">
        <v>120</v>
      </c>
      <c r="J23" s="78"/>
      <c r="K23" s="84"/>
      <c r="L23" s="77">
        <v>5.66</v>
      </c>
      <c r="M23" s="84"/>
      <c r="N23" s="77">
        <v>0.67</v>
      </c>
      <c r="O23" s="84"/>
      <c r="P23" s="77">
        <v>35.159999999999997</v>
      </c>
      <c r="Q23" s="84"/>
      <c r="R23" s="77">
        <v>157.93</v>
      </c>
      <c r="S23" s="78"/>
      <c r="T23" s="84"/>
      <c r="U23" s="1">
        <v>218</v>
      </c>
      <c r="V23" s="1"/>
    </row>
    <row r="24" spans="1:31" ht="11.85" customHeight="1">
      <c r="A24" s="79" t="s">
        <v>108</v>
      </c>
      <c r="B24" s="80"/>
      <c r="C24" s="80"/>
      <c r="D24" s="80"/>
      <c r="E24" s="80"/>
      <c r="F24" s="80"/>
      <c r="G24" s="80"/>
      <c r="H24" s="81"/>
      <c r="I24" s="77">
        <v>30</v>
      </c>
      <c r="J24" s="78"/>
      <c r="K24" s="84"/>
      <c r="L24" s="77">
        <v>0.35</v>
      </c>
      <c r="M24" s="84"/>
      <c r="N24" s="77">
        <v>1.3</v>
      </c>
      <c r="O24" s="84"/>
      <c r="P24" s="77">
        <v>2.4</v>
      </c>
      <c r="Q24" s="84"/>
      <c r="R24" s="77">
        <v>22.35</v>
      </c>
      <c r="S24" s="78"/>
      <c r="T24" s="84"/>
      <c r="U24" s="1">
        <v>366</v>
      </c>
      <c r="V24" s="1"/>
    </row>
    <row r="25" spans="1:31" ht="11.85" customHeight="1">
      <c r="A25" s="33" t="s">
        <v>28</v>
      </c>
      <c r="B25" s="34"/>
      <c r="C25" s="34"/>
      <c r="D25" s="34"/>
      <c r="E25" s="34"/>
      <c r="F25" s="34"/>
      <c r="G25" s="34"/>
      <c r="H25" s="35"/>
      <c r="I25" s="31"/>
      <c r="J25" s="32">
        <v>50</v>
      </c>
      <c r="K25" s="36"/>
      <c r="L25" s="31"/>
      <c r="M25" s="36">
        <v>3.3</v>
      </c>
      <c r="N25" s="31"/>
      <c r="O25" s="36">
        <v>0.6</v>
      </c>
      <c r="P25" s="31"/>
      <c r="Q25" s="36">
        <v>16.7</v>
      </c>
      <c r="R25" s="31"/>
      <c r="S25" s="32">
        <v>87</v>
      </c>
      <c r="T25" s="36"/>
      <c r="U25" s="1" t="s">
        <v>83</v>
      </c>
      <c r="V25" s="1"/>
    </row>
    <row r="26" spans="1:31" ht="11.85" customHeight="1">
      <c r="A26" t="s">
        <v>112</v>
      </c>
      <c r="B26" s="34"/>
      <c r="C26" s="34"/>
      <c r="D26" s="34"/>
      <c r="E26" s="33"/>
      <c r="F26" s="34"/>
      <c r="G26" s="34"/>
      <c r="H26" s="35"/>
      <c r="I26" s="31"/>
      <c r="J26" s="32">
        <v>180</v>
      </c>
      <c r="K26" s="36"/>
      <c r="L26" s="31"/>
      <c r="M26" s="36">
        <v>0.31</v>
      </c>
      <c r="N26" s="31"/>
      <c r="O26" s="36">
        <v>0</v>
      </c>
      <c r="P26" s="31"/>
      <c r="Q26" s="36">
        <v>20.100000000000001</v>
      </c>
      <c r="R26" s="31"/>
      <c r="S26" s="32">
        <v>81</v>
      </c>
      <c r="T26" s="36"/>
      <c r="U26" s="1">
        <v>394</v>
      </c>
      <c r="V26" s="1"/>
    </row>
    <row r="27" spans="1:31" ht="11.85" customHeight="1">
      <c r="A27" s="33"/>
      <c r="B27" s="34"/>
      <c r="C27" s="34"/>
      <c r="D27" s="34"/>
      <c r="E27" s="34"/>
      <c r="F27" s="34"/>
      <c r="G27" s="34"/>
      <c r="H27" s="35"/>
      <c r="I27" s="31"/>
      <c r="J27" s="32"/>
      <c r="K27" s="36"/>
      <c r="L27" s="31"/>
      <c r="M27" s="36"/>
      <c r="N27" s="31"/>
      <c r="O27" s="36"/>
      <c r="P27" s="31"/>
      <c r="Q27" s="36"/>
      <c r="R27" s="31"/>
      <c r="S27" s="32"/>
      <c r="T27" s="36"/>
      <c r="U27" s="1"/>
      <c r="V27" s="1"/>
    </row>
    <row r="28" spans="1:31" ht="11.85" customHeight="1">
      <c r="A28" s="79"/>
      <c r="B28" s="80"/>
      <c r="C28" s="80"/>
      <c r="D28" s="80"/>
      <c r="E28" s="80"/>
      <c r="F28" s="80"/>
      <c r="G28" s="80"/>
      <c r="H28" s="81"/>
      <c r="I28" s="77"/>
      <c r="J28" s="78"/>
      <c r="K28" s="84"/>
      <c r="L28" s="77"/>
      <c r="M28" s="84"/>
      <c r="N28" s="77"/>
      <c r="O28" s="84"/>
      <c r="P28" s="77"/>
      <c r="Q28" s="84"/>
      <c r="R28" s="77"/>
      <c r="S28" s="78"/>
      <c r="T28" s="84"/>
      <c r="U28" s="1"/>
      <c r="V28" s="1"/>
    </row>
    <row r="29" spans="1:31" s="25" customFormat="1" ht="11.85" customHeight="1">
      <c r="A29" s="89" t="s">
        <v>11</v>
      </c>
      <c r="B29" s="90"/>
      <c r="C29" s="90"/>
      <c r="D29" s="90"/>
      <c r="E29" s="90"/>
      <c r="F29" s="90"/>
      <c r="G29" s="90"/>
      <c r="H29" s="91"/>
      <c r="I29" s="92">
        <f>SUM(I20:K28)</f>
        <v>660</v>
      </c>
      <c r="J29" s="93"/>
      <c r="K29" s="94"/>
      <c r="L29" s="95">
        <f>SUM(L20:M28)</f>
        <v>25.830000000000002</v>
      </c>
      <c r="M29" s="96"/>
      <c r="N29" s="95">
        <f>SUM(N20:O28)</f>
        <v>22.110000000000003</v>
      </c>
      <c r="O29" s="96"/>
      <c r="P29" s="95">
        <f>SUM(P20:Q28)</f>
        <v>98.740000000000009</v>
      </c>
      <c r="Q29" s="96"/>
      <c r="R29" s="95">
        <f>SUM(R20:T28)</f>
        <v>679.68000000000006</v>
      </c>
      <c r="S29" s="97"/>
      <c r="T29" s="96"/>
      <c r="U29" s="24" t="s">
        <v>1</v>
      </c>
      <c r="V29" s="24" t="s">
        <v>1</v>
      </c>
    </row>
    <row r="30" spans="1:31" s="6" customFormat="1" ht="24.75" customHeight="1">
      <c r="A30" s="126" t="s">
        <v>29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8"/>
    </row>
    <row r="31" spans="1:31" ht="11.85" customHeight="1">
      <c r="A31" s="79" t="s">
        <v>122</v>
      </c>
      <c r="B31" s="66"/>
      <c r="C31" s="66"/>
      <c r="D31" s="66"/>
      <c r="E31" s="66"/>
      <c r="F31" s="66"/>
      <c r="G31" s="66"/>
      <c r="H31" s="67"/>
      <c r="I31" s="51">
        <v>40</v>
      </c>
      <c r="J31" s="52"/>
      <c r="K31" s="53"/>
      <c r="L31" s="51">
        <v>3.01</v>
      </c>
      <c r="M31" s="53"/>
      <c r="N31" s="51">
        <v>7.67</v>
      </c>
      <c r="O31" s="53"/>
      <c r="P31" s="51">
        <v>3.09</v>
      </c>
      <c r="Q31" s="53"/>
      <c r="R31" s="51">
        <v>94.42</v>
      </c>
      <c r="S31" s="52"/>
      <c r="T31" s="53"/>
      <c r="U31" s="4">
        <v>13</v>
      </c>
      <c r="V31" s="4"/>
    </row>
    <row r="32" spans="1:31" ht="11.85" customHeight="1">
      <c r="A32" s="79" t="s">
        <v>109</v>
      </c>
      <c r="B32" s="66"/>
      <c r="C32" s="66"/>
      <c r="D32" s="66"/>
      <c r="E32" s="66"/>
      <c r="F32" s="66"/>
      <c r="G32" s="66"/>
      <c r="H32" s="67"/>
      <c r="I32" s="51">
        <v>60</v>
      </c>
      <c r="J32" s="52"/>
      <c r="K32" s="53"/>
      <c r="L32" s="51">
        <v>9.42</v>
      </c>
      <c r="M32" s="53"/>
      <c r="N32" s="51">
        <v>7.26</v>
      </c>
      <c r="O32" s="53"/>
      <c r="P32" s="51">
        <v>4.21</v>
      </c>
      <c r="Q32" s="53"/>
      <c r="R32" s="51">
        <v>114.11</v>
      </c>
      <c r="S32" s="52"/>
      <c r="T32" s="53"/>
      <c r="U32" s="4">
        <v>287</v>
      </c>
      <c r="V32" s="4"/>
    </row>
    <row r="33" spans="1:31" ht="14.25" customHeight="1">
      <c r="A33" s="79" t="s">
        <v>41</v>
      </c>
      <c r="B33" s="66"/>
      <c r="C33" s="66"/>
      <c r="D33" s="66"/>
      <c r="E33" s="66"/>
      <c r="F33" s="66"/>
      <c r="G33" s="66"/>
      <c r="H33" s="67"/>
      <c r="I33" s="51">
        <v>20</v>
      </c>
      <c r="J33" s="52"/>
      <c r="K33" s="53"/>
      <c r="L33" s="51">
        <v>3.04</v>
      </c>
      <c r="M33" s="53"/>
      <c r="N33" s="51">
        <v>0.32</v>
      </c>
      <c r="O33" s="53"/>
      <c r="P33" s="51">
        <v>19.68</v>
      </c>
      <c r="Q33" s="53"/>
      <c r="R33" s="51">
        <v>94</v>
      </c>
      <c r="S33" s="52"/>
      <c r="T33" s="53"/>
      <c r="U33" s="4">
        <v>114</v>
      </c>
      <c r="V33" s="4"/>
    </row>
    <row r="34" spans="1:31" ht="11.85" customHeight="1">
      <c r="A34" s="79" t="s">
        <v>42</v>
      </c>
      <c r="B34" s="66"/>
      <c r="C34" s="66"/>
      <c r="D34" s="66"/>
      <c r="E34" s="66"/>
      <c r="F34" s="66"/>
      <c r="G34" s="66"/>
      <c r="H34" s="67"/>
      <c r="I34" s="51">
        <v>180</v>
      </c>
      <c r="J34" s="52"/>
      <c r="K34" s="53"/>
      <c r="L34" s="51">
        <v>0.1</v>
      </c>
      <c r="M34" s="53"/>
      <c r="N34" s="51">
        <v>0.02</v>
      </c>
      <c r="O34" s="53"/>
      <c r="P34" s="51">
        <v>9.4600000000000009</v>
      </c>
      <c r="Q34" s="53"/>
      <c r="R34" s="51">
        <v>39.19</v>
      </c>
      <c r="S34" s="52"/>
      <c r="T34" s="53"/>
      <c r="U34" s="4">
        <v>412</v>
      </c>
      <c r="V34" s="4"/>
    </row>
    <row r="35" spans="1:31" ht="11.85" customHeight="1">
      <c r="A35" s="65"/>
      <c r="B35" s="66"/>
      <c r="C35" s="66"/>
      <c r="D35" s="66"/>
      <c r="E35" s="66"/>
      <c r="F35" s="66"/>
      <c r="G35" s="66"/>
      <c r="H35" s="67"/>
      <c r="I35" s="51"/>
      <c r="J35" s="52"/>
      <c r="K35" s="53"/>
      <c r="L35" s="68"/>
      <c r="M35" s="69"/>
      <c r="N35" s="68"/>
      <c r="O35" s="69"/>
      <c r="P35" s="68"/>
      <c r="Q35" s="69"/>
      <c r="R35" s="68"/>
      <c r="S35" s="85"/>
      <c r="T35" s="69"/>
      <c r="U35" s="1"/>
      <c r="V35" s="1"/>
    </row>
    <row r="36" spans="1:31" ht="11.85" customHeight="1">
      <c r="A36" s="65"/>
      <c r="B36" s="66"/>
      <c r="C36" s="66"/>
      <c r="D36" s="66"/>
      <c r="E36" s="66"/>
      <c r="F36" s="66"/>
      <c r="G36" s="66"/>
      <c r="H36" s="67"/>
      <c r="I36" s="51"/>
      <c r="J36" s="52"/>
      <c r="K36" s="53"/>
      <c r="L36" s="68"/>
      <c r="M36" s="69"/>
      <c r="N36" s="68"/>
      <c r="O36" s="69"/>
      <c r="P36" s="68"/>
      <c r="Q36" s="69"/>
      <c r="R36" s="68"/>
      <c r="S36" s="85"/>
      <c r="T36" s="69"/>
      <c r="U36" s="1"/>
      <c r="V36" s="1"/>
    </row>
    <row r="37" spans="1:31" s="25" customFormat="1" ht="11.85" customHeight="1">
      <c r="A37" s="56" t="s">
        <v>11</v>
      </c>
      <c r="B37" s="57"/>
      <c r="C37" s="57"/>
      <c r="D37" s="57"/>
      <c r="E37" s="57"/>
      <c r="F37" s="57"/>
      <c r="G37" s="57"/>
      <c r="H37" s="58"/>
      <c r="I37" s="59">
        <f>SUM(I31:K36)</f>
        <v>300</v>
      </c>
      <c r="J37" s="60"/>
      <c r="K37" s="61"/>
      <c r="L37" s="62">
        <f>SUM(L31:L36)</f>
        <v>15.569999999999999</v>
      </c>
      <c r="M37" s="63"/>
      <c r="N37" s="62">
        <f>SUM(N31:N36)</f>
        <v>15.27</v>
      </c>
      <c r="O37" s="63"/>
      <c r="P37" s="62">
        <f>SUM(P31:P36)</f>
        <v>36.44</v>
      </c>
      <c r="Q37" s="63"/>
      <c r="R37" s="62">
        <f>SUM(R31:R36)</f>
        <v>341.71999999999997</v>
      </c>
      <c r="S37" s="64"/>
      <c r="T37" s="63"/>
      <c r="U37" s="26" t="s">
        <v>1</v>
      </c>
      <c r="V37" s="26" t="s">
        <v>1</v>
      </c>
    </row>
    <row r="38" spans="1:31" s="10" customFormat="1" ht="11.85" customHeight="1">
      <c r="A38" s="76" t="s">
        <v>12</v>
      </c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129"/>
      <c r="AD38" s="129"/>
      <c r="AE38" s="129"/>
    </row>
    <row r="39" spans="1:31" ht="11.85" customHeight="1">
      <c r="A39" s="130" t="s">
        <v>2</v>
      </c>
      <c r="B39" s="131"/>
      <c r="C39" s="131"/>
      <c r="D39" s="131"/>
      <c r="E39" s="131"/>
      <c r="F39" s="131"/>
      <c r="G39" s="131"/>
      <c r="H39" s="132"/>
      <c r="I39" s="130" t="s">
        <v>3</v>
      </c>
      <c r="J39" s="131"/>
      <c r="K39" s="132"/>
      <c r="L39" s="136" t="s">
        <v>4</v>
      </c>
      <c r="M39" s="137"/>
      <c r="N39" s="137"/>
      <c r="O39" s="137"/>
      <c r="P39" s="137"/>
      <c r="Q39" s="138"/>
      <c r="R39" s="139" t="s">
        <v>5</v>
      </c>
      <c r="S39" s="140"/>
      <c r="T39" s="141"/>
      <c r="U39" s="145" t="s">
        <v>6</v>
      </c>
      <c r="V39" s="145" t="s">
        <v>7</v>
      </c>
    </row>
    <row r="40" spans="1:31" ht="9.9499999999999993" customHeight="1">
      <c r="A40" s="133"/>
      <c r="B40" s="134"/>
      <c r="C40" s="134"/>
      <c r="D40" s="134"/>
      <c r="E40" s="134"/>
      <c r="F40" s="134"/>
      <c r="G40" s="134"/>
      <c r="H40" s="135"/>
      <c r="I40" s="133"/>
      <c r="J40" s="134"/>
      <c r="K40" s="135"/>
      <c r="L40" s="118" t="s">
        <v>8</v>
      </c>
      <c r="M40" s="120"/>
      <c r="N40" s="118" t="s">
        <v>9</v>
      </c>
      <c r="O40" s="120"/>
      <c r="P40" s="118" t="s">
        <v>10</v>
      </c>
      <c r="Q40" s="120"/>
      <c r="R40" s="142"/>
      <c r="S40" s="143"/>
      <c r="T40" s="144"/>
      <c r="U40" s="146"/>
      <c r="V40" s="146"/>
    </row>
    <row r="41" spans="1:31" s="6" customFormat="1" ht="13.7" customHeight="1">
      <c r="A41" s="126" t="s">
        <v>21</v>
      </c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8"/>
    </row>
    <row r="42" spans="1:31">
      <c r="A42" s="79" t="s">
        <v>110</v>
      </c>
      <c r="B42" s="80"/>
      <c r="C42" s="80"/>
      <c r="D42" s="80"/>
      <c r="E42" s="80"/>
      <c r="F42" s="80"/>
      <c r="G42" s="80"/>
      <c r="H42" s="81"/>
      <c r="I42" s="77">
        <v>180</v>
      </c>
      <c r="J42" s="78"/>
      <c r="K42" s="84"/>
      <c r="L42" s="77">
        <v>5.25</v>
      </c>
      <c r="M42" s="84"/>
      <c r="N42" s="77">
        <v>11.65</v>
      </c>
      <c r="O42" s="84"/>
      <c r="P42" s="77">
        <v>25.02</v>
      </c>
      <c r="Q42" s="84"/>
      <c r="R42" s="77">
        <v>226.41</v>
      </c>
      <c r="S42" s="78"/>
      <c r="T42" s="84"/>
      <c r="U42" s="1">
        <v>101</v>
      </c>
      <c r="V42" s="1"/>
    </row>
    <row r="43" spans="1:31" ht="22.5">
      <c r="A43" s="33" t="s">
        <v>24</v>
      </c>
      <c r="B43" s="34"/>
      <c r="C43" s="34"/>
      <c r="D43" s="34"/>
      <c r="E43" s="34"/>
      <c r="F43" s="34"/>
      <c r="G43" s="34"/>
      <c r="H43" s="35"/>
      <c r="I43" s="31"/>
      <c r="J43" s="32">
        <v>30</v>
      </c>
      <c r="K43" s="36"/>
      <c r="L43" s="31"/>
      <c r="M43" s="36">
        <v>2.66</v>
      </c>
      <c r="N43" s="31"/>
      <c r="O43" s="36">
        <v>8.43</v>
      </c>
      <c r="P43" s="31"/>
      <c r="Q43" s="36">
        <v>16.75</v>
      </c>
      <c r="R43" s="31"/>
      <c r="S43" s="32">
        <v>153.68</v>
      </c>
      <c r="T43" s="36"/>
      <c r="U43" s="1">
        <v>1</v>
      </c>
      <c r="V43" s="1"/>
    </row>
    <row r="44" spans="1:31">
      <c r="A44" s="79" t="s">
        <v>75</v>
      </c>
      <c r="B44" s="80"/>
      <c r="C44" s="80"/>
      <c r="D44" s="80"/>
      <c r="E44" s="80"/>
      <c r="F44" s="80"/>
      <c r="G44" s="80"/>
      <c r="H44" s="81"/>
      <c r="I44" s="77">
        <v>10</v>
      </c>
      <c r="J44" s="78"/>
      <c r="K44" s="84"/>
      <c r="L44" s="77">
        <v>3.48</v>
      </c>
      <c r="M44" s="84"/>
      <c r="N44" s="77">
        <v>4.42</v>
      </c>
      <c r="O44" s="84"/>
      <c r="P44" s="77">
        <v>0</v>
      </c>
      <c r="Q44" s="84"/>
      <c r="R44" s="77">
        <v>54.6</v>
      </c>
      <c r="S44" s="78"/>
      <c r="T44" s="84"/>
      <c r="U44" s="1">
        <v>7</v>
      </c>
      <c r="V44" s="1"/>
    </row>
    <row r="45" spans="1:31">
      <c r="A45" s="79" t="s">
        <v>47</v>
      </c>
      <c r="B45" s="66"/>
      <c r="C45" s="66"/>
      <c r="D45" s="66"/>
      <c r="E45" s="66"/>
      <c r="F45" s="66"/>
      <c r="G45" s="66"/>
      <c r="H45" s="67"/>
      <c r="I45" s="51">
        <v>180</v>
      </c>
      <c r="J45" s="52"/>
      <c r="K45" s="53"/>
      <c r="L45" s="51">
        <v>2.9</v>
      </c>
      <c r="M45" s="53"/>
      <c r="N45" s="51">
        <v>3.2</v>
      </c>
      <c r="O45" s="53"/>
      <c r="P45" s="51">
        <v>14.09</v>
      </c>
      <c r="Q45" s="53"/>
      <c r="R45" s="51">
        <v>97.52</v>
      </c>
      <c r="S45" s="52"/>
      <c r="T45" s="53"/>
      <c r="U45" s="4">
        <v>414</v>
      </c>
      <c r="V45" s="4"/>
    </row>
    <row r="46" spans="1:31" s="25" customFormat="1" ht="14.25" customHeight="1">
      <c r="A46" s="89" t="s">
        <v>11</v>
      </c>
      <c r="B46" s="124"/>
      <c r="C46" s="124"/>
      <c r="D46" s="124"/>
      <c r="E46" s="124"/>
      <c r="F46" s="124"/>
      <c r="G46" s="124"/>
      <c r="H46" s="125"/>
      <c r="I46" s="92">
        <f>SUM(I42:K45)</f>
        <v>400</v>
      </c>
      <c r="J46" s="93"/>
      <c r="K46" s="94"/>
      <c r="L46" s="95">
        <f>SUM(L42:L45)</f>
        <v>11.63</v>
      </c>
      <c r="M46" s="96"/>
      <c r="N46" s="95">
        <f>SUM(N42:N45)</f>
        <v>19.27</v>
      </c>
      <c r="O46" s="96"/>
      <c r="P46" s="95">
        <f>SUM(P42:P45)</f>
        <v>39.11</v>
      </c>
      <c r="Q46" s="96"/>
      <c r="R46" s="95">
        <f>SUM(R42:R45)</f>
        <v>378.53</v>
      </c>
      <c r="S46" s="97"/>
      <c r="T46" s="96"/>
      <c r="U46" s="27"/>
      <c r="V46" s="27"/>
    </row>
    <row r="47" spans="1:31" s="6" customFormat="1">
      <c r="A47" s="126" t="s">
        <v>32</v>
      </c>
      <c r="B47" s="127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28"/>
    </row>
    <row r="48" spans="1:31">
      <c r="A48" s="79" t="s">
        <v>100</v>
      </c>
      <c r="B48" s="80"/>
      <c r="C48" s="80"/>
      <c r="D48" s="80"/>
      <c r="E48" s="80"/>
      <c r="F48" s="80"/>
      <c r="G48" s="80"/>
      <c r="H48" s="81"/>
      <c r="I48" s="77">
        <v>100</v>
      </c>
      <c r="J48" s="78"/>
      <c r="K48" s="84"/>
      <c r="L48" s="77">
        <v>4.8</v>
      </c>
      <c r="M48" s="84"/>
      <c r="N48" s="77">
        <v>4.5</v>
      </c>
      <c r="O48" s="84"/>
      <c r="P48" s="77">
        <v>7.56</v>
      </c>
      <c r="Q48" s="84"/>
      <c r="R48" s="77">
        <v>97.2</v>
      </c>
      <c r="S48" s="78"/>
      <c r="T48" s="84"/>
      <c r="U48" s="1">
        <v>401</v>
      </c>
      <c r="V48" s="1"/>
    </row>
    <row r="49" spans="1:31">
      <c r="A49" s="79"/>
      <c r="B49" s="80"/>
      <c r="C49" s="80"/>
      <c r="D49" s="80"/>
      <c r="E49" s="80"/>
      <c r="F49" s="80"/>
      <c r="G49" s="80"/>
      <c r="H49" s="81"/>
      <c r="I49" s="77"/>
      <c r="J49" s="78"/>
      <c r="K49" s="84"/>
      <c r="L49" s="86"/>
      <c r="M49" s="87"/>
      <c r="N49" s="86"/>
      <c r="O49" s="87"/>
      <c r="P49" s="86"/>
      <c r="Q49" s="87"/>
      <c r="R49" s="86"/>
      <c r="S49" s="88"/>
      <c r="T49" s="87"/>
      <c r="U49" s="1"/>
      <c r="V49" s="1"/>
    </row>
    <row r="50" spans="1:31" s="25" customFormat="1">
      <c r="A50" s="89" t="s">
        <v>11</v>
      </c>
      <c r="B50" s="90"/>
      <c r="C50" s="90"/>
      <c r="D50" s="90"/>
      <c r="E50" s="90"/>
      <c r="F50" s="90"/>
      <c r="G50" s="90"/>
      <c r="H50" s="90"/>
      <c r="I50" s="113">
        <f>SUM(I48:K49)</f>
        <v>100</v>
      </c>
      <c r="J50" s="113"/>
      <c r="K50" s="113"/>
      <c r="L50" s="114">
        <f>SUM(L48:M49)</f>
        <v>4.8</v>
      </c>
      <c r="M50" s="114"/>
      <c r="N50" s="114">
        <f>SUM(N48:O49)</f>
        <v>4.5</v>
      </c>
      <c r="O50" s="114"/>
      <c r="P50" s="114">
        <f>SUM(P48:Q49)</f>
        <v>7.56</v>
      </c>
      <c r="Q50" s="114"/>
      <c r="R50" s="114">
        <f>SUM(R48:T49)</f>
        <v>97.2</v>
      </c>
      <c r="S50" s="114"/>
      <c r="T50" s="114"/>
      <c r="U50" s="24"/>
      <c r="V50" s="24"/>
    </row>
    <row r="51" spans="1:31" s="6" customFormat="1">
      <c r="A51" s="126" t="s">
        <v>23</v>
      </c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8"/>
    </row>
    <row r="52" spans="1:31">
      <c r="A52" s="79" t="s">
        <v>27</v>
      </c>
      <c r="B52" s="80"/>
      <c r="C52" s="80"/>
      <c r="D52" s="80"/>
      <c r="E52" s="80"/>
      <c r="F52" s="80"/>
      <c r="G52" s="80"/>
      <c r="H52" s="81"/>
      <c r="I52" s="77">
        <v>40</v>
      </c>
      <c r="J52" s="78"/>
      <c r="K52" s="84"/>
      <c r="L52" s="77">
        <v>1</v>
      </c>
      <c r="M52" s="84"/>
      <c r="N52" s="77">
        <v>4.26</v>
      </c>
      <c r="O52" s="84"/>
      <c r="P52" s="77">
        <v>5.85</v>
      </c>
      <c r="Q52" s="84"/>
      <c r="R52" s="77">
        <v>65.69</v>
      </c>
      <c r="S52" s="78"/>
      <c r="T52" s="84"/>
      <c r="U52" s="1">
        <v>34</v>
      </c>
      <c r="V52" s="1"/>
    </row>
    <row r="53" spans="1:31">
      <c r="A53" s="79" t="s">
        <v>129</v>
      </c>
      <c r="B53" s="80"/>
      <c r="C53" s="80"/>
      <c r="D53" s="80"/>
      <c r="E53" s="80"/>
      <c r="F53" s="80"/>
      <c r="G53" s="80"/>
      <c r="H53" s="81"/>
      <c r="I53" s="77">
        <v>180</v>
      </c>
      <c r="J53" s="78"/>
      <c r="K53" s="84"/>
      <c r="L53" s="77">
        <v>4.42</v>
      </c>
      <c r="M53" s="84"/>
      <c r="N53" s="77">
        <v>3.7</v>
      </c>
      <c r="O53" s="84"/>
      <c r="P53" s="77">
        <v>19.440000000000001</v>
      </c>
      <c r="Q53" s="84"/>
      <c r="R53" s="77">
        <v>129.24</v>
      </c>
      <c r="S53" s="78"/>
      <c r="T53" s="84"/>
      <c r="U53" s="1">
        <v>87</v>
      </c>
      <c r="V53" s="1"/>
    </row>
    <row r="54" spans="1:31">
      <c r="A54" s="79" t="s">
        <v>87</v>
      </c>
      <c r="B54" s="80"/>
      <c r="C54" s="80"/>
      <c r="D54" s="80"/>
      <c r="E54" s="80"/>
      <c r="F54" s="80"/>
      <c r="G54" s="80"/>
      <c r="H54" s="81"/>
      <c r="I54" s="77">
        <v>120</v>
      </c>
      <c r="J54" s="78"/>
      <c r="K54" s="84"/>
      <c r="L54" s="77">
        <v>2.8</v>
      </c>
      <c r="M54" s="84"/>
      <c r="N54" s="77">
        <v>5.63</v>
      </c>
      <c r="O54" s="84"/>
      <c r="P54" s="77">
        <v>16.37</v>
      </c>
      <c r="Q54" s="84"/>
      <c r="R54" s="77">
        <v>147.77000000000001</v>
      </c>
      <c r="S54" s="78"/>
      <c r="T54" s="84"/>
      <c r="U54" s="1">
        <v>136</v>
      </c>
      <c r="V54" s="1"/>
    </row>
    <row r="55" spans="1:31">
      <c r="A55" s="79" t="s">
        <v>111</v>
      </c>
      <c r="B55" s="80"/>
      <c r="C55" s="80"/>
      <c r="D55" s="80"/>
      <c r="E55" s="80"/>
      <c r="F55" s="80"/>
      <c r="G55" s="80"/>
      <c r="H55" s="81"/>
      <c r="I55" s="77">
        <v>50</v>
      </c>
      <c r="J55" s="78"/>
      <c r="K55" s="84"/>
      <c r="L55" s="77">
        <v>10.01</v>
      </c>
      <c r="M55" s="84"/>
      <c r="N55" s="77">
        <v>9.1999999999999993</v>
      </c>
      <c r="O55" s="84"/>
      <c r="P55" s="77">
        <v>6.34</v>
      </c>
      <c r="Q55" s="84"/>
      <c r="R55" s="77">
        <v>146.43</v>
      </c>
      <c r="S55" s="78"/>
      <c r="T55" s="84"/>
      <c r="U55" s="1">
        <v>306</v>
      </c>
      <c r="V55" s="1"/>
    </row>
    <row r="56" spans="1:31">
      <c r="A56" s="79" t="s">
        <v>28</v>
      </c>
      <c r="B56" s="80"/>
      <c r="C56" s="80"/>
      <c r="D56" s="80"/>
      <c r="E56" s="80"/>
      <c r="F56" s="80"/>
      <c r="G56" s="80"/>
      <c r="H56" s="81"/>
      <c r="I56" s="77">
        <v>50</v>
      </c>
      <c r="J56" s="78"/>
      <c r="K56" s="36"/>
      <c r="L56" s="77">
        <v>3.3</v>
      </c>
      <c r="M56" s="84"/>
      <c r="N56" s="77">
        <v>0.6</v>
      </c>
      <c r="O56" s="84"/>
      <c r="P56" s="77">
        <v>16.7</v>
      </c>
      <c r="Q56" s="84"/>
      <c r="R56" s="31" t="s">
        <v>113</v>
      </c>
      <c r="S56" s="78">
        <v>87</v>
      </c>
      <c r="T56" s="84"/>
      <c r="U56" s="1" t="s">
        <v>83</v>
      </c>
      <c r="V56" s="1"/>
    </row>
    <row r="57" spans="1:31">
      <c r="A57" s="79" t="s">
        <v>102</v>
      </c>
      <c r="B57" s="80"/>
      <c r="C57" s="80"/>
      <c r="D57" s="80"/>
      <c r="E57" s="80"/>
      <c r="F57" s="80"/>
      <c r="G57" s="80"/>
      <c r="H57" s="81"/>
      <c r="I57" s="77">
        <v>180</v>
      </c>
      <c r="J57" s="78"/>
      <c r="K57" s="84"/>
      <c r="L57" s="77">
        <v>0.28000000000000003</v>
      </c>
      <c r="M57" s="84"/>
      <c r="N57" s="77">
        <v>21.8</v>
      </c>
      <c r="O57" s="84"/>
      <c r="P57" s="77">
        <v>43.78</v>
      </c>
      <c r="Q57" s="84"/>
      <c r="R57" s="77">
        <v>178.18</v>
      </c>
      <c r="S57" s="78"/>
      <c r="T57" s="84"/>
      <c r="U57" s="1">
        <v>372</v>
      </c>
      <c r="V57" s="1"/>
    </row>
    <row r="58" spans="1:31">
      <c r="A58" s="79"/>
      <c r="B58" s="80"/>
      <c r="C58" s="80"/>
      <c r="D58" s="80"/>
      <c r="E58" s="80"/>
      <c r="F58" s="80"/>
      <c r="G58" s="80"/>
      <c r="H58" s="81"/>
      <c r="I58" s="77"/>
      <c r="J58" s="78"/>
      <c r="K58" s="84"/>
      <c r="L58" s="77"/>
      <c r="M58" s="84"/>
      <c r="N58" s="77"/>
      <c r="O58" s="84"/>
      <c r="P58" s="77"/>
      <c r="Q58" s="84"/>
      <c r="R58" s="77"/>
      <c r="S58" s="78"/>
      <c r="T58" s="84"/>
      <c r="U58" s="1"/>
      <c r="V58" s="1"/>
    </row>
    <row r="59" spans="1:31" s="25" customFormat="1">
      <c r="A59" s="89" t="s">
        <v>39</v>
      </c>
      <c r="B59" s="90"/>
      <c r="C59" s="90"/>
      <c r="D59" s="90"/>
      <c r="E59" s="90"/>
      <c r="F59" s="90"/>
      <c r="G59" s="90"/>
      <c r="H59" s="91"/>
      <c r="I59" s="92">
        <f>SUM(I52:K58)</f>
        <v>620</v>
      </c>
      <c r="J59" s="93"/>
      <c r="K59" s="94"/>
      <c r="L59" s="95">
        <f>SUM(L52:L58)</f>
        <v>21.81</v>
      </c>
      <c r="M59" s="96"/>
      <c r="N59" s="95">
        <f>SUM(N52:N58)</f>
        <v>45.19</v>
      </c>
      <c r="O59" s="96"/>
      <c r="P59" s="95">
        <f>SUM(P52:P58)</f>
        <v>108.48</v>
      </c>
      <c r="Q59" s="96"/>
      <c r="R59" s="95">
        <f>SUM(R52:R58)</f>
        <v>667.31000000000006</v>
      </c>
      <c r="S59" s="97"/>
      <c r="T59" s="96"/>
      <c r="U59" s="24" t="s">
        <v>1</v>
      </c>
      <c r="V59" s="24" t="s">
        <v>1</v>
      </c>
    </row>
    <row r="60" spans="1:31" s="6" customFormat="1">
      <c r="A60" s="126" t="s">
        <v>40</v>
      </c>
      <c r="B60" s="127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8"/>
    </row>
    <row r="61" spans="1:31">
      <c r="A61" s="79" t="s">
        <v>35</v>
      </c>
      <c r="B61" s="66"/>
      <c r="C61" s="66"/>
      <c r="D61" s="66"/>
      <c r="E61" s="66"/>
      <c r="F61" s="66"/>
      <c r="G61" s="66"/>
      <c r="H61" s="67"/>
      <c r="I61" s="51">
        <v>40</v>
      </c>
      <c r="J61" s="52"/>
      <c r="K61" s="53"/>
      <c r="L61" s="51">
        <v>1.24</v>
      </c>
      <c r="M61" s="53"/>
      <c r="N61" s="51">
        <v>0.01</v>
      </c>
      <c r="O61" s="53"/>
      <c r="P61" s="51">
        <v>11.61</v>
      </c>
      <c r="Q61" s="53"/>
      <c r="R61" s="51">
        <v>52.3</v>
      </c>
      <c r="S61" s="52"/>
      <c r="T61" s="53"/>
      <c r="U61" s="4">
        <v>42</v>
      </c>
      <c r="V61" s="4"/>
    </row>
    <row r="62" spans="1:31">
      <c r="A62" s="79" t="s">
        <v>30</v>
      </c>
      <c r="B62" s="66"/>
      <c r="C62" s="66"/>
      <c r="D62" s="66"/>
      <c r="E62" s="66"/>
      <c r="F62" s="66"/>
      <c r="G62" s="66"/>
      <c r="H62" s="67"/>
      <c r="I62" s="51">
        <v>40</v>
      </c>
      <c r="J62" s="52"/>
      <c r="K62" s="53"/>
      <c r="L62" s="51">
        <v>6.01</v>
      </c>
      <c r="M62" s="53"/>
      <c r="N62" s="51">
        <v>10.4</v>
      </c>
      <c r="O62" s="53"/>
      <c r="P62" s="51">
        <v>48.27</v>
      </c>
      <c r="Q62" s="53"/>
      <c r="R62" s="51">
        <v>310.69</v>
      </c>
      <c r="S62" s="52"/>
      <c r="T62" s="53"/>
      <c r="U62" s="4">
        <v>452</v>
      </c>
      <c r="V62" s="4"/>
    </row>
    <row r="63" spans="1:31">
      <c r="A63" s="79" t="s">
        <v>31</v>
      </c>
      <c r="B63" s="66"/>
      <c r="C63" s="66"/>
      <c r="D63" s="66"/>
      <c r="E63" s="66"/>
      <c r="F63" s="66"/>
      <c r="G63" s="66"/>
      <c r="H63" s="67"/>
      <c r="I63" s="51">
        <v>180</v>
      </c>
      <c r="J63" s="52"/>
      <c r="K63" s="53"/>
      <c r="L63" s="51">
        <v>0.05</v>
      </c>
      <c r="M63" s="53"/>
      <c r="N63" s="51">
        <v>0.01</v>
      </c>
      <c r="O63" s="53"/>
      <c r="P63" s="51">
        <v>9.32</v>
      </c>
      <c r="Q63" s="53"/>
      <c r="R63" s="51">
        <v>37.61</v>
      </c>
      <c r="S63" s="52"/>
      <c r="T63" s="53"/>
      <c r="U63" s="4">
        <v>411</v>
      </c>
      <c r="V63" s="4"/>
    </row>
    <row r="64" spans="1:31">
      <c r="A64" s="79"/>
      <c r="B64" s="66"/>
      <c r="C64" s="66"/>
      <c r="D64" s="66"/>
      <c r="E64" s="66"/>
      <c r="F64" s="66"/>
      <c r="G64" s="66"/>
      <c r="H64" s="67"/>
      <c r="I64" s="51"/>
      <c r="J64" s="52"/>
      <c r="K64" s="53"/>
      <c r="L64" s="51"/>
      <c r="M64" s="53"/>
      <c r="N64" s="51"/>
      <c r="O64" s="53"/>
      <c r="P64" s="51"/>
      <c r="Q64" s="53"/>
      <c r="R64" s="51"/>
      <c r="S64" s="52"/>
      <c r="T64" s="53"/>
      <c r="U64" s="4"/>
      <c r="V64" s="4"/>
    </row>
    <row r="65" spans="1:31">
      <c r="A65" s="65"/>
      <c r="B65" s="66"/>
      <c r="C65" s="66"/>
      <c r="D65" s="66"/>
      <c r="E65" s="66"/>
      <c r="F65" s="66"/>
      <c r="G65" s="66"/>
      <c r="H65" s="67"/>
      <c r="I65" s="51"/>
      <c r="J65" s="52"/>
      <c r="K65" s="53"/>
      <c r="L65" s="68"/>
      <c r="M65" s="69"/>
      <c r="N65" s="68"/>
      <c r="O65" s="69"/>
      <c r="P65" s="68"/>
      <c r="Q65" s="69"/>
      <c r="R65" s="68"/>
      <c r="S65" s="85"/>
      <c r="T65" s="69"/>
      <c r="U65" s="1"/>
      <c r="V65" s="1"/>
    </row>
    <row r="66" spans="1:31">
      <c r="A66" s="65"/>
      <c r="B66" s="66"/>
      <c r="C66" s="66"/>
      <c r="D66" s="66"/>
      <c r="E66" s="66"/>
      <c r="F66" s="66"/>
      <c r="G66" s="66"/>
      <c r="H66" s="67"/>
      <c r="I66" s="51"/>
      <c r="J66" s="52"/>
      <c r="K66" s="53"/>
      <c r="L66" s="68"/>
      <c r="M66" s="69"/>
      <c r="N66" s="68"/>
      <c r="O66" s="69"/>
      <c r="P66" s="68"/>
      <c r="Q66" s="69"/>
      <c r="R66" s="68"/>
      <c r="S66" s="85"/>
      <c r="T66" s="69"/>
      <c r="U66" s="1"/>
      <c r="V66" s="1"/>
    </row>
    <row r="67" spans="1:31" s="25" customFormat="1">
      <c r="A67" s="56" t="s">
        <v>11</v>
      </c>
      <c r="B67" s="57"/>
      <c r="C67" s="57"/>
      <c r="D67" s="57"/>
      <c r="E67" s="57"/>
      <c r="F67" s="57"/>
      <c r="G67" s="57"/>
      <c r="H67" s="58"/>
      <c r="I67" s="59">
        <f>SUM(I61:K66)</f>
        <v>260</v>
      </c>
      <c r="J67" s="60"/>
      <c r="K67" s="61"/>
      <c r="L67" s="62">
        <f>SUM(L61:M66)</f>
        <v>7.3</v>
      </c>
      <c r="M67" s="63"/>
      <c r="N67" s="62">
        <f>SUM(N61:O66)</f>
        <v>10.42</v>
      </c>
      <c r="O67" s="63"/>
      <c r="P67" s="62">
        <f>SUM(P61:Q66)</f>
        <v>69.2</v>
      </c>
      <c r="Q67" s="63"/>
      <c r="R67" s="62">
        <f>SUM(R61:T66)</f>
        <v>400.6</v>
      </c>
      <c r="S67" s="64"/>
      <c r="T67" s="63"/>
      <c r="U67" s="26" t="s">
        <v>1</v>
      </c>
      <c r="V67" s="26" t="s">
        <v>1</v>
      </c>
    </row>
    <row r="68" spans="1:31" ht="15" customHeight="1"/>
    <row r="69" spans="1:31" ht="15.75">
      <c r="A69" s="76" t="s">
        <v>13</v>
      </c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  <c r="AB69" s="76"/>
      <c r="AC69" s="129"/>
      <c r="AD69" s="129"/>
      <c r="AE69" s="129"/>
    </row>
    <row r="70" spans="1:31">
      <c r="A70" s="130" t="s">
        <v>2</v>
      </c>
      <c r="B70" s="131"/>
      <c r="C70" s="131"/>
      <c r="D70" s="131"/>
      <c r="E70" s="131"/>
      <c r="F70" s="131"/>
      <c r="G70" s="131"/>
      <c r="H70" s="132"/>
      <c r="I70" s="130" t="s">
        <v>3</v>
      </c>
      <c r="J70" s="131"/>
      <c r="K70" s="132"/>
      <c r="L70" s="136" t="s">
        <v>4</v>
      </c>
      <c r="M70" s="137"/>
      <c r="N70" s="137"/>
      <c r="O70" s="137"/>
      <c r="P70" s="137"/>
      <c r="Q70" s="138"/>
      <c r="R70" s="139" t="s">
        <v>5</v>
      </c>
      <c r="S70" s="140"/>
      <c r="T70" s="141"/>
      <c r="U70" s="145" t="s">
        <v>6</v>
      </c>
      <c r="V70" s="145" t="s">
        <v>7</v>
      </c>
    </row>
    <row r="71" spans="1:31">
      <c r="A71" s="133"/>
      <c r="B71" s="134"/>
      <c r="C71" s="134"/>
      <c r="D71" s="134"/>
      <c r="E71" s="134"/>
      <c r="F71" s="134"/>
      <c r="G71" s="134"/>
      <c r="H71" s="135"/>
      <c r="I71" s="133"/>
      <c r="J71" s="134"/>
      <c r="K71" s="135"/>
      <c r="L71" s="118" t="s">
        <v>8</v>
      </c>
      <c r="M71" s="120"/>
      <c r="N71" s="118" t="s">
        <v>9</v>
      </c>
      <c r="O71" s="120"/>
      <c r="P71" s="118" t="s">
        <v>10</v>
      </c>
      <c r="Q71" s="120"/>
      <c r="R71" s="142"/>
      <c r="S71" s="143"/>
      <c r="T71" s="144"/>
      <c r="U71" s="146"/>
      <c r="V71" s="146"/>
    </row>
    <row r="72" spans="1:31" ht="15" customHeight="1">
      <c r="A72" s="126" t="s">
        <v>21</v>
      </c>
      <c r="B72" s="127"/>
      <c r="C72" s="127"/>
      <c r="D72" s="127"/>
      <c r="E72" s="127"/>
      <c r="F72" s="127"/>
      <c r="G72" s="127"/>
      <c r="H72" s="127"/>
      <c r="I72" s="127"/>
      <c r="J72" s="127"/>
      <c r="K72" s="127"/>
      <c r="L72" s="127"/>
      <c r="M72" s="127"/>
      <c r="N72" s="127"/>
      <c r="O72" s="127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8"/>
    </row>
    <row r="73" spans="1:31">
      <c r="A73" s="79" t="s">
        <v>114</v>
      </c>
      <c r="B73" s="80"/>
      <c r="C73" s="80"/>
      <c r="D73" s="80"/>
      <c r="E73" s="80"/>
      <c r="F73" s="80"/>
      <c r="G73" s="80"/>
      <c r="H73" s="81"/>
      <c r="I73" s="77">
        <v>180</v>
      </c>
      <c r="J73" s="78"/>
      <c r="K73" s="84"/>
      <c r="L73" s="77">
        <v>5.8</v>
      </c>
      <c r="M73" s="84"/>
      <c r="N73" s="77">
        <v>5.5</v>
      </c>
      <c r="O73" s="84"/>
      <c r="P73" s="77">
        <v>18.600000000000001</v>
      </c>
      <c r="Q73" s="84"/>
      <c r="R73" s="77">
        <v>146.80000000000001</v>
      </c>
      <c r="S73" s="78"/>
      <c r="T73" s="84"/>
      <c r="U73" s="1">
        <v>101</v>
      </c>
      <c r="V73" s="1"/>
    </row>
    <row r="74" spans="1:31">
      <c r="A74" s="79" t="s">
        <v>24</v>
      </c>
      <c r="B74" s="80"/>
      <c r="C74" s="80"/>
      <c r="D74" s="80"/>
      <c r="E74" s="80"/>
      <c r="F74" s="80"/>
      <c r="G74" s="80"/>
      <c r="H74" s="81"/>
      <c r="I74" s="77">
        <v>35</v>
      </c>
      <c r="J74" s="78"/>
      <c r="K74" s="84"/>
      <c r="L74" s="77">
        <v>2.66</v>
      </c>
      <c r="M74" s="84"/>
      <c r="N74" s="77">
        <v>8.43</v>
      </c>
      <c r="O74" s="84"/>
      <c r="P74" s="77">
        <v>16.75</v>
      </c>
      <c r="Q74" s="84"/>
      <c r="R74" s="77">
        <v>153.68</v>
      </c>
      <c r="S74" s="78"/>
      <c r="T74" s="84"/>
      <c r="U74" s="1">
        <v>1</v>
      </c>
      <c r="V74" s="1"/>
    </row>
    <row r="75" spans="1:31">
      <c r="A75" s="79" t="s">
        <v>134</v>
      </c>
      <c r="B75" s="66"/>
      <c r="C75" s="66"/>
      <c r="D75" s="66"/>
      <c r="E75" s="66"/>
      <c r="F75" s="66"/>
      <c r="G75" s="66"/>
      <c r="H75" s="67"/>
      <c r="I75" s="51">
        <v>180</v>
      </c>
      <c r="J75" s="52"/>
      <c r="K75" s="53"/>
      <c r="L75" s="51">
        <v>2.88</v>
      </c>
      <c r="M75" s="53"/>
      <c r="N75" s="51">
        <v>2.4300000000000002</v>
      </c>
      <c r="O75" s="53"/>
      <c r="P75" s="51">
        <v>14.31</v>
      </c>
      <c r="Q75" s="53"/>
      <c r="R75" s="51">
        <v>71.099999999999994</v>
      </c>
      <c r="S75" s="52"/>
      <c r="T75" s="53"/>
      <c r="U75" s="4">
        <v>416</v>
      </c>
      <c r="V75" s="4"/>
    </row>
    <row r="76" spans="1:31" s="25" customFormat="1">
      <c r="A76" s="89" t="s">
        <v>11</v>
      </c>
      <c r="B76" s="124"/>
      <c r="C76" s="124"/>
      <c r="D76" s="124"/>
      <c r="E76" s="124"/>
      <c r="F76" s="124"/>
      <c r="G76" s="124"/>
      <c r="H76" s="125"/>
      <c r="I76" s="92">
        <f>SUM(I73:K75)</f>
        <v>395</v>
      </c>
      <c r="J76" s="93"/>
      <c r="K76" s="94"/>
      <c r="L76" s="95">
        <f>SUM(L73:L75)</f>
        <v>11.34</v>
      </c>
      <c r="M76" s="96"/>
      <c r="N76" s="95">
        <f>SUM(N73:N75)</f>
        <v>16.36</v>
      </c>
      <c r="O76" s="96"/>
      <c r="P76" s="95">
        <f>SUM(P73:P75)</f>
        <v>49.660000000000004</v>
      </c>
      <c r="Q76" s="96"/>
      <c r="R76" s="95">
        <f>SUM(R73:R75)</f>
        <v>371.58000000000004</v>
      </c>
      <c r="S76" s="97"/>
      <c r="T76" s="96"/>
      <c r="U76" s="27"/>
      <c r="V76" s="27"/>
    </row>
    <row r="77" spans="1:31" ht="15" customHeight="1">
      <c r="A77" s="70" t="s">
        <v>32</v>
      </c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2"/>
    </row>
    <row r="78" spans="1:31">
      <c r="A78" s="79" t="s">
        <v>103</v>
      </c>
      <c r="B78" s="80"/>
      <c r="C78" s="80"/>
      <c r="D78" s="80"/>
      <c r="E78" s="80"/>
      <c r="F78" s="80"/>
      <c r="G78" s="80"/>
      <c r="H78" s="81"/>
      <c r="I78" s="77">
        <v>100</v>
      </c>
      <c r="J78" s="78"/>
      <c r="K78" s="84"/>
      <c r="L78" s="86">
        <v>1</v>
      </c>
      <c r="M78" s="87"/>
      <c r="N78" s="86">
        <v>0.2</v>
      </c>
      <c r="O78" s="87"/>
      <c r="P78" s="86">
        <v>20.2</v>
      </c>
      <c r="Q78" s="87"/>
      <c r="R78" s="86">
        <v>92</v>
      </c>
      <c r="S78" s="88"/>
      <c r="T78" s="87"/>
      <c r="U78" s="1">
        <v>401</v>
      </c>
      <c r="V78" s="1"/>
    </row>
    <row r="79" spans="1:31" s="25" customFormat="1">
      <c r="A79" s="89" t="s">
        <v>11</v>
      </c>
      <c r="B79" s="90"/>
      <c r="C79" s="90"/>
      <c r="D79" s="90"/>
      <c r="E79" s="90"/>
      <c r="F79" s="90"/>
      <c r="G79" s="90"/>
      <c r="H79" s="90"/>
      <c r="I79" s="113">
        <f>SUM(I78:K78)</f>
        <v>100</v>
      </c>
      <c r="J79" s="113"/>
      <c r="K79" s="113"/>
      <c r="L79" s="114">
        <f>SUM(L78:M78)</f>
        <v>1</v>
      </c>
      <c r="M79" s="114"/>
      <c r="N79" s="114">
        <f>SUM(N78:O78)</f>
        <v>0.2</v>
      </c>
      <c r="O79" s="114"/>
      <c r="P79" s="114">
        <f>SUM(P78:Q78)</f>
        <v>20.2</v>
      </c>
      <c r="Q79" s="114"/>
      <c r="R79" s="114">
        <f>SUM(R78:T78)</f>
        <v>92</v>
      </c>
      <c r="S79" s="114"/>
      <c r="T79" s="114"/>
      <c r="U79" s="24"/>
      <c r="V79" s="24"/>
    </row>
    <row r="80" spans="1:31" ht="15" customHeight="1">
      <c r="A80" s="73" t="s">
        <v>23</v>
      </c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5"/>
    </row>
    <row r="81" spans="1:31">
      <c r="A81" s="79" t="s">
        <v>119</v>
      </c>
      <c r="B81" s="80"/>
      <c r="C81" s="80"/>
      <c r="D81" s="80"/>
      <c r="E81" s="80"/>
      <c r="F81" s="80"/>
      <c r="G81" s="80"/>
      <c r="H81" s="81"/>
      <c r="I81" s="77">
        <v>40</v>
      </c>
      <c r="J81" s="78"/>
      <c r="K81" s="84"/>
      <c r="L81" s="77">
        <v>0.6</v>
      </c>
      <c r="M81" s="84"/>
      <c r="N81" s="77">
        <v>0.24</v>
      </c>
      <c r="O81" s="84"/>
      <c r="P81" s="77">
        <v>1.38</v>
      </c>
      <c r="Q81" s="84"/>
      <c r="R81" s="77">
        <v>12.6</v>
      </c>
      <c r="S81" s="78"/>
      <c r="T81" s="84"/>
      <c r="U81" s="1">
        <v>70</v>
      </c>
      <c r="V81" s="1"/>
    </row>
    <row r="82" spans="1:31">
      <c r="A82" s="79" t="s">
        <v>49</v>
      </c>
      <c r="B82" s="80"/>
      <c r="C82" s="80"/>
      <c r="D82" s="80"/>
      <c r="E82" s="80"/>
      <c r="F82" s="80"/>
      <c r="G82" s="80"/>
      <c r="H82" s="81"/>
      <c r="I82" s="77">
        <v>180</v>
      </c>
      <c r="J82" s="78"/>
      <c r="K82" s="84"/>
      <c r="L82" s="77">
        <v>4.29</v>
      </c>
      <c r="M82" s="84"/>
      <c r="N82" s="77">
        <v>2.23</v>
      </c>
      <c r="O82" s="84"/>
      <c r="P82" s="77">
        <v>13.47</v>
      </c>
      <c r="Q82" s="84"/>
      <c r="R82" s="77">
        <v>91.93</v>
      </c>
      <c r="S82" s="78"/>
      <c r="T82" s="84"/>
      <c r="U82" s="1">
        <v>90</v>
      </c>
      <c r="V82" s="1"/>
    </row>
    <row r="83" spans="1:31">
      <c r="A83" s="79" t="s">
        <v>50</v>
      </c>
      <c r="B83" s="80"/>
      <c r="C83" s="80"/>
      <c r="D83" s="80"/>
      <c r="E83" s="80"/>
      <c r="F83" s="80"/>
      <c r="G83" s="80"/>
      <c r="H83" s="81"/>
      <c r="I83" s="77">
        <v>80</v>
      </c>
      <c r="J83" s="78"/>
      <c r="K83" s="84"/>
      <c r="L83" s="77">
        <v>17.190000000000001</v>
      </c>
      <c r="M83" s="84"/>
      <c r="N83" s="77">
        <v>18.329999999999998</v>
      </c>
      <c r="O83" s="84"/>
      <c r="P83" s="77">
        <v>3.5</v>
      </c>
      <c r="Q83" s="84"/>
      <c r="R83" s="77">
        <v>248.23</v>
      </c>
      <c r="S83" s="78"/>
      <c r="T83" s="84"/>
      <c r="U83" s="1">
        <v>293</v>
      </c>
      <c r="V83" s="1"/>
    </row>
    <row r="84" spans="1:31">
      <c r="A84" s="79" t="s">
        <v>51</v>
      </c>
      <c r="B84" s="80"/>
      <c r="C84" s="80"/>
      <c r="D84" s="80"/>
      <c r="E84" s="80"/>
      <c r="F84" s="80"/>
      <c r="G84" s="80"/>
      <c r="H84" s="81"/>
      <c r="I84" s="77">
        <v>120</v>
      </c>
      <c r="J84" s="78"/>
      <c r="K84" s="84"/>
      <c r="L84" s="77">
        <v>3.55</v>
      </c>
      <c r="M84" s="84"/>
      <c r="N84" s="77">
        <v>5.07</v>
      </c>
      <c r="O84" s="84"/>
      <c r="P84" s="77">
        <v>37.07</v>
      </c>
      <c r="Q84" s="84"/>
      <c r="R84" s="77">
        <v>208.08</v>
      </c>
      <c r="S84" s="78"/>
      <c r="T84" s="84"/>
      <c r="U84" s="1">
        <v>332</v>
      </c>
      <c r="V84" s="1"/>
    </row>
    <row r="85" spans="1:31">
      <c r="A85" s="79" t="s">
        <v>28</v>
      </c>
      <c r="B85" s="80"/>
      <c r="C85" s="80"/>
      <c r="D85" s="80"/>
      <c r="E85" s="80"/>
      <c r="F85" s="80"/>
      <c r="G85" s="80"/>
      <c r="H85" s="81"/>
      <c r="I85" s="77">
        <v>50</v>
      </c>
      <c r="J85" s="78"/>
      <c r="K85" s="84"/>
      <c r="L85" s="77">
        <v>3.3</v>
      </c>
      <c r="M85" s="84"/>
      <c r="N85" s="77">
        <v>0.6</v>
      </c>
      <c r="O85" s="84"/>
      <c r="P85" s="77">
        <v>16.7</v>
      </c>
      <c r="Q85" s="84"/>
      <c r="R85" s="77">
        <v>87</v>
      </c>
      <c r="S85" s="78"/>
      <c r="T85" s="84"/>
      <c r="U85" s="1" t="s">
        <v>83</v>
      </c>
      <c r="V85" s="1"/>
    </row>
    <row r="86" spans="1:31">
      <c r="A86" s="79" t="s">
        <v>104</v>
      </c>
      <c r="B86" s="80"/>
      <c r="C86" s="80"/>
      <c r="D86" s="80"/>
      <c r="E86" s="80"/>
      <c r="F86" s="80"/>
      <c r="G86" s="80"/>
      <c r="H86" s="81"/>
      <c r="I86" s="77">
        <v>180</v>
      </c>
      <c r="J86" s="78"/>
      <c r="K86" s="84"/>
      <c r="L86" s="77">
        <v>0.88</v>
      </c>
      <c r="M86" s="84"/>
      <c r="N86" s="77">
        <v>0</v>
      </c>
      <c r="O86" s="84"/>
      <c r="P86" s="77">
        <v>2.2599999999999998</v>
      </c>
      <c r="Q86" s="84"/>
      <c r="R86" s="77">
        <v>8.94</v>
      </c>
      <c r="S86" s="78"/>
      <c r="T86" s="84"/>
      <c r="U86" s="1">
        <v>383</v>
      </c>
      <c r="V86" s="1"/>
    </row>
    <row r="87" spans="1:31" s="25" customFormat="1">
      <c r="A87" s="89" t="s">
        <v>11</v>
      </c>
      <c r="B87" s="90"/>
      <c r="C87" s="90"/>
      <c r="D87" s="90"/>
      <c r="E87" s="90"/>
      <c r="F87" s="90"/>
      <c r="G87" s="90"/>
      <c r="H87" s="91"/>
      <c r="I87" s="92">
        <f>SUM(I81:K86)</f>
        <v>650</v>
      </c>
      <c r="J87" s="93"/>
      <c r="K87" s="94"/>
      <c r="L87" s="95">
        <f>SUM(L81:M86)</f>
        <v>29.810000000000002</v>
      </c>
      <c r="M87" s="96"/>
      <c r="N87" s="95">
        <f>SUM(N81:O86)</f>
        <v>26.47</v>
      </c>
      <c r="O87" s="96"/>
      <c r="P87" s="95">
        <f>SUM(P81:Q86)</f>
        <v>74.38000000000001</v>
      </c>
      <c r="Q87" s="96"/>
      <c r="R87" s="95">
        <f>SUM(R81:T86)</f>
        <v>656.78000000000009</v>
      </c>
      <c r="S87" s="97"/>
      <c r="T87" s="96"/>
      <c r="U87" s="24" t="s">
        <v>1</v>
      </c>
      <c r="V87" s="24" t="s">
        <v>1</v>
      </c>
    </row>
    <row r="88" spans="1:31" ht="15" customHeight="1">
      <c r="A88" s="70" t="s">
        <v>43</v>
      </c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72"/>
    </row>
    <row r="89" spans="1:31">
      <c r="A89" s="79" t="s">
        <v>52</v>
      </c>
      <c r="B89" s="66"/>
      <c r="C89" s="66"/>
      <c r="D89" s="66"/>
      <c r="E89" s="66"/>
      <c r="F89" s="66"/>
      <c r="G89" s="66"/>
      <c r="H89" s="67"/>
      <c r="I89" s="51">
        <v>150</v>
      </c>
      <c r="J89" s="52"/>
      <c r="K89" s="53"/>
      <c r="L89" s="51">
        <v>25.45</v>
      </c>
      <c r="M89" s="53"/>
      <c r="N89" s="51">
        <v>19.37</v>
      </c>
      <c r="O89" s="53"/>
      <c r="P89" s="51">
        <v>24.6</v>
      </c>
      <c r="Q89" s="53"/>
      <c r="R89" s="51">
        <v>374.56</v>
      </c>
      <c r="S89" s="52"/>
      <c r="T89" s="53"/>
      <c r="U89" s="4">
        <v>243</v>
      </c>
      <c r="V89" s="4"/>
    </row>
    <row r="90" spans="1:31">
      <c r="A90" s="79" t="s">
        <v>53</v>
      </c>
      <c r="B90" s="66"/>
      <c r="C90" s="66"/>
      <c r="D90" s="66"/>
      <c r="E90" s="66"/>
      <c r="F90" s="66"/>
      <c r="G90" s="66"/>
      <c r="H90" s="67"/>
      <c r="I90" s="51">
        <v>60</v>
      </c>
      <c r="J90" s="52"/>
      <c r="K90" s="53"/>
      <c r="L90" s="51">
        <v>0.51</v>
      </c>
      <c r="M90" s="53"/>
      <c r="N90" s="51">
        <v>2.4700000000000002</v>
      </c>
      <c r="O90" s="53"/>
      <c r="P90" s="51">
        <v>2.5</v>
      </c>
      <c r="Q90" s="53"/>
      <c r="R90" s="51">
        <v>31.27</v>
      </c>
      <c r="S90" s="52"/>
      <c r="T90" s="53"/>
      <c r="U90" s="4">
        <v>385</v>
      </c>
      <c r="V90" s="4"/>
    </row>
    <row r="91" spans="1:31">
      <c r="A91" s="79" t="s">
        <v>31</v>
      </c>
      <c r="B91" s="66"/>
      <c r="C91" s="66"/>
      <c r="D91" s="66"/>
      <c r="E91" s="66"/>
      <c r="F91" s="66"/>
      <c r="G91" s="66"/>
      <c r="H91" s="67"/>
      <c r="I91" s="51">
        <v>180</v>
      </c>
      <c r="J91" s="52"/>
      <c r="K91" s="53"/>
      <c r="L91" s="51">
        <v>0.05</v>
      </c>
      <c r="M91" s="53"/>
      <c r="N91" s="51">
        <v>0.01</v>
      </c>
      <c r="O91" s="53"/>
      <c r="P91" s="51">
        <v>9.32</v>
      </c>
      <c r="Q91" s="53"/>
      <c r="R91" s="51">
        <v>37.61</v>
      </c>
      <c r="S91" s="52"/>
      <c r="T91" s="53"/>
      <c r="U91" s="4">
        <v>411</v>
      </c>
      <c r="V91" s="4"/>
    </row>
    <row r="92" spans="1:31">
      <c r="A92" s="65"/>
      <c r="B92" s="66"/>
      <c r="C92" s="66"/>
      <c r="D92" s="66"/>
      <c r="E92" s="66"/>
      <c r="F92" s="66"/>
      <c r="G92" s="66"/>
      <c r="H92" s="67"/>
      <c r="I92" s="51"/>
      <c r="J92" s="52"/>
      <c r="K92" s="53"/>
      <c r="L92" s="68"/>
      <c r="M92" s="69"/>
      <c r="N92" s="68"/>
      <c r="O92" s="69"/>
      <c r="P92" s="68"/>
      <c r="Q92" s="69"/>
      <c r="R92" s="68"/>
      <c r="S92" s="85"/>
      <c r="T92" s="69"/>
      <c r="U92" s="4"/>
      <c r="V92" s="4"/>
    </row>
    <row r="93" spans="1:31">
      <c r="A93" s="65"/>
      <c r="B93" s="66"/>
      <c r="C93" s="66"/>
      <c r="D93" s="66"/>
      <c r="E93" s="66"/>
      <c r="F93" s="66"/>
      <c r="G93" s="66"/>
      <c r="H93" s="67"/>
      <c r="I93" s="51"/>
      <c r="J93" s="52"/>
      <c r="K93" s="53"/>
      <c r="L93" s="68"/>
      <c r="M93" s="69"/>
      <c r="N93" s="68"/>
      <c r="O93" s="69"/>
      <c r="P93" s="68"/>
      <c r="Q93" s="69"/>
      <c r="R93" s="68"/>
      <c r="S93" s="85"/>
      <c r="T93" s="69"/>
      <c r="U93" s="1"/>
      <c r="V93" s="1"/>
    </row>
    <row r="94" spans="1:31">
      <c r="A94" s="65"/>
      <c r="B94" s="66"/>
      <c r="C94" s="66"/>
      <c r="D94" s="66"/>
      <c r="E94" s="66"/>
      <c r="F94" s="66"/>
      <c r="G94" s="66"/>
      <c r="H94" s="67"/>
      <c r="I94" s="51"/>
      <c r="J94" s="52"/>
      <c r="K94" s="53"/>
      <c r="L94" s="68"/>
      <c r="M94" s="69"/>
      <c r="N94" s="68"/>
      <c r="O94" s="69"/>
      <c r="P94" s="68"/>
      <c r="Q94" s="69"/>
      <c r="R94" s="68"/>
      <c r="S94" s="85"/>
      <c r="T94" s="69"/>
      <c r="U94" s="1"/>
      <c r="V94" s="1"/>
    </row>
    <row r="95" spans="1:31" s="25" customFormat="1">
      <c r="A95" s="56" t="s">
        <v>11</v>
      </c>
      <c r="B95" s="57"/>
      <c r="C95" s="57"/>
      <c r="D95" s="57"/>
      <c r="E95" s="57"/>
      <c r="F95" s="57"/>
      <c r="G95" s="57"/>
      <c r="H95" s="58"/>
      <c r="I95" s="59">
        <f>SUM(I89:K94)</f>
        <v>390</v>
      </c>
      <c r="J95" s="60"/>
      <c r="K95" s="61"/>
      <c r="L95" s="62">
        <f>SUM(L89:M94)</f>
        <v>26.01</v>
      </c>
      <c r="M95" s="63"/>
      <c r="N95" s="62">
        <f>SUM(N89:O94)</f>
        <v>21.85</v>
      </c>
      <c r="O95" s="63"/>
      <c r="P95" s="62">
        <f>SUM(P89:Q94)</f>
        <v>36.42</v>
      </c>
      <c r="Q95" s="63"/>
      <c r="R95" s="62">
        <f>SUM(R89:T94)</f>
        <v>443.44</v>
      </c>
      <c r="S95" s="64"/>
      <c r="T95" s="63"/>
      <c r="U95" s="26" t="s">
        <v>1</v>
      </c>
      <c r="V95" s="26" t="s">
        <v>1</v>
      </c>
    </row>
    <row r="96" spans="1:31" ht="15.75">
      <c r="A96" s="76" t="s">
        <v>14</v>
      </c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/>
      <c r="Y96" s="76"/>
      <c r="Z96" s="76"/>
      <c r="AA96" s="76"/>
      <c r="AB96" s="76"/>
      <c r="AC96" s="129"/>
      <c r="AD96" s="129"/>
      <c r="AE96" s="129"/>
    </row>
    <row r="97" spans="1:31">
      <c r="A97" s="130" t="s">
        <v>2</v>
      </c>
      <c r="B97" s="131"/>
      <c r="C97" s="131"/>
      <c r="D97" s="131"/>
      <c r="E97" s="131"/>
      <c r="F97" s="131"/>
      <c r="G97" s="131"/>
      <c r="H97" s="132"/>
      <c r="I97" s="130" t="s">
        <v>3</v>
      </c>
      <c r="J97" s="131"/>
      <c r="K97" s="132"/>
      <c r="L97" s="136" t="s">
        <v>4</v>
      </c>
      <c r="M97" s="137"/>
      <c r="N97" s="137"/>
      <c r="O97" s="137"/>
      <c r="P97" s="137"/>
      <c r="Q97" s="138"/>
      <c r="R97" s="139" t="s">
        <v>5</v>
      </c>
      <c r="S97" s="140"/>
      <c r="T97" s="141"/>
      <c r="U97" s="145" t="s">
        <v>6</v>
      </c>
      <c r="V97" s="145" t="s">
        <v>7</v>
      </c>
    </row>
    <row r="98" spans="1:31">
      <c r="A98" s="133"/>
      <c r="B98" s="134"/>
      <c r="C98" s="134"/>
      <c r="D98" s="134"/>
      <c r="E98" s="134"/>
      <c r="F98" s="134"/>
      <c r="G98" s="134"/>
      <c r="H98" s="135"/>
      <c r="I98" s="133"/>
      <c r="J98" s="134"/>
      <c r="K98" s="135"/>
      <c r="L98" s="118" t="s">
        <v>8</v>
      </c>
      <c r="M98" s="120"/>
      <c r="N98" s="118" t="s">
        <v>9</v>
      </c>
      <c r="O98" s="120"/>
      <c r="P98" s="118" t="s">
        <v>10</v>
      </c>
      <c r="Q98" s="120"/>
      <c r="R98" s="142"/>
      <c r="S98" s="143"/>
      <c r="T98" s="144"/>
      <c r="U98" s="146"/>
      <c r="V98" s="146"/>
    </row>
    <row r="99" spans="1:31" ht="15" customHeight="1">
      <c r="A99" s="126" t="s">
        <v>21</v>
      </c>
      <c r="B99" s="127"/>
      <c r="C99" s="127"/>
      <c r="D99" s="127"/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7"/>
      <c r="Q99" s="127"/>
      <c r="R99" s="127"/>
      <c r="S99" s="127"/>
      <c r="T99" s="127"/>
      <c r="U99" s="127"/>
      <c r="V99" s="127"/>
      <c r="W99" s="127"/>
      <c r="X99" s="127"/>
      <c r="Y99" s="127"/>
      <c r="Z99" s="127"/>
      <c r="AA99" s="127"/>
      <c r="AB99" s="127"/>
      <c r="AC99" s="127"/>
      <c r="AD99" s="127"/>
      <c r="AE99" s="128"/>
    </row>
    <row r="100" spans="1:31">
      <c r="A100" s="79" t="s">
        <v>84</v>
      </c>
      <c r="B100" s="80"/>
      <c r="C100" s="80"/>
      <c r="D100" s="80"/>
      <c r="E100" s="80"/>
      <c r="F100" s="80"/>
      <c r="G100" s="80"/>
      <c r="H100" s="81"/>
      <c r="I100" s="77">
        <v>180</v>
      </c>
      <c r="J100" s="78"/>
      <c r="K100" s="84"/>
      <c r="L100" s="77">
        <v>6.2</v>
      </c>
      <c r="M100" s="84"/>
      <c r="N100" s="77">
        <v>7.46</v>
      </c>
      <c r="O100" s="84"/>
      <c r="P100" s="77">
        <v>37.11</v>
      </c>
      <c r="Q100" s="84"/>
      <c r="R100" s="77">
        <v>240.58</v>
      </c>
      <c r="S100" s="78"/>
      <c r="T100" s="84"/>
      <c r="U100" s="1">
        <v>101</v>
      </c>
      <c r="V100" s="1"/>
    </row>
    <row r="101" spans="1:31">
      <c r="A101" s="79" t="s">
        <v>24</v>
      </c>
      <c r="B101" s="80"/>
      <c r="C101" s="80"/>
      <c r="D101" s="80"/>
      <c r="E101" s="80"/>
      <c r="F101" s="80"/>
      <c r="G101" s="80"/>
      <c r="H101" s="81"/>
      <c r="I101" s="77">
        <v>35</v>
      </c>
      <c r="J101" s="78"/>
      <c r="K101" s="84"/>
      <c r="L101" s="77">
        <v>2.66</v>
      </c>
      <c r="M101" s="84"/>
      <c r="N101" s="77">
        <v>8.43</v>
      </c>
      <c r="O101" s="84"/>
      <c r="P101" s="77">
        <v>16.75</v>
      </c>
      <c r="Q101" s="84"/>
      <c r="R101" s="77">
        <v>153.68</v>
      </c>
      <c r="S101" s="78"/>
      <c r="T101" s="84"/>
      <c r="U101" s="1">
        <v>1</v>
      </c>
      <c r="V101" s="1"/>
    </row>
    <row r="102" spans="1:31">
      <c r="A102" s="79" t="s">
        <v>54</v>
      </c>
      <c r="B102" s="66"/>
      <c r="C102" s="66"/>
      <c r="D102" s="66"/>
      <c r="E102" s="66"/>
      <c r="F102" s="66"/>
      <c r="G102" s="66"/>
      <c r="H102" s="67"/>
      <c r="I102" s="51">
        <v>180</v>
      </c>
      <c r="J102" s="52"/>
      <c r="K102" s="53"/>
      <c r="L102" s="51">
        <v>3.53</v>
      </c>
      <c r="M102" s="53"/>
      <c r="N102" s="51">
        <v>3.85</v>
      </c>
      <c r="O102" s="53"/>
      <c r="P102" s="51">
        <v>14.96</v>
      </c>
      <c r="Q102" s="53"/>
      <c r="R102" s="51">
        <v>109.61</v>
      </c>
      <c r="S102" s="52"/>
      <c r="T102" s="53"/>
      <c r="U102" s="4">
        <v>413</v>
      </c>
      <c r="V102" s="4"/>
    </row>
    <row r="103" spans="1:31" s="25" customFormat="1">
      <c r="A103" s="89" t="s">
        <v>11</v>
      </c>
      <c r="B103" s="124"/>
      <c r="C103" s="124"/>
      <c r="D103" s="124"/>
      <c r="E103" s="124"/>
      <c r="F103" s="124"/>
      <c r="G103" s="124"/>
      <c r="H103" s="125"/>
      <c r="I103" s="92">
        <f>SUM(I100:K102)</f>
        <v>395</v>
      </c>
      <c r="J103" s="93"/>
      <c r="K103" s="94"/>
      <c r="L103" s="95">
        <f>SUM(L100:L102)</f>
        <v>12.389999999999999</v>
      </c>
      <c r="M103" s="96"/>
      <c r="N103" s="95">
        <f>SUM(N100:N102)</f>
        <v>19.740000000000002</v>
      </c>
      <c r="O103" s="96"/>
      <c r="P103" s="95">
        <f>SUM(P100:P102)</f>
        <v>68.819999999999993</v>
      </c>
      <c r="Q103" s="96"/>
      <c r="R103" s="95">
        <f>SUM(R100:R102)</f>
        <v>503.87</v>
      </c>
      <c r="S103" s="97"/>
      <c r="T103" s="96"/>
      <c r="U103" s="27"/>
      <c r="V103" s="27"/>
    </row>
    <row r="104" spans="1:31">
      <c r="A104" s="79"/>
      <c r="B104" s="80"/>
      <c r="C104" s="80"/>
      <c r="D104" s="80"/>
      <c r="E104" s="80"/>
      <c r="F104" s="80"/>
      <c r="G104" s="80"/>
      <c r="H104" s="81"/>
      <c r="I104" s="77"/>
      <c r="J104" s="78"/>
      <c r="K104" s="84"/>
      <c r="L104" s="86"/>
      <c r="M104" s="87"/>
      <c r="N104" s="86"/>
      <c r="O104" s="87"/>
      <c r="P104" s="86"/>
      <c r="Q104" s="87"/>
      <c r="R104" s="86"/>
      <c r="S104" s="88"/>
      <c r="T104" s="87"/>
      <c r="U104" s="1"/>
      <c r="V104" s="1"/>
    </row>
    <row r="105" spans="1:31">
      <c r="A105" s="79"/>
      <c r="B105" s="80"/>
      <c r="C105" s="80"/>
      <c r="D105" s="80"/>
      <c r="E105" s="80"/>
      <c r="F105" s="80"/>
      <c r="G105" s="80"/>
      <c r="H105" s="81"/>
      <c r="I105" s="77"/>
      <c r="J105" s="78"/>
      <c r="K105" s="84"/>
      <c r="L105" s="86"/>
      <c r="M105" s="87"/>
      <c r="N105" s="86"/>
      <c r="O105" s="87"/>
      <c r="P105" s="86"/>
      <c r="Q105" s="87"/>
      <c r="R105" s="86"/>
      <c r="S105" s="88"/>
      <c r="T105" s="87"/>
      <c r="U105" s="1"/>
      <c r="V105" s="1"/>
    </row>
    <row r="106" spans="1:31">
      <c r="A106" s="115"/>
      <c r="B106" s="116"/>
      <c r="C106" s="116"/>
      <c r="D106" s="116"/>
      <c r="E106" s="116"/>
      <c r="F106" s="116"/>
      <c r="G106" s="116"/>
      <c r="H106" s="117"/>
      <c r="I106" s="118"/>
      <c r="J106" s="119"/>
      <c r="K106" s="120"/>
      <c r="L106" s="121"/>
      <c r="M106" s="122"/>
      <c r="N106" s="121"/>
      <c r="O106" s="122"/>
      <c r="P106" s="121"/>
      <c r="Q106" s="122"/>
      <c r="R106" s="121"/>
      <c r="S106" s="123"/>
      <c r="T106" s="122"/>
      <c r="U106" s="2" t="s">
        <v>1</v>
      </c>
      <c r="V106" s="2" t="s">
        <v>1</v>
      </c>
    </row>
    <row r="107" spans="1:31" ht="15" customHeight="1">
      <c r="A107" s="70" t="s">
        <v>32</v>
      </c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1"/>
      <c r="AD107" s="71"/>
      <c r="AE107" s="72"/>
    </row>
    <row r="108" spans="1:31">
      <c r="A108" s="79" t="s">
        <v>55</v>
      </c>
      <c r="B108" s="80"/>
      <c r="C108" s="80"/>
      <c r="D108" s="80"/>
      <c r="E108" s="80"/>
      <c r="F108" s="80"/>
      <c r="G108" s="80"/>
      <c r="H108" s="81"/>
      <c r="I108" s="77">
        <v>100</v>
      </c>
      <c r="J108" s="78"/>
      <c r="K108" s="84"/>
      <c r="L108" s="77">
        <v>5.22</v>
      </c>
      <c r="M108" s="84"/>
      <c r="N108" s="77">
        <v>5.76</v>
      </c>
      <c r="O108" s="84"/>
      <c r="P108" s="77">
        <v>7.2</v>
      </c>
      <c r="Q108" s="84"/>
      <c r="R108" s="77">
        <v>106.2</v>
      </c>
      <c r="S108" s="78"/>
      <c r="T108" s="84"/>
      <c r="U108" s="1">
        <v>401</v>
      </c>
      <c r="V108" s="1"/>
    </row>
    <row r="109" spans="1:31">
      <c r="A109" s="79"/>
      <c r="B109" s="80"/>
      <c r="C109" s="80"/>
      <c r="D109" s="80"/>
      <c r="E109" s="80"/>
      <c r="F109" s="80"/>
      <c r="G109" s="80"/>
      <c r="H109" s="81"/>
      <c r="I109" s="107"/>
      <c r="J109" s="108"/>
      <c r="K109" s="109"/>
      <c r="L109" s="110"/>
      <c r="M109" s="111"/>
      <c r="N109" s="110"/>
      <c r="O109" s="111"/>
      <c r="P109" s="110"/>
      <c r="Q109" s="111"/>
      <c r="R109" s="110"/>
      <c r="S109" s="112"/>
      <c r="T109" s="111"/>
      <c r="U109" s="1"/>
      <c r="V109" s="1"/>
    </row>
    <row r="110" spans="1:31" s="25" customFormat="1">
      <c r="A110" s="89" t="s">
        <v>11</v>
      </c>
      <c r="B110" s="90"/>
      <c r="C110" s="90"/>
      <c r="D110" s="90"/>
      <c r="E110" s="90"/>
      <c r="F110" s="90"/>
      <c r="G110" s="90"/>
      <c r="H110" s="90"/>
      <c r="I110" s="113">
        <f>SUM(I108:K109)</f>
        <v>100</v>
      </c>
      <c r="J110" s="113"/>
      <c r="K110" s="113"/>
      <c r="L110" s="114">
        <f>SUM(L108:M109)</f>
        <v>5.22</v>
      </c>
      <c r="M110" s="114"/>
      <c r="N110" s="114">
        <f>SUM(N108:O109)</f>
        <v>5.76</v>
      </c>
      <c r="O110" s="114"/>
      <c r="P110" s="114">
        <f>SUM(P108:Q109)</f>
        <v>7.2</v>
      </c>
      <c r="Q110" s="114"/>
      <c r="R110" s="114">
        <f>SUM(R108:T109)</f>
        <v>106.2</v>
      </c>
      <c r="S110" s="114"/>
      <c r="T110" s="114"/>
      <c r="U110" s="24"/>
      <c r="V110" s="24"/>
    </row>
    <row r="111" spans="1:31" ht="15" customHeight="1">
      <c r="A111" s="73" t="s">
        <v>23</v>
      </c>
      <c r="B111" s="74"/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5"/>
    </row>
    <row r="112" spans="1:31">
      <c r="A112" s="79" t="s">
        <v>35</v>
      </c>
      <c r="B112" s="80"/>
      <c r="C112" s="80"/>
      <c r="D112" s="80"/>
      <c r="E112" s="80"/>
      <c r="F112" s="80"/>
      <c r="G112" s="80"/>
      <c r="H112" s="81"/>
      <c r="I112" s="77">
        <v>40</v>
      </c>
      <c r="J112" s="78"/>
      <c r="K112" s="84"/>
      <c r="L112" s="77">
        <v>0.75</v>
      </c>
      <c r="M112" s="84"/>
      <c r="N112" s="77">
        <v>0.06</v>
      </c>
      <c r="O112" s="84"/>
      <c r="P112" s="77">
        <v>6.97</v>
      </c>
      <c r="Q112" s="84"/>
      <c r="R112" s="77">
        <v>32.130000000000003</v>
      </c>
      <c r="S112" s="78"/>
      <c r="T112" s="84"/>
      <c r="U112" s="1">
        <v>42</v>
      </c>
      <c r="V112" s="1"/>
    </row>
    <row r="113" spans="1:31">
      <c r="A113" s="79" t="s">
        <v>92</v>
      </c>
      <c r="B113" s="80"/>
      <c r="C113" s="80"/>
      <c r="D113" s="80"/>
      <c r="E113" s="80"/>
      <c r="F113" s="80"/>
      <c r="G113" s="80"/>
      <c r="H113" s="81"/>
      <c r="I113" s="77">
        <v>150</v>
      </c>
      <c r="J113" s="78"/>
      <c r="K113" s="84"/>
      <c r="L113" s="77">
        <v>1.3</v>
      </c>
      <c r="M113" s="84"/>
      <c r="N113" s="77">
        <v>3.5</v>
      </c>
      <c r="O113" s="84"/>
      <c r="P113" s="77">
        <v>9.1</v>
      </c>
      <c r="Q113" s="84"/>
      <c r="R113" s="77">
        <v>73.8</v>
      </c>
      <c r="S113" s="78"/>
      <c r="T113" s="84"/>
      <c r="U113" s="1">
        <v>63</v>
      </c>
      <c r="V113" s="1"/>
    </row>
    <row r="114" spans="1:31">
      <c r="A114" s="79" t="s">
        <v>124</v>
      </c>
      <c r="B114" s="80"/>
      <c r="C114" s="80"/>
      <c r="D114" s="80"/>
      <c r="E114" s="80"/>
      <c r="F114" s="80"/>
      <c r="G114" s="80"/>
      <c r="H114" s="81"/>
      <c r="I114" s="77">
        <v>60</v>
      </c>
      <c r="J114" s="78"/>
      <c r="K114" s="84"/>
      <c r="L114" s="77">
        <v>11.85</v>
      </c>
      <c r="M114" s="84"/>
      <c r="N114" s="77">
        <v>0.13</v>
      </c>
      <c r="O114" s="84"/>
      <c r="P114" s="77">
        <v>7.9</v>
      </c>
      <c r="Q114" s="84"/>
      <c r="R114" s="77">
        <v>190.6</v>
      </c>
      <c r="S114" s="78"/>
      <c r="T114" s="84"/>
      <c r="U114" s="1">
        <v>323</v>
      </c>
      <c r="V114" s="1"/>
    </row>
    <row r="115" spans="1:31">
      <c r="A115" s="79" t="s">
        <v>56</v>
      </c>
      <c r="B115" s="80"/>
      <c r="C115" s="80"/>
      <c r="D115" s="80"/>
      <c r="E115" s="80"/>
      <c r="F115" s="80"/>
      <c r="G115" s="80"/>
      <c r="H115" s="81"/>
      <c r="I115" s="77">
        <v>120</v>
      </c>
      <c r="J115" s="78"/>
      <c r="K115" s="84"/>
      <c r="L115" s="77">
        <v>8.0500000000000007</v>
      </c>
      <c r="M115" s="84"/>
      <c r="N115" s="77">
        <v>4.62</v>
      </c>
      <c r="O115" s="84"/>
      <c r="P115" s="77">
        <v>36.42</v>
      </c>
      <c r="Q115" s="84"/>
      <c r="R115" s="77">
        <v>218.32</v>
      </c>
      <c r="S115" s="78"/>
      <c r="T115" s="84"/>
      <c r="U115" s="1">
        <v>179</v>
      </c>
      <c r="V115" s="1"/>
    </row>
    <row r="116" spans="1:31">
      <c r="A116" s="79" t="s">
        <v>57</v>
      </c>
      <c r="B116" s="80"/>
      <c r="C116" s="80"/>
      <c r="D116" s="80"/>
      <c r="E116" s="80"/>
      <c r="F116" s="80"/>
      <c r="G116" s="80"/>
      <c r="H116" s="81"/>
      <c r="I116" s="77">
        <v>30</v>
      </c>
      <c r="J116" s="78"/>
      <c r="K116" s="84"/>
      <c r="L116" s="77">
        <v>0.6</v>
      </c>
      <c r="M116" s="84"/>
      <c r="N116" s="77">
        <v>1.48</v>
      </c>
      <c r="O116" s="84"/>
      <c r="P116" s="77">
        <v>1.99</v>
      </c>
      <c r="Q116" s="84"/>
      <c r="R116" s="77">
        <v>23.74</v>
      </c>
      <c r="S116" s="78"/>
      <c r="T116" s="84"/>
      <c r="U116" s="1">
        <v>368</v>
      </c>
      <c r="V116" s="1"/>
    </row>
    <row r="117" spans="1:31">
      <c r="A117" s="79" t="s">
        <v>48</v>
      </c>
      <c r="B117" s="80"/>
      <c r="C117" s="80"/>
      <c r="D117" s="80"/>
      <c r="E117" s="80"/>
      <c r="F117" s="80"/>
      <c r="G117" s="80"/>
      <c r="H117" s="81"/>
      <c r="I117" s="77">
        <v>180</v>
      </c>
      <c r="J117" s="78"/>
      <c r="K117" s="84"/>
      <c r="L117" s="77">
        <v>1</v>
      </c>
      <c r="M117" s="84"/>
      <c r="N117" s="77">
        <v>0.2</v>
      </c>
      <c r="O117" s="84"/>
      <c r="P117" s="77">
        <v>20.2</v>
      </c>
      <c r="Q117" s="84"/>
      <c r="R117" s="77">
        <v>92</v>
      </c>
      <c r="S117" s="78"/>
      <c r="T117" s="84"/>
      <c r="U117" s="11">
        <v>418</v>
      </c>
      <c r="V117" s="11"/>
    </row>
    <row r="118" spans="1:31">
      <c r="A118" s="79" t="s">
        <v>28</v>
      </c>
      <c r="B118" s="80"/>
      <c r="C118" s="80"/>
      <c r="D118" s="80"/>
      <c r="E118" s="80"/>
      <c r="F118" s="80"/>
      <c r="G118" s="80"/>
      <c r="H118" s="81"/>
      <c r="I118" s="77">
        <v>50</v>
      </c>
      <c r="J118" s="78"/>
      <c r="K118" s="36"/>
      <c r="L118" s="82">
        <v>3.3</v>
      </c>
      <c r="M118" s="83"/>
      <c r="N118" s="77">
        <v>0.6</v>
      </c>
      <c r="O118" s="84"/>
      <c r="P118" s="77">
        <v>16.7</v>
      </c>
      <c r="Q118" s="84"/>
      <c r="R118" s="77">
        <v>87</v>
      </c>
      <c r="S118" s="78"/>
      <c r="T118" s="157"/>
      <c r="U118" s="12" t="s">
        <v>83</v>
      </c>
      <c r="V118" s="12"/>
    </row>
    <row r="119" spans="1:31" s="25" customFormat="1">
      <c r="A119" s="89" t="s">
        <v>11</v>
      </c>
      <c r="B119" s="90"/>
      <c r="C119" s="90"/>
      <c r="D119" s="90"/>
      <c r="E119" s="90"/>
      <c r="F119" s="90"/>
      <c r="G119" s="90"/>
      <c r="H119" s="91"/>
      <c r="I119" s="92">
        <f>SUM(I112:K117)</f>
        <v>580</v>
      </c>
      <c r="J119" s="93"/>
      <c r="K119" s="94"/>
      <c r="L119" s="95">
        <f>SUM(L112:M118)</f>
        <v>26.85</v>
      </c>
      <c r="M119" s="96"/>
      <c r="N119" s="95">
        <f>SUM(N112:O118)</f>
        <v>10.59</v>
      </c>
      <c r="O119" s="96"/>
      <c r="P119" s="95">
        <f>SUM(P112:Q118)</f>
        <v>99.28</v>
      </c>
      <c r="Q119" s="96"/>
      <c r="R119" s="95">
        <f>SUM(R112:T117)</f>
        <v>630.58999999999992</v>
      </c>
      <c r="S119" s="97"/>
      <c r="T119" s="97"/>
      <c r="U119" s="28" t="s">
        <v>1</v>
      </c>
      <c r="V119" s="28" t="s">
        <v>1</v>
      </c>
    </row>
    <row r="120" spans="1:31" ht="15" customHeight="1">
      <c r="A120" s="70" t="s">
        <v>46</v>
      </c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4"/>
      <c r="V120" s="74"/>
      <c r="W120" s="71"/>
      <c r="X120" s="71"/>
      <c r="Y120" s="71"/>
      <c r="Z120" s="71"/>
      <c r="AA120" s="71"/>
      <c r="AB120" s="71"/>
      <c r="AC120" s="71"/>
      <c r="AD120" s="71"/>
      <c r="AE120" s="72"/>
    </row>
    <row r="121" spans="1:31">
      <c r="A121" s="79" t="s">
        <v>121</v>
      </c>
      <c r="B121" s="66"/>
      <c r="C121" s="66"/>
      <c r="D121" s="66"/>
      <c r="E121" s="66"/>
      <c r="F121" s="66"/>
      <c r="G121" s="66"/>
      <c r="H121" s="67"/>
      <c r="I121" s="51">
        <v>150</v>
      </c>
      <c r="J121" s="52"/>
      <c r="K121" s="53"/>
      <c r="L121" s="51">
        <v>3.87</v>
      </c>
      <c r="M121" s="53"/>
      <c r="N121" s="51">
        <v>9.8699999999999992</v>
      </c>
      <c r="O121" s="53"/>
      <c r="P121" s="51">
        <v>27.55</v>
      </c>
      <c r="Q121" s="53"/>
      <c r="R121" s="51">
        <v>216.19</v>
      </c>
      <c r="S121" s="52"/>
      <c r="T121" s="53"/>
      <c r="U121" s="4">
        <v>144</v>
      </c>
      <c r="V121" s="4"/>
    </row>
    <row r="122" spans="1:31">
      <c r="A122" s="79" t="s">
        <v>41</v>
      </c>
      <c r="B122" s="66"/>
      <c r="C122" s="66"/>
      <c r="D122" s="66"/>
      <c r="E122" s="66"/>
      <c r="F122" s="66"/>
      <c r="G122" s="66"/>
      <c r="H122" s="67"/>
      <c r="I122" s="51">
        <v>20</v>
      </c>
      <c r="J122" s="52"/>
      <c r="K122" s="53"/>
      <c r="L122" s="51">
        <v>3.04</v>
      </c>
      <c r="M122" s="53"/>
      <c r="N122" s="51">
        <v>0.32</v>
      </c>
      <c r="O122" s="53"/>
      <c r="P122" s="51">
        <v>19.68</v>
      </c>
      <c r="Q122" s="53"/>
      <c r="R122" s="51">
        <v>94</v>
      </c>
      <c r="S122" s="52"/>
      <c r="T122" s="53"/>
      <c r="U122" s="1" t="s">
        <v>83</v>
      </c>
      <c r="V122" s="4"/>
    </row>
    <row r="123" spans="1:31">
      <c r="A123" s="79" t="s">
        <v>58</v>
      </c>
      <c r="B123" s="66"/>
      <c r="C123" s="66"/>
      <c r="D123" s="66"/>
      <c r="E123" s="66"/>
      <c r="F123" s="66"/>
      <c r="G123" s="66"/>
      <c r="H123" s="67"/>
      <c r="I123" s="51">
        <v>180</v>
      </c>
      <c r="J123" s="52"/>
      <c r="K123" s="53"/>
      <c r="L123" s="51">
        <v>0.68</v>
      </c>
      <c r="M123" s="53"/>
      <c r="N123" s="51">
        <v>0.28000000000000003</v>
      </c>
      <c r="O123" s="53"/>
      <c r="P123" s="51">
        <v>18.97</v>
      </c>
      <c r="Q123" s="53"/>
      <c r="R123" s="51">
        <v>94.03</v>
      </c>
      <c r="S123" s="52"/>
      <c r="T123" s="53"/>
      <c r="U123" s="4">
        <v>417</v>
      </c>
      <c r="V123" s="4"/>
    </row>
    <row r="124" spans="1:31">
      <c r="A124" s="65"/>
      <c r="B124" s="66"/>
      <c r="C124" s="66"/>
      <c r="D124" s="66"/>
      <c r="E124" s="66"/>
      <c r="F124" s="66"/>
      <c r="G124" s="66"/>
      <c r="H124" s="67"/>
      <c r="I124" s="51"/>
      <c r="J124" s="52"/>
      <c r="K124" s="53"/>
      <c r="L124" s="68"/>
      <c r="M124" s="69"/>
      <c r="N124" s="68"/>
      <c r="O124" s="69"/>
      <c r="P124" s="68"/>
      <c r="Q124" s="69"/>
      <c r="R124" s="68"/>
      <c r="S124" s="85"/>
      <c r="T124" s="69"/>
      <c r="U124" s="4"/>
      <c r="V124" s="4"/>
    </row>
    <row r="125" spans="1:31">
      <c r="A125" s="65"/>
      <c r="B125" s="66"/>
      <c r="C125" s="66"/>
      <c r="D125" s="66"/>
      <c r="E125" s="66"/>
      <c r="F125" s="66"/>
      <c r="G125" s="66"/>
      <c r="H125" s="67"/>
      <c r="I125" s="51"/>
      <c r="J125" s="52"/>
      <c r="K125" s="53"/>
      <c r="L125" s="68"/>
      <c r="M125" s="69"/>
      <c r="N125" s="68"/>
      <c r="O125" s="69"/>
      <c r="P125" s="68"/>
      <c r="Q125" s="69"/>
      <c r="R125" s="68"/>
      <c r="S125" s="85"/>
      <c r="T125" s="69"/>
      <c r="U125" s="1"/>
      <c r="V125" s="1"/>
    </row>
    <row r="126" spans="1:31">
      <c r="A126" s="65"/>
      <c r="B126" s="66"/>
      <c r="C126" s="66"/>
      <c r="D126" s="66"/>
      <c r="E126" s="66"/>
      <c r="F126" s="66"/>
      <c r="G126" s="66"/>
      <c r="H126" s="67"/>
      <c r="I126" s="51"/>
      <c r="J126" s="52"/>
      <c r="K126" s="53"/>
      <c r="L126" s="68"/>
      <c r="M126" s="69"/>
      <c r="N126" s="68"/>
      <c r="O126" s="69"/>
      <c r="P126" s="68"/>
      <c r="Q126" s="69"/>
      <c r="R126" s="68"/>
      <c r="S126" s="85"/>
      <c r="T126" s="69"/>
      <c r="U126" s="1"/>
      <c r="V126" s="1"/>
    </row>
    <row r="127" spans="1:31" s="25" customFormat="1">
      <c r="A127" s="56" t="s">
        <v>11</v>
      </c>
      <c r="B127" s="57"/>
      <c r="C127" s="57"/>
      <c r="D127" s="57"/>
      <c r="E127" s="57"/>
      <c r="F127" s="57"/>
      <c r="G127" s="57"/>
      <c r="H127" s="58"/>
      <c r="I127" s="59">
        <f>SUM(I121:K126)</f>
        <v>350</v>
      </c>
      <c r="J127" s="60"/>
      <c r="K127" s="61"/>
      <c r="L127" s="62">
        <f>SUM(L121:M126)</f>
        <v>7.59</v>
      </c>
      <c r="M127" s="63"/>
      <c r="N127" s="62">
        <f>SUM(N121:O126)</f>
        <v>10.469999999999999</v>
      </c>
      <c r="O127" s="63"/>
      <c r="P127" s="62">
        <f>SUM(P121:Q126)</f>
        <v>66.2</v>
      </c>
      <c r="Q127" s="63"/>
      <c r="R127" s="62">
        <f>SUM(R121:T126)</f>
        <v>404.22</v>
      </c>
      <c r="S127" s="64"/>
      <c r="T127" s="63"/>
      <c r="U127" s="26" t="s">
        <v>1</v>
      </c>
      <c r="V127" s="26" t="s">
        <v>1</v>
      </c>
    </row>
    <row r="128" spans="1:31" ht="15.75">
      <c r="A128" s="76" t="s">
        <v>15</v>
      </c>
      <c r="B128" s="76"/>
      <c r="C128" s="76"/>
      <c r="D128" s="76"/>
      <c r="E128" s="76"/>
      <c r="F128" s="76"/>
      <c r="G128" s="76"/>
      <c r="H128" s="76"/>
      <c r="I128" s="76"/>
      <c r="J128" s="76"/>
      <c r="K128" s="76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76"/>
      <c r="W128" s="76"/>
      <c r="X128" s="76"/>
      <c r="Y128" s="76"/>
      <c r="Z128" s="76"/>
      <c r="AA128" s="76"/>
      <c r="AB128" s="76"/>
      <c r="AC128" s="129"/>
      <c r="AD128" s="129"/>
      <c r="AE128" s="129"/>
    </row>
    <row r="129" spans="1:31">
      <c r="A129" s="130" t="s">
        <v>2</v>
      </c>
      <c r="B129" s="131"/>
      <c r="C129" s="131"/>
      <c r="D129" s="131"/>
      <c r="E129" s="131"/>
      <c r="F129" s="131"/>
      <c r="G129" s="131"/>
      <c r="H129" s="132"/>
      <c r="I129" s="130" t="s">
        <v>3</v>
      </c>
      <c r="J129" s="131"/>
      <c r="K129" s="132"/>
      <c r="L129" s="136" t="s">
        <v>4</v>
      </c>
      <c r="M129" s="137"/>
      <c r="N129" s="137"/>
      <c r="O129" s="137"/>
      <c r="P129" s="137"/>
      <c r="Q129" s="138"/>
      <c r="R129" s="139" t="s">
        <v>5</v>
      </c>
      <c r="S129" s="140"/>
      <c r="T129" s="141"/>
      <c r="U129" s="145" t="s">
        <v>6</v>
      </c>
      <c r="V129" s="145" t="s">
        <v>7</v>
      </c>
    </row>
    <row r="130" spans="1:31">
      <c r="A130" s="133"/>
      <c r="B130" s="134"/>
      <c r="C130" s="134"/>
      <c r="D130" s="134"/>
      <c r="E130" s="134"/>
      <c r="F130" s="134"/>
      <c r="G130" s="134"/>
      <c r="H130" s="135"/>
      <c r="I130" s="133"/>
      <c r="J130" s="134"/>
      <c r="K130" s="135"/>
      <c r="L130" s="118" t="s">
        <v>8</v>
      </c>
      <c r="M130" s="120"/>
      <c r="N130" s="118" t="s">
        <v>9</v>
      </c>
      <c r="O130" s="120"/>
      <c r="P130" s="118" t="s">
        <v>10</v>
      </c>
      <c r="Q130" s="120"/>
      <c r="R130" s="142"/>
      <c r="S130" s="143"/>
      <c r="T130" s="144"/>
      <c r="U130" s="146"/>
      <c r="V130" s="146"/>
    </row>
    <row r="131" spans="1:31" ht="15" customHeight="1">
      <c r="A131" s="126" t="s">
        <v>21</v>
      </c>
      <c r="B131" s="127"/>
      <c r="C131" s="127"/>
      <c r="D131" s="127"/>
      <c r="E131" s="127"/>
      <c r="F131" s="127"/>
      <c r="G131" s="127"/>
      <c r="H131" s="127"/>
      <c r="I131" s="127"/>
      <c r="J131" s="127"/>
      <c r="K131" s="127"/>
      <c r="L131" s="127"/>
      <c r="M131" s="127"/>
      <c r="N131" s="127"/>
      <c r="O131" s="127"/>
      <c r="P131" s="127"/>
      <c r="Q131" s="127"/>
      <c r="R131" s="127"/>
      <c r="S131" s="127"/>
      <c r="T131" s="127"/>
      <c r="U131" s="127"/>
      <c r="V131" s="127"/>
      <c r="W131" s="127"/>
      <c r="X131" s="127"/>
      <c r="Y131" s="127"/>
      <c r="Z131" s="127"/>
      <c r="AA131" s="127"/>
      <c r="AB131" s="127"/>
      <c r="AC131" s="127"/>
      <c r="AD131" s="127"/>
      <c r="AE131" s="128"/>
    </row>
    <row r="132" spans="1:31">
      <c r="A132" s="79" t="s">
        <v>59</v>
      </c>
      <c r="B132" s="80"/>
      <c r="C132" s="80"/>
      <c r="D132" s="80"/>
      <c r="E132" s="80"/>
      <c r="F132" s="80"/>
      <c r="G132" s="80"/>
      <c r="H132" s="81"/>
      <c r="I132" s="77">
        <v>180</v>
      </c>
      <c r="J132" s="78"/>
      <c r="K132" s="84"/>
      <c r="L132" s="77">
        <v>4.28</v>
      </c>
      <c r="M132" s="84"/>
      <c r="N132" s="77">
        <v>7.06</v>
      </c>
      <c r="O132" s="84"/>
      <c r="P132" s="77">
        <v>15.76</v>
      </c>
      <c r="Q132" s="84"/>
      <c r="R132" s="77">
        <v>143.69</v>
      </c>
      <c r="S132" s="78"/>
      <c r="T132" s="84"/>
      <c r="U132" s="1">
        <v>101</v>
      </c>
      <c r="V132" s="1"/>
    </row>
    <row r="133" spans="1:31">
      <c r="A133" s="79" t="s">
        <v>24</v>
      </c>
      <c r="B133" s="80"/>
      <c r="C133" s="80"/>
      <c r="D133" s="80"/>
      <c r="E133" s="80"/>
      <c r="F133" s="80"/>
      <c r="G133" s="80"/>
      <c r="H133" s="81"/>
      <c r="I133" s="77">
        <v>35</v>
      </c>
      <c r="J133" s="78"/>
      <c r="K133" s="84"/>
      <c r="L133" s="77">
        <v>2.66</v>
      </c>
      <c r="M133" s="84"/>
      <c r="N133" s="77">
        <v>8.43</v>
      </c>
      <c r="O133" s="84"/>
      <c r="P133" s="77">
        <v>16.75</v>
      </c>
      <c r="Q133" s="84"/>
      <c r="R133" s="77">
        <v>153.68</v>
      </c>
      <c r="S133" s="78"/>
      <c r="T133" s="84"/>
      <c r="U133" s="1">
        <v>1</v>
      </c>
      <c r="V133" s="1"/>
    </row>
    <row r="134" spans="1:31">
      <c r="A134" s="79" t="s">
        <v>34</v>
      </c>
      <c r="B134" s="66"/>
      <c r="C134" s="66"/>
      <c r="D134" s="66"/>
      <c r="E134" s="66"/>
      <c r="F134" s="66"/>
      <c r="G134" s="66"/>
      <c r="H134" s="67"/>
      <c r="I134" s="51">
        <v>180</v>
      </c>
      <c r="J134" s="52"/>
      <c r="K134" s="53"/>
      <c r="L134" s="51">
        <v>4.21</v>
      </c>
      <c r="M134" s="53"/>
      <c r="N134" s="51">
        <v>4.33</v>
      </c>
      <c r="O134" s="53"/>
      <c r="P134" s="51">
        <v>16.690000000000001</v>
      </c>
      <c r="Q134" s="53"/>
      <c r="R134" s="51">
        <v>123.89</v>
      </c>
      <c r="S134" s="52"/>
      <c r="T134" s="53"/>
      <c r="U134" s="4">
        <v>416</v>
      </c>
      <c r="V134" s="4"/>
    </row>
    <row r="135" spans="1:31" s="25" customFormat="1">
      <c r="A135" s="89" t="s">
        <v>11</v>
      </c>
      <c r="B135" s="124"/>
      <c r="C135" s="124"/>
      <c r="D135" s="124"/>
      <c r="E135" s="124"/>
      <c r="F135" s="124"/>
      <c r="G135" s="124"/>
      <c r="H135" s="125"/>
      <c r="I135" s="92">
        <f>SUM(I132:K134)</f>
        <v>395</v>
      </c>
      <c r="J135" s="93"/>
      <c r="K135" s="94"/>
      <c r="L135" s="92">
        <f>SUM(L132:L134)</f>
        <v>11.15</v>
      </c>
      <c r="M135" s="94"/>
      <c r="N135" s="92">
        <f>SUM(N132:N134)</f>
        <v>19.82</v>
      </c>
      <c r="O135" s="94"/>
      <c r="P135" s="92">
        <f>SUM(P132:P134)</f>
        <v>49.2</v>
      </c>
      <c r="Q135" s="94"/>
      <c r="R135" s="92">
        <f>SUM(R132:R134)</f>
        <v>421.26</v>
      </c>
      <c r="S135" s="93"/>
      <c r="T135" s="94"/>
      <c r="U135" s="27"/>
      <c r="V135" s="27"/>
    </row>
    <row r="136" spans="1:31" ht="15" customHeight="1">
      <c r="A136" s="70" t="s">
        <v>32</v>
      </c>
      <c r="B136" s="71"/>
      <c r="C136" s="71"/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1"/>
      <c r="AD136" s="71"/>
      <c r="AE136" s="72"/>
    </row>
    <row r="137" spans="1:31">
      <c r="A137" s="79" t="s">
        <v>136</v>
      </c>
      <c r="B137" s="80"/>
      <c r="C137" s="80"/>
      <c r="D137" s="80"/>
      <c r="E137" s="80"/>
      <c r="F137" s="80"/>
      <c r="G137" s="80"/>
      <c r="H137" s="81"/>
      <c r="I137" s="77">
        <v>100</v>
      </c>
      <c r="J137" s="78"/>
      <c r="K137" s="84"/>
      <c r="L137" s="77">
        <v>1.95</v>
      </c>
      <c r="M137" s="84"/>
      <c r="N137" s="77">
        <v>0.65</v>
      </c>
      <c r="O137" s="84"/>
      <c r="P137" s="77">
        <v>27.3</v>
      </c>
      <c r="Q137" s="84"/>
      <c r="R137" s="77">
        <v>124.8</v>
      </c>
      <c r="S137" s="78"/>
      <c r="T137" s="84"/>
      <c r="U137" s="1">
        <v>386</v>
      </c>
      <c r="V137" s="1"/>
    </row>
    <row r="138" spans="1:31">
      <c r="A138" s="79"/>
      <c r="B138" s="80"/>
      <c r="C138" s="80"/>
      <c r="D138" s="80"/>
      <c r="E138" s="80"/>
      <c r="F138" s="80"/>
      <c r="G138" s="80"/>
      <c r="H138" s="81"/>
      <c r="I138" s="107"/>
      <c r="J138" s="108"/>
      <c r="K138" s="109"/>
      <c r="L138" s="107"/>
      <c r="M138" s="109"/>
      <c r="N138" s="107"/>
      <c r="O138" s="109"/>
      <c r="P138" s="107"/>
      <c r="Q138" s="109"/>
      <c r="R138" s="107"/>
      <c r="S138" s="108"/>
      <c r="T138" s="109"/>
      <c r="U138" s="1"/>
      <c r="V138" s="1"/>
    </row>
    <row r="139" spans="1:31" s="25" customFormat="1">
      <c r="A139" s="89" t="s">
        <v>11</v>
      </c>
      <c r="B139" s="90"/>
      <c r="C139" s="90"/>
      <c r="D139" s="90"/>
      <c r="E139" s="90"/>
      <c r="F139" s="90"/>
      <c r="G139" s="90"/>
      <c r="H139" s="90"/>
      <c r="I139" s="113">
        <f>SUM(I137:K138)</f>
        <v>100</v>
      </c>
      <c r="J139" s="113"/>
      <c r="K139" s="113"/>
      <c r="L139" s="114">
        <f>SUM(L137:M138)</f>
        <v>1.95</v>
      </c>
      <c r="M139" s="114"/>
      <c r="N139" s="114">
        <f>SUM(N137:O138)</f>
        <v>0.65</v>
      </c>
      <c r="O139" s="114"/>
      <c r="P139" s="114">
        <f>SUM(P137:Q138)</f>
        <v>27.3</v>
      </c>
      <c r="Q139" s="114"/>
      <c r="R139" s="114">
        <f>SUM(R137:T138)</f>
        <v>124.8</v>
      </c>
      <c r="S139" s="114"/>
      <c r="T139" s="114"/>
      <c r="U139" s="24"/>
      <c r="V139" s="24"/>
    </row>
    <row r="140" spans="1:31" ht="15" customHeight="1">
      <c r="A140" s="73" t="s">
        <v>23</v>
      </c>
      <c r="B140" s="74"/>
      <c r="C140" s="74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5"/>
    </row>
    <row r="141" spans="1:31">
      <c r="A141" s="79" t="s">
        <v>117</v>
      </c>
      <c r="B141" s="80"/>
      <c r="C141" s="80"/>
      <c r="D141" s="80"/>
      <c r="E141" s="80"/>
      <c r="F141" s="80"/>
      <c r="G141" s="80"/>
      <c r="H141" s="81"/>
      <c r="I141" s="77">
        <v>25</v>
      </c>
      <c r="J141" s="78"/>
      <c r="K141" s="84"/>
      <c r="L141" s="77">
        <v>2.5499999999999998</v>
      </c>
      <c r="M141" s="84"/>
      <c r="N141" s="77">
        <v>1.27</v>
      </c>
      <c r="O141" s="84"/>
      <c r="P141" s="77">
        <v>0</v>
      </c>
      <c r="Q141" s="84"/>
      <c r="R141" s="77">
        <v>21.6</v>
      </c>
      <c r="S141" s="78"/>
      <c r="T141" s="84"/>
      <c r="U141" s="1">
        <v>8</v>
      </c>
      <c r="V141" s="1"/>
    </row>
    <row r="142" spans="1:31">
      <c r="A142" s="79" t="s">
        <v>125</v>
      </c>
      <c r="B142" s="80"/>
      <c r="C142" s="80"/>
      <c r="D142" s="80"/>
      <c r="E142" s="80"/>
      <c r="F142" s="80"/>
      <c r="G142" s="80"/>
      <c r="H142" s="81"/>
      <c r="I142" s="77">
        <v>180</v>
      </c>
      <c r="J142" s="78"/>
      <c r="K142" s="84"/>
      <c r="L142" s="77">
        <v>1.75</v>
      </c>
      <c r="M142" s="84"/>
      <c r="N142" s="77">
        <v>3.55</v>
      </c>
      <c r="O142" s="84"/>
      <c r="P142" s="77">
        <v>9.68</v>
      </c>
      <c r="Q142" s="84"/>
      <c r="R142" s="77">
        <v>77.19</v>
      </c>
      <c r="S142" s="78"/>
      <c r="T142" s="84"/>
      <c r="U142" s="1">
        <v>64</v>
      </c>
      <c r="V142" s="1"/>
    </row>
    <row r="143" spans="1:31">
      <c r="A143" s="79" t="s">
        <v>60</v>
      </c>
      <c r="B143" s="80"/>
      <c r="C143" s="80"/>
      <c r="D143" s="80"/>
      <c r="E143" s="80"/>
      <c r="F143" s="80"/>
      <c r="G143" s="80"/>
      <c r="H143" s="81"/>
      <c r="I143" s="77">
        <v>80</v>
      </c>
      <c r="J143" s="78"/>
      <c r="K143" s="84"/>
      <c r="L143" s="77">
        <v>10.02</v>
      </c>
      <c r="M143" s="84"/>
      <c r="N143" s="77">
        <v>9.2899999999999991</v>
      </c>
      <c r="O143" s="84"/>
      <c r="P143" s="77">
        <v>3.14</v>
      </c>
      <c r="Q143" s="84"/>
      <c r="R143" s="77">
        <v>136.4</v>
      </c>
      <c r="S143" s="78"/>
      <c r="T143" s="84"/>
      <c r="U143" s="1">
        <v>294</v>
      </c>
      <c r="V143" s="1"/>
    </row>
    <row r="144" spans="1:31">
      <c r="A144" s="79" t="s">
        <v>61</v>
      </c>
      <c r="B144" s="80"/>
      <c r="C144" s="80"/>
      <c r="D144" s="80"/>
      <c r="E144" s="80"/>
      <c r="F144" s="80"/>
      <c r="G144" s="80"/>
      <c r="H144" s="81"/>
      <c r="I144" s="77">
        <v>120</v>
      </c>
      <c r="J144" s="78"/>
      <c r="K144" s="84"/>
      <c r="L144" s="77">
        <v>3.13</v>
      </c>
      <c r="M144" s="84"/>
      <c r="N144" s="77">
        <v>4.84</v>
      </c>
      <c r="O144" s="84"/>
      <c r="P144" s="77">
        <v>14.32</v>
      </c>
      <c r="Q144" s="84"/>
      <c r="R144" s="77">
        <v>133.72999999999999</v>
      </c>
      <c r="S144" s="78"/>
      <c r="T144" s="84"/>
      <c r="U144" s="1">
        <v>339</v>
      </c>
      <c r="V144" s="1"/>
    </row>
    <row r="145" spans="1:31">
      <c r="A145" s="79" t="s">
        <v>28</v>
      </c>
      <c r="B145" s="80"/>
      <c r="C145" s="80"/>
      <c r="D145" s="80"/>
      <c r="E145" s="80"/>
      <c r="F145" s="80"/>
      <c r="G145" s="80"/>
      <c r="H145" s="81"/>
      <c r="I145" s="77">
        <v>50</v>
      </c>
      <c r="J145" s="78"/>
      <c r="K145" s="84"/>
      <c r="L145" s="77">
        <v>3.3</v>
      </c>
      <c r="M145" s="84"/>
      <c r="N145" s="77">
        <v>0.6</v>
      </c>
      <c r="O145" s="84"/>
      <c r="P145" s="77">
        <v>16.7</v>
      </c>
      <c r="Q145" s="84"/>
      <c r="R145" s="77">
        <v>87</v>
      </c>
      <c r="S145" s="78"/>
      <c r="T145" s="84"/>
      <c r="U145" s="1">
        <v>115</v>
      </c>
      <c r="V145" s="1"/>
    </row>
    <row r="146" spans="1:31">
      <c r="A146" s="79" t="s">
        <v>62</v>
      </c>
      <c r="B146" s="80"/>
      <c r="C146" s="80"/>
      <c r="D146" s="80"/>
      <c r="E146" s="80"/>
      <c r="F146" s="80"/>
      <c r="G146" s="80"/>
      <c r="H146" s="81"/>
      <c r="I146" s="77">
        <v>180</v>
      </c>
      <c r="J146" s="78"/>
      <c r="K146" s="84"/>
      <c r="L146" s="77">
        <v>0.16</v>
      </c>
      <c r="M146" s="84"/>
      <c r="N146" s="77">
        <v>0.12</v>
      </c>
      <c r="O146" s="84"/>
      <c r="P146" s="77">
        <v>24.08</v>
      </c>
      <c r="Q146" s="84"/>
      <c r="R146" s="77">
        <v>98.6</v>
      </c>
      <c r="S146" s="78"/>
      <c r="T146" s="84"/>
      <c r="U146" s="1">
        <v>390</v>
      </c>
      <c r="V146" s="1"/>
    </row>
    <row r="147" spans="1:31" s="25" customFormat="1">
      <c r="A147" s="89" t="s">
        <v>11</v>
      </c>
      <c r="B147" s="90"/>
      <c r="C147" s="90"/>
      <c r="D147" s="90"/>
      <c r="E147" s="90"/>
      <c r="F147" s="90"/>
      <c r="G147" s="90"/>
      <c r="H147" s="91"/>
      <c r="I147" s="92">
        <f>SUM(I141:K146)</f>
        <v>635</v>
      </c>
      <c r="J147" s="93"/>
      <c r="K147" s="94"/>
      <c r="L147" s="95">
        <f>SUM(L141:M146)</f>
        <v>20.91</v>
      </c>
      <c r="M147" s="96"/>
      <c r="N147" s="95">
        <f>SUM(N141:O146)</f>
        <v>19.670000000000002</v>
      </c>
      <c r="O147" s="96"/>
      <c r="P147" s="95">
        <f>SUM(P141:Q146)</f>
        <v>67.92</v>
      </c>
      <c r="Q147" s="96"/>
      <c r="R147" s="95">
        <f>SUM(R141:T146)</f>
        <v>554.52</v>
      </c>
      <c r="S147" s="97"/>
      <c r="T147" s="96"/>
      <c r="U147" s="24" t="s">
        <v>1</v>
      </c>
      <c r="V147" s="24" t="s">
        <v>1</v>
      </c>
    </row>
    <row r="148" spans="1:31" ht="15" customHeight="1">
      <c r="A148" s="70" t="s">
        <v>45</v>
      </c>
      <c r="B148" s="71"/>
      <c r="C148" s="71"/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1"/>
      <c r="AD148" s="71"/>
      <c r="AE148" s="72"/>
    </row>
    <row r="149" spans="1:31">
      <c r="A149" s="79" t="s">
        <v>63</v>
      </c>
      <c r="B149" s="66"/>
      <c r="C149" s="66"/>
      <c r="D149" s="66"/>
      <c r="E149" s="66"/>
      <c r="F149" s="66"/>
      <c r="G149" s="66"/>
      <c r="H149" s="67"/>
      <c r="I149" s="51">
        <v>120</v>
      </c>
      <c r="J149" s="52"/>
      <c r="K149" s="53"/>
      <c r="L149" s="51">
        <v>9.99</v>
      </c>
      <c r="M149" s="53"/>
      <c r="N149" s="51">
        <v>11.84</v>
      </c>
      <c r="O149" s="53"/>
      <c r="P149" s="51">
        <v>5.41</v>
      </c>
      <c r="Q149" s="53"/>
      <c r="R149" s="51">
        <v>167.82</v>
      </c>
      <c r="S149" s="52"/>
      <c r="T149" s="53"/>
      <c r="U149" s="4">
        <v>233</v>
      </c>
      <c r="V149" s="4"/>
    </row>
    <row r="150" spans="1:31">
      <c r="A150" s="79" t="s">
        <v>64</v>
      </c>
      <c r="B150" s="66"/>
      <c r="C150" s="66"/>
      <c r="D150" s="66"/>
      <c r="E150" s="66"/>
      <c r="F150" s="66"/>
      <c r="G150" s="66"/>
      <c r="H150" s="67"/>
      <c r="I150" s="51">
        <v>20</v>
      </c>
      <c r="J150" s="52"/>
      <c r="K150" s="53"/>
      <c r="L150" s="51">
        <v>3</v>
      </c>
      <c r="M150" s="53"/>
      <c r="N150" s="51">
        <v>1.1599999999999999</v>
      </c>
      <c r="O150" s="53"/>
      <c r="P150" s="51">
        <v>20.56</v>
      </c>
      <c r="Q150" s="53"/>
      <c r="R150" s="51">
        <v>104.8</v>
      </c>
      <c r="S150" s="52"/>
      <c r="T150" s="53"/>
      <c r="U150" s="1" t="s">
        <v>83</v>
      </c>
      <c r="V150" s="4"/>
    </row>
    <row r="151" spans="1:31">
      <c r="A151" s="79" t="s">
        <v>42</v>
      </c>
      <c r="B151" s="66"/>
      <c r="C151" s="66"/>
      <c r="D151" s="66"/>
      <c r="E151" s="66"/>
      <c r="F151" s="66"/>
      <c r="G151" s="66"/>
      <c r="H151" s="67"/>
      <c r="I151" s="51">
        <v>180</v>
      </c>
      <c r="J151" s="52"/>
      <c r="K151" s="53"/>
      <c r="L151" s="51">
        <v>0.1</v>
      </c>
      <c r="M151" s="53"/>
      <c r="N151" s="51">
        <v>0.02</v>
      </c>
      <c r="O151" s="53"/>
      <c r="P151" s="51">
        <v>9.4600000000000009</v>
      </c>
      <c r="Q151" s="53"/>
      <c r="R151" s="51">
        <v>39.19</v>
      </c>
      <c r="S151" s="52"/>
      <c r="T151" s="53"/>
      <c r="U151" s="4">
        <v>412</v>
      </c>
      <c r="V151" s="4"/>
    </row>
    <row r="152" spans="1:31">
      <c r="A152" s="65"/>
      <c r="B152" s="66"/>
      <c r="C152" s="66"/>
      <c r="D152" s="66"/>
      <c r="E152" s="66"/>
      <c r="F152" s="66"/>
      <c r="G152" s="66"/>
      <c r="H152" s="67"/>
      <c r="I152" s="51"/>
      <c r="J152" s="52"/>
      <c r="K152" s="53"/>
      <c r="L152" s="68"/>
      <c r="M152" s="69"/>
      <c r="N152" s="68"/>
      <c r="O152" s="69"/>
      <c r="P152" s="68"/>
      <c r="Q152" s="69"/>
      <c r="R152" s="68"/>
      <c r="S152" s="85"/>
      <c r="T152" s="69"/>
      <c r="U152" s="4"/>
      <c r="V152" s="4"/>
    </row>
    <row r="153" spans="1:31">
      <c r="A153" s="65"/>
      <c r="B153" s="66"/>
      <c r="C153" s="66"/>
      <c r="D153" s="66"/>
      <c r="E153" s="66"/>
      <c r="F153" s="66"/>
      <c r="G153" s="66"/>
      <c r="H153" s="67"/>
      <c r="I153" s="51"/>
      <c r="J153" s="52"/>
      <c r="K153" s="53"/>
      <c r="L153" s="68"/>
      <c r="M153" s="69"/>
      <c r="N153" s="68"/>
      <c r="O153" s="69"/>
      <c r="P153" s="68"/>
      <c r="Q153" s="69"/>
      <c r="R153" s="68"/>
      <c r="S153" s="85"/>
      <c r="T153" s="69"/>
      <c r="U153" s="1"/>
      <c r="V153" s="1"/>
    </row>
    <row r="154" spans="1:31">
      <c r="A154" s="65"/>
      <c r="B154" s="66"/>
      <c r="C154" s="66"/>
      <c r="D154" s="66"/>
      <c r="E154" s="66"/>
      <c r="F154" s="66"/>
      <c r="G154" s="66"/>
      <c r="H154" s="67"/>
      <c r="I154" s="51"/>
      <c r="J154" s="52"/>
      <c r="K154" s="53"/>
      <c r="L154" s="68"/>
      <c r="M154" s="69"/>
      <c r="N154" s="68"/>
      <c r="O154" s="69"/>
      <c r="P154" s="68"/>
      <c r="Q154" s="69"/>
      <c r="R154" s="68"/>
      <c r="S154" s="85"/>
      <c r="T154" s="69"/>
      <c r="U154" s="1"/>
      <c r="V154" s="1"/>
    </row>
    <row r="155" spans="1:31" s="25" customFormat="1">
      <c r="A155" s="56" t="s">
        <v>11</v>
      </c>
      <c r="B155" s="57"/>
      <c r="C155" s="57"/>
      <c r="D155" s="57"/>
      <c r="E155" s="57"/>
      <c r="F155" s="57"/>
      <c r="G155" s="57"/>
      <c r="H155" s="58"/>
      <c r="I155" s="59">
        <f>SUM(I149:K154)</f>
        <v>320</v>
      </c>
      <c r="J155" s="60"/>
      <c r="K155" s="61"/>
      <c r="L155" s="62">
        <f>SUM(L149:M154)</f>
        <v>13.09</v>
      </c>
      <c r="M155" s="63"/>
      <c r="N155" s="62">
        <f>SUM(N149:O154)</f>
        <v>13.02</v>
      </c>
      <c r="O155" s="63"/>
      <c r="P155" s="62">
        <f>SUM(P149:Q154)</f>
        <v>35.43</v>
      </c>
      <c r="Q155" s="63"/>
      <c r="R155" s="62">
        <f>SUM(R149:T154)</f>
        <v>311.81</v>
      </c>
      <c r="S155" s="64"/>
      <c r="T155" s="63"/>
      <c r="U155" s="26" t="s">
        <v>1</v>
      </c>
      <c r="V155" s="26" t="s">
        <v>1</v>
      </c>
    </row>
    <row r="156" spans="1:31" ht="15.75">
      <c r="A156" s="76" t="s">
        <v>16</v>
      </c>
      <c r="B156" s="76"/>
      <c r="C156" s="76"/>
      <c r="D156" s="76"/>
      <c r="E156" s="76"/>
      <c r="F156" s="76"/>
      <c r="G156" s="76"/>
      <c r="H156" s="76"/>
      <c r="I156" s="76"/>
      <c r="J156" s="76"/>
      <c r="K156" s="76"/>
      <c r="L156" s="76"/>
      <c r="M156" s="76"/>
      <c r="N156" s="76"/>
      <c r="O156" s="76"/>
      <c r="P156" s="76"/>
      <c r="Q156" s="76"/>
      <c r="R156" s="76"/>
      <c r="S156" s="76"/>
      <c r="T156" s="76"/>
      <c r="U156" s="76"/>
      <c r="V156" s="76"/>
      <c r="W156" s="76"/>
      <c r="X156" s="76"/>
      <c r="Y156" s="76"/>
      <c r="Z156" s="76"/>
      <c r="AA156" s="76"/>
      <c r="AB156" s="76"/>
      <c r="AC156" s="129"/>
      <c r="AD156" s="129"/>
      <c r="AE156" s="129"/>
    </row>
    <row r="157" spans="1:31">
      <c r="A157" s="130" t="s">
        <v>2</v>
      </c>
      <c r="B157" s="131"/>
      <c r="C157" s="131"/>
      <c r="D157" s="131"/>
      <c r="E157" s="131"/>
      <c r="F157" s="131"/>
      <c r="G157" s="131"/>
      <c r="H157" s="132"/>
      <c r="I157" s="130" t="s">
        <v>3</v>
      </c>
      <c r="J157" s="131"/>
      <c r="K157" s="132"/>
      <c r="L157" s="136" t="s">
        <v>4</v>
      </c>
      <c r="M157" s="137"/>
      <c r="N157" s="137"/>
      <c r="O157" s="137"/>
      <c r="P157" s="137"/>
      <c r="Q157" s="138"/>
      <c r="R157" s="139" t="s">
        <v>5</v>
      </c>
      <c r="S157" s="140"/>
      <c r="T157" s="141"/>
      <c r="U157" s="145" t="s">
        <v>6</v>
      </c>
      <c r="V157" s="145" t="s">
        <v>7</v>
      </c>
    </row>
    <row r="158" spans="1:31">
      <c r="A158" s="133"/>
      <c r="B158" s="134"/>
      <c r="C158" s="134"/>
      <c r="D158" s="134"/>
      <c r="E158" s="134"/>
      <c r="F158" s="134"/>
      <c r="G158" s="134"/>
      <c r="H158" s="135"/>
      <c r="I158" s="133"/>
      <c r="J158" s="134"/>
      <c r="K158" s="135"/>
      <c r="L158" s="118" t="s">
        <v>8</v>
      </c>
      <c r="M158" s="120"/>
      <c r="N158" s="118" t="s">
        <v>9</v>
      </c>
      <c r="O158" s="120"/>
      <c r="P158" s="118" t="s">
        <v>10</v>
      </c>
      <c r="Q158" s="120"/>
      <c r="R158" s="142"/>
      <c r="S158" s="143"/>
      <c r="T158" s="144"/>
      <c r="U158" s="146"/>
      <c r="V158" s="146"/>
    </row>
    <row r="159" spans="1:31" ht="15" customHeight="1">
      <c r="A159" s="126" t="s">
        <v>21</v>
      </c>
      <c r="B159" s="127"/>
      <c r="C159" s="127"/>
      <c r="D159" s="127"/>
      <c r="E159" s="127"/>
      <c r="F159" s="127"/>
      <c r="G159" s="127"/>
      <c r="H159" s="127"/>
      <c r="I159" s="127"/>
      <c r="J159" s="127"/>
      <c r="K159" s="127"/>
      <c r="L159" s="127"/>
      <c r="M159" s="127"/>
      <c r="N159" s="127"/>
      <c r="O159" s="127"/>
      <c r="P159" s="127"/>
      <c r="Q159" s="127"/>
      <c r="R159" s="127"/>
      <c r="S159" s="127"/>
      <c r="T159" s="127"/>
      <c r="U159" s="127"/>
      <c r="V159" s="127"/>
      <c r="W159" s="127"/>
      <c r="X159" s="127"/>
      <c r="Y159" s="127"/>
      <c r="Z159" s="127"/>
      <c r="AA159" s="127"/>
      <c r="AB159" s="127"/>
      <c r="AC159" s="127"/>
      <c r="AD159" s="127"/>
      <c r="AE159" s="128"/>
    </row>
    <row r="160" spans="1:31">
      <c r="A160" s="79" t="s">
        <v>70</v>
      </c>
      <c r="B160" s="80"/>
      <c r="C160" s="80"/>
      <c r="D160" s="80"/>
      <c r="E160" s="80"/>
      <c r="F160" s="80"/>
      <c r="G160" s="80"/>
      <c r="H160" s="81"/>
      <c r="I160" s="77">
        <v>180</v>
      </c>
      <c r="J160" s="78"/>
      <c r="K160" s="84"/>
      <c r="L160" s="77">
        <v>7.73</v>
      </c>
      <c r="M160" s="84"/>
      <c r="N160" s="77">
        <v>8.9499999999999993</v>
      </c>
      <c r="O160" s="84"/>
      <c r="P160" s="77">
        <v>34.28</v>
      </c>
      <c r="Q160" s="84"/>
      <c r="R160" s="77">
        <v>249.01</v>
      </c>
      <c r="S160" s="78"/>
      <c r="T160" s="84"/>
      <c r="U160" s="1">
        <v>199</v>
      </c>
      <c r="V160" s="1"/>
    </row>
    <row r="161" spans="1:31">
      <c r="A161" s="79" t="s">
        <v>24</v>
      </c>
      <c r="B161" s="80"/>
      <c r="C161" s="80"/>
      <c r="D161" s="80"/>
      <c r="E161" s="80"/>
      <c r="F161" s="80"/>
      <c r="G161" s="80"/>
      <c r="H161" s="81"/>
      <c r="I161" s="77">
        <v>35</v>
      </c>
      <c r="J161" s="78"/>
      <c r="K161" s="84"/>
      <c r="L161" s="77">
        <v>2.66</v>
      </c>
      <c r="M161" s="84"/>
      <c r="N161" s="77">
        <v>8.43</v>
      </c>
      <c r="O161" s="84"/>
      <c r="P161" s="77">
        <v>16.75</v>
      </c>
      <c r="Q161" s="84"/>
      <c r="R161" s="77">
        <v>153.68</v>
      </c>
      <c r="S161" s="78"/>
      <c r="T161" s="84"/>
      <c r="U161" s="1">
        <v>1</v>
      </c>
      <c r="V161" s="1"/>
    </row>
    <row r="162" spans="1:31">
      <c r="A162" s="79" t="s">
        <v>34</v>
      </c>
      <c r="B162" s="66"/>
      <c r="C162" s="66"/>
      <c r="D162" s="66"/>
      <c r="E162" s="66"/>
      <c r="F162" s="66"/>
      <c r="G162" s="66"/>
      <c r="H162" s="67"/>
      <c r="I162" s="51">
        <v>180</v>
      </c>
      <c r="J162" s="52"/>
      <c r="K162" s="53"/>
      <c r="L162" s="51">
        <v>4.21</v>
      </c>
      <c r="M162" s="53"/>
      <c r="N162" s="51">
        <v>4.33</v>
      </c>
      <c r="O162" s="53"/>
      <c r="P162" s="51">
        <v>16.690000000000001</v>
      </c>
      <c r="Q162" s="53"/>
      <c r="R162" s="51">
        <v>123.89</v>
      </c>
      <c r="S162" s="52"/>
      <c r="T162" s="53"/>
      <c r="U162" s="4">
        <v>416</v>
      </c>
      <c r="V162" s="4"/>
    </row>
    <row r="163" spans="1:31" s="25" customFormat="1">
      <c r="A163" s="89" t="s">
        <v>11</v>
      </c>
      <c r="B163" s="124"/>
      <c r="C163" s="124"/>
      <c r="D163" s="124"/>
      <c r="E163" s="124"/>
      <c r="F163" s="124"/>
      <c r="G163" s="124"/>
      <c r="H163" s="125"/>
      <c r="I163" s="92">
        <f>SUM(I160:K162)</f>
        <v>395</v>
      </c>
      <c r="J163" s="93"/>
      <c r="K163" s="94"/>
      <c r="L163" s="95">
        <f>SUM(L160:L162)</f>
        <v>14.600000000000001</v>
      </c>
      <c r="M163" s="96"/>
      <c r="N163" s="95">
        <f>SUM(N160:N162)</f>
        <v>21.71</v>
      </c>
      <c r="O163" s="96"/>
      <c r="P163" s="95">
        <f>SUM(P160:P162)</f>
        <v>67.72</v>
      </c>
      <c r="Q163" s="96"/>
      <c r="R163" s="95">
        <f>SUM(R160:R162)</f>
        <v>526.58000000000004</v>
      </c>
      <c r="S163" s="97"/>
      <c r="T163" s="96"/>
      <c r="U163" s="27"/>
      <c r="V163" s="27"/>
    </row>
    <row r="164" spans="1:31">
      <c r="A164" s="79"/>
      <c r="B164" s="80"/>
      <c r="C164" s="80"/>
      <c r="D164" s="80"/>
      <c r="E164" s="80"/>
      <c r="F164" s="80"/>
      <c r="G164" s="80"/>
      <c r="H164" s="81"/>
      <c r="I164" s="77"/>
      <c r="J164" s="78"/>
      <c r="K164" s="84"/>
      <c r="L164" s="86"/>
      <c r="M164" s="87"/>
      <c r="N164" s="86"/>
      <c r="O164" s="87"/>
      <c r="P164" s="86"/>
      <c r="Q164" s="87"/>
      <c r="R164" s="86"/>
      <c r="S164" s="88"/>
      <c r="T164" s="87"/>
      <c r="U164" s="1"/>
      <c r="V164" s="1"/>
    </row>
    <row r="165" spans="1:31">
      <c r="A165" s="79"/>
      <c r="B165" s="80"/>
      <c r="C165" s="80"/>
      <c r="D165" s="80"/>
      <c r="E165" s="80"/>
      <c r="F165" s="80"/>
      <c r="G165" s="80"/>
      <c r="H165" s="81"/>
      <c r="I165" s="77"/>
      <c r="J165" s="78"/>
      <c r="K165" s="84"/>
      <c r="L165" s="86"/>
      <c r="M165" s="87"/>
      <c r="N165" s="86"/>
      <c r="O165" s="87"/>
      <c r="P165" s="86"/>
      <c r="Q165" s="87"/>
      <c r="R165" s="86"/>
      <c r="S165" s="88"/>
      <c r="T165" s="87"/>
      <c r="U165" s="1"/>
      <c r="V165" s="1"/>
    </row>
    <row r="166" spans="1:31">
      <c r="A166" s="115"/>
      <c r="B166" s="116"/>
      <c r="C166" s="116"/>
      <c r="D166" s="116"/>
      <c r="E166" s="116"/>
      <c r="F166" s="116"/>
      <c r="G166" s="116"/>
      <c r="H166" s="117"/>
      <c r="I166" s="118"/>
      <c r="J166" s="119"/>
      <c r="K166" s="120"/>
      <c r="L166" s="121"/>
      <c r="M166" s="122"/>
      <c r="N166" s="121"/>
      <c r="O166" s="122"/>
      <c r="P166" s="121"/>
      <c r="Q166" s="122"/>
      <c r="R166" s="121"/>
      <c r="S166" s="123"/>
      <c r="T166" s="122"/>
      <c r="U166" s="2" t="s">
        <v>1</v>
      </c>
      <c r="V166" s="2" t="s">
        <v>1</v>
      </c>
    </row>
    <row r="167" spans="1:31" ht="15" customHeight="1">
      <c r="A167" s="70" t="s">
        <v>32</v>
      </c>
      <c r="B167" s="71"/>
      <c r="C167" s="7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1"/>
      <c r="AD167" s="71"/>
      <c r="AE167" s="72"/>
    </row>
    <row r="168" spans="1:31">
      <c r="A168" s="79" t="s">
        <v>101</v>
      </c>
      <c r="B168" s="80"/>
      <c r="C168" s="80"/>
      <c r="D168" s="80"/>
      <c r="E168" s="80"/>
      <c r="F168" s="80"/>
      <c r="G168" s="80"/>
      <c r="H168" s="81"/>
      <c r="I168" s="77">
        <v>100</v>
      </c>
      <c r="J168" s="78"/>
      <c r="K168" s="84"/>
      <c r="L168" s="77">
        <v>2.8</v>
      </c>
      <c r="M168" s="84"/>
      <c r="N168" s="77">
        <v>2.7</v>
      </c>
      <c r="O168" s="84"/>
      <c r="P168" s="77">
        <v>10.199999999999999</v>
      </c>
      <c r="Q168" s="84"/>
      <c r="R168" s="77">
        <v>81.2</v>
      </c>
      <c r="S168" s="78"/>
      <c r="T168" s="84"/>
      <c r="U168" s="1">
        <v>401</v>
      </c>
      <c r="V168" s="1"/>
    </row>
    <row r="169" spans="1:31" s="25" customFormat="1">
      <c r="A169" s="89" t="s">
        <v>11</v>
      </c>
      <c r="B169" s="90"/>
      <c r="C169" s="90"/>
      <c r="D169" s="90"/>
      <c r="E169" s="90"/>
      <c r="F169" s="90"/>
      <c r="G169" s="90"/>
      <c r="H169" s="90"/>
      <c r="I169" s="113">
        <f>SUM(I168:K168)</f>
        <v>100</v>
      </c>
      <c r="J169" s="113"/>
      <c r="K169" s="113"/>
      <c r="L169" s="114">
        <f>SUM(L168:M168)</f>
        <v>2.8</v>
      </c>
      <c r="M169" s="114"/>
      <c r="N169" s="114">
        <f>SUM(N168:O168)</f>
        <v>2.7</v>
      </c>
      <c r="O169" s="114"/>
      <c r="P169" s="114">
        <f>SUM(P168:Q168)</f>
        <v>10.199999999999999</v>
      </c>
      <c r="Q169" s="114"/>
      <c r="R169" s="114">
        <f>SUM(R168:T168)</f>
        <v>81.2</v>
      </c>
      <c r="S169" s="114"/>
      <c r="T169" s="114"/>
      <c r="U169" s="24"/>
      <c r="V169" s="24"/>
    </row>
    <row r="170" spans="1:31" ht="15" customHeight="1">
      <c r="A170" s="73" t="s">
        <v>23</v>
      </c>
      <c r="B170" s="74"/>
      <c r="C170" s="74"/>
      <c r="D170" s="74"/>
      <c r="E170" s="74"/>
      <c r="F170" s="74"/>
      <c r="G170" s="74"/>
      <c r="H170" s="74"/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  <c r="AC170" s="74"/>
      <c r="AD170" s="74"/>
      <c r="AE170" s="75"/>
    </row>
    <row r="171" spans="1:31">
      <c r="A171" s="79" t="s">
        <v>126</v>
      </c>
      <c r="B171" s="80"/>
      <c r="C171" s="80"/>
      <c r="D171" s="80"/>
      <c r="E171" s="80"/>
      <c r="F171" s="80"/>
      <c r="G171" s="80"/>
      <c r="H171" s="81"/>
      <c r="I171" s="77">
        <v>40</v>
      </c>
      <c r="J171" s="78"/>
      <c r="K171" s="84"/>
      <c r="L171" s="77">
        <v>0.86</v>
      </c>
      <c r="M171" s="84"/>
      <c r="N171" s="77">
        <v>3.66</v>
      </c>
      <c r="O171" s="84"/>
      <c r="P171" s="77">
        <v>4.01</v>
      </c>
      <c r="Q171" s="84"/>
      <c r="R171" s="77">
        <v>52.67</v>
      </c>
      <c r="S171" s="78"/>
      <c r="T171" s="84"/>
      <c r="U171" s="1">
        <v>37</v>
      </c>
      <c r="V171" s="1"/>
    </row>
    <row r="172" spans="1:31">
      <c r="A172" s="79" t="s">
        <v>65</v>
      </c>
      <c r="B172" s="80"/>
      <c r="C172" s="80"/>
      <c r="D172" s="80"/>
      <c r="E172" s="80"/>
      <c r="F172" s="80"/>
      <c r="G172" s="80"/>
      <c r="H172" s="81"/>
      <c r="I172" s="77">
        <v>180</v>
      </c>
      <c r="J172" s="78"/>
      <c r="K172" s="84"/>
      <c r="L172" s="77">
        <v>3.37</v>
      </c>
      <c r="M172" s="84"/>
      <c r="N172" s="77">
        <v>3.65</v>
      </c>
      <c r="O172" s="84"/>
      <c r="P172" s="77">
        <v>16.32</v>
      </c>
      <c r="Q172" s="84"/>
      <c r="R172" s="77">
        <v>102.38</v>
      </c>
      <c r="S172" s="78"/>
      <c r="T172" s="84"/>
      <c r="U172" s="1">
        <v>86</v>
      </c>
      <c r="V172" s="1"/>
    </row>
    <row r="173" spans="1:31">
      <c r="A173" s="79" t="s">
        <v>85</v>
      </c>
      <c r="B173" s="80"/>
      <c r="C173" s="80"/>
      <c r="D173" s="80"/>
      <c r="E173" s="80"/>
      <c r="F173" s="80"/>
      <c r="G173" s="80"/>
      <c r="H173" s="81"/>
      <c r="I173" s="77">
        <v>180</v>
      </c>
      <c r="J173" s="78"/>
      <c r="K173" s="84"/>
      <c r="L173" s="77">
        <v>22.26</v>
      </c>
      <c r="M173" s="84"/>
      <c r="N173" s="77">
        <v>7.73</v>
      </c>
      <c r="O173" s="84"/>
      <c r="P173" s="77">
        <v>35.69</v>
      </c>
      <c r="Q173" s="84"/>
      <c r="R173" s="77">
        <v>301</v>
      </c>
      <c r="S173" s="78"/>
      <c r="T173" s="84"/>
      <c r="U173" s="1">
        <v>321</v>
      </c>
      <c r="V173" s="1"/>
    </row>
    <row r="174" spans="1:31">
      <c r="A174" s="79" t="s">
        <v>28</v>
      </c>
      <c r="B174" s="80"/>
      <c r="C174" s="80"/>
      <c r="D174" s="80"/>
      <c r="E174" s="80"/>
      <c r="F174" s="80"/>
      <c r="G174" s="80"/>
      <c r="H174" s="81"/>
      <c r="I174" s="77">
        <v>50</v>
      </c>
      <c r="J174" s="78"/>
      <c r="K174" s="84"/>
      <c r="L174" s="77">
        <v>3.3</v>
      </c>
      <c r="M174" s="84"/>
      <c r="N174" s="77">
        <v>0.6</v>
      </c>
      <c r="O174" s="84"/>
      <c r="P174" s="77">
        <v>16.7</v>
      </c>
      <c r="Q174" s="84"/>
      <c r="R174" s="77">
        <v>87</v>
      </c>
      <c r="S174" s="78"/>
      <c r="T174" s="84"/>
      <c r="U174" s="1" t="s">
        <v>83</v>
      </c>
      <c r="V174" s="1"/>
    </row>
    <row r="175" spans="1:31">
      <c r="A175" s="79" t="s">
        <v>86</v>
      </c>
      <c r="B175" s="80"/>
      <c r="C175" s="80"/>
      <c r="D175" s="80"/>
      <c r="E175" s="80"/>
      <c r="F175" s="80"/>
      <c r="G175" s="80"/>
      <c r="H175" s="81"/>
      <c r="I175" s="77">
        <v>180</v>
      </c>
      <c r="J175" s="78"/>
      <c r="K175" s="84"/>
      <c r="L175" s="77">
        <v>0.32</v>
      </c>
      <c r="M175" s="84"/>
      <c r="N175" s="77">
        <v>0.08</v>
      </c>
      <c r="O175" s="84"/>
      <c r="P175" s="77">
        <v>24.2</v>
      </c>
      <c r="Q175" s="84"/>
      <c r="R175" s="77">
        <v>100.6</v>
      </c>
      <c r="S175" s="78"/>
      <c r="T175" s="84"/>
      <c r="U175" s="1">
        <v>390</v>
      </c>
      <c r="V175" s="1"/>
    </row>
    <row r="176" spans="1:31">
      <c r="A176" s="79"/>
      <c r="B176" s="80"/>
      <c r="C176" s="80"/>
      <c r="D176" s="80"/>
      <c r="E176" s="80"/>
      <c r="F176" s="80"/>
      <c r="G176" s="80"/>
      <c r="H176" s="81"/>
      <c r="I176" s="77"/>
      <c r="J176" s="78"/>
      <c r="K176" s="84"/>
      <c r="L176" s="86"/>
      <c r="M176" s="87"/>
      <c r="N176" s="86"/>
      <c r="O176" s="87"/>
      <c r="P176" s="86"/>
      <c r="Q176" s="87"/>
      <c r="R176" s="86"/>
      <c r="S176" s="88"/>
      <c r="T176" s="87"/>
      <c r="U176" s="1"/>
      <c r="V176" s="1"/>
    </row>
    <row r="177" spans="1:31" s="25" customFormat="1">
      <c r="A177" s="89" t="s">
        <v>11</v>
      </c>
      <c r="B177" s="90"/>
      <c r="C177" s="90"/>
      <c r="D177" s="90"/>
      <c r="E177" s="90"/>
      <c r="F177" s="90"/>
      <c r="G177" s="90"/>
      <c r="H177" s="91"/>
      <c r="I177" s="92">
        <f>SUM(I171:K176)</f>
        <v>630</v>
      </c>
      <c r="J177" s="93"/>
      <c r="K177" s="94"/>
      <c r="L177" s="95">
        <f>SUM(L171:M176)</f>
        <v>30.110000000000003</v>
      </c>
      <c r="M177" s="96"/>
      <c r="N177" s="95">
        <f>SUM(N171:O176)</f>
        <v>15.72</v>
      </c>
      <c r="O177" s="96"/>
      <c r="P177" s="95">
        <f>SUM(P171:Q176)</f>
        <v>96.92</v>
      </c>
      <c r="Q177" s="96"/>
      <c r="R177" s="95">
        <f>SUM(R171:T176)</f>
        <v>643.65</v>
      </c>
      <c r="S177" s="97"/>
      <c r="T177" s="96"/>
      <c r="U177" s="24" t="s">
        <v>1</v>
      </c>
      <c r="V177" s="24" t="s">
        <v>1</v>
      </c>
    </row>
    <row r="178" spans="1:31" ht="15" customHeight="1">
      <c r="A178" s="70" t="s">
        <v>44</v>
      </c>
      <c r="B178" s="71"/>
      <c r="C178" s="71"/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  <c r="AA178" s="71"/>
      <c r="AB178" s="71"/>
      <c r="AC178" s="71"/>
      <c r="AD178" s="71"/>
      <c r="AE178" s="72"/>
    </row>
    <row r="179" spans="1:31">
      <c r="A179" s="79" t="s">
        <v>66</v>
      </c>
      <c r="B179" s="66"/>
      <c r="C179" s="66"/>
      <c r="D179" s="66"/>
      <c r="E179" s="66"/>
      <c r="F179" s="66"/>
      <c r="G179" s="66"/>
      <c r="H179" s="67"/>
      <c r="I179" s="51">
        <v>150</v>
      </c>
      <c r="J179" s="52"/>
      <c r="K179" s="53"/>
      <c r="L179" s="51">
        <v>3.29</v>
      </c>
      <c r="M179" s="53"/>
      <c r="N179" s="51">
        <v>7.58</v>
      </c>
      <c r="O179" s="53"/>
      <c r="P179" s="51">
        <v>17.920000000000002</v>
      </c>
      <c r="Q179" s="53"/>
      <c r="R179" s="51">
        <v>154.80000000000001</v>
      </c>
      <c r="S179" s="52"/>
      <c r="T179" s="53"/>
      <c r="U179" s="4">
        <v>362</v>
      </c>
      <c r="V179" s="4"/>
    </row>
    <row r="180" spans="1:31">
      <c r="A180" s="79" t="s">
        <v>41</v>
      </c>
      <c r="B180" s="66"/>
      <c r="C180" s="66"/>
      <c r="D180" s="66"/>
      <c r="E180" s="66"/>
      <c r="F180" s="66"/>
      <c r="G180" s="66"/>
      <c r="H180" s="67"/>
      <c r="I180" s="51">
        <v>20</v>
      </c>
      <c r="J180" s="52"/>
      <c r="K180" s="53"/>
      <c r="L180" s="51">
        <v>3.04</v>
      </c>
      <c r="M180" s="53"/>
      <c r="N180" s="51">
        <v>0.32</v>
      </c>
      <c r="O180" s="53"/>
      <c r="P180" s="51">
        <v>19.68</v>
      </c>
      <c r="Q180" s="53"/>
      <c r="R180" s="51">
        <v>94</v>
      </c>
      <c r="S180" s="52"/>
      <c r="T180" s="53"/>
      <c r="U180" s="1" t="s">
        <v>83</v>
      </c>
      <c r="V180" s="4"/>
    </row>
    <row r="181" spans="1:31">
      <c r="A181" s="79" t="s">
        <v>58</v>
      </c>
      <c r="B181" s="66"/>
      <c r="C181" s="66"/>
      <c r="D181" s="66"/>
      <c r="E181" s="66"/>
      <c r="F181" s="66"/>
      <c r="G181" s="66"/>
      <c r="H181" s="67"/>
      <c r="I181" s="51">
        <v>180</v>
      </c>
      <c r="J181" s="52"/>
      <c r="K181" s="53"/>
      <c r="L181" s="51">
        <v>0.68</v>
      </c>
      <c r="M181" s="53"/>
      <c r="N181" s="51">
        <v>0.28000000000000003</v>
      </c>
      <c r="O181" s="53"/>
      <c r="P181" s="51">
        <v>18.97</v>
      </c>
      <c r="Q181" s="53"/>
      <c r="R181" s="51">
        <v>94.03</v>
      </c>
      <c r="S181" s="52"/>
      <c r="T181" s="53"/>
      <c r="U181" s="4">
        <v>417</v>
      </c>
      <c r="V181" s="4"/>
    </row>
    <row r="182" spans="1:31">
      <c r="A182" s="65"/>
      <c r="B182" s="66"/>
      <c r="C182" s="66"/>
      <c r="D182" s="66"/>
      <c r="E182" s="66"/>
      <c r="F182" s="66"/>
      <c r="G182" s="66"/>
      <c r="H182" s="67"/>
      <c r="I182" s="51"/>
      <c r="J182" s="52"/>
      <c r="K182" s="53"/>
      <c r="L182" s="51"/>
      <c r="M182" s="53"/>
      <c r="N182" s="51"/>
      <c r="O182" s="53"/>
      <c r="P182" s="51"/>
      <c r="Q182" s="53"/>
      <c r="R182" s="51"/>
      <c r="S182" s="52"/>
      <c r="T182" s="53"/>
      <c r="U182" s="4"/>
      <c r="V182" s="4"/>
    </row>
    <row r="183" spans="1:31">
      <c r="A183" s="65"/>
      <c r="B183" s="66"/>
      <c r="C183" s="66"/>
      <c r="D183" s="66"/>
      <c r="E183" s="66"/>
      <c r="F183" s="66"/>
      <c r="G183" s="66"/>
      <c r="H183" s="67"/>
      <c r="I183" s="51"/>
      <c r="J183" s="52"/>
      <c r="K183" s="53"/>
      <c r="L183" s="68"/>
      <c r="M183" s="69"/>
      <c r="N183" s="68"/>
      <c r="O183" s="69"/>
      <c r="P183" s="68"/>
      <c r="Q183" s="69"/>
      <c r="R183" s="68"/>
      <c r="S183" s="85"/>
      <c r="T183" s="69"/>
      <c r="U183" s="1"/>
      <c r="V183" s="1"/>
    </row>
    <row r="184" spans="1:31">
      <c r="A184" s="65"/>
      <c r="B184" s="66"/>
      <c r="C184" s="66"/>
      <c r="D184" s="66"/>
      <c r="E184" s="66"/>
      <c r="F184" s="66"/>
      <c r="G184" s="66"/>
      <c r="H184" s="67"/>
      <c r="I184" s="51"/>
      <c r="J184" s="52"/>
      <c r="K184" s="53"/>
      <c r="L184" s="68"/>
      <c r="M184" s="69"/>
      <c r="N184" s="68"/>
      <c r="O184" s="69"/>
      <c r="P184" s="68"/>
      <c r="Q184" s="69"/>
      <c r="R184" s="68"/>
      <c r="S184" s="85"/>
      <c r="T184" s="69"/>
      <c r="U184" s="1"/>
      <c r="V184" s="1"/>
    </row>
    <row r="185" spans="1:31" s="25" customFormat="1">
      <c r="A185" s="56" t="s">
        <v>11</v>
      </c>
      <c r="B185" s="57"/>
      <c r="C185" s="57"/>
      <c r="D185" s="57"/>
      <c r="E185" s="57"/>
      <c r="F185" s="57"/>
      <c r="G185" s="57"/>
      <c r="H185" s="58"/>
      <c r="I185" s="59">
        <f>SUM(I179:K184)</f>
        <v>350</v>
      </c>
      <c r="J185" s="60"/>
      <c r="K185" s="61"/>
      <c r="L185" s="62">
        <f>SUM(L179:M184)</f>
        <v>7.01</v>
      </c>
      <c r="M185" s="63"/>
      <c r="N185" s="62">
        <f>SUM(N179:O184)</f>
        <v>8.18</v>
      </c>
      <c r="O185" s="63"/>
      <c r="P185" s="62">
        <f>SUM(P179:Q184)</f>
        <v>56.57</v>
      </c>
      <c r="Q185" s="63"/>
      <c r="R185" s="62">
        <f>SUM(R179:T184)</f>
        <v>342.83000000000004</v>
      </c>
      <c r="S185" s="64"/>
      <c r="T185" s="63"/>
      <c r="U185" s="26" t="s">
        <v>1</v>
      </c>
      <c r="V185" s="26" t="s">
        <v>1</v>
      </c>
    </row>
    <row r="186" spans="1:31" ht="15.75">
      <c r="A186" s="76" t="s">
        <v>17</v>
      </c>
      <c r="B186" s="76"/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6"/>
      <c r="AA186" s="76"/>
      <c r="AB186" s="76"/>
      <c r="AC186" s="129"/>
      <c r="AD186" s="129"/>
      <c r="AE186" s="129"/>
    </row>
    <row r="187" spans="1:31">
      <c r="A187" s="130" t="s">
        <v>2</v>
      </c>
      <c r="B187" s="131"/>
      <c r="C187" s="131"/>
      <c r="D187" s="131"/>
      <c r="E187" s="131"/>
      <c r="F187" s="131"/>
      <c r="G187" s="131"/>
      <c r="H187" s="132"/>
      <c r="I187" s="130" t="s">
        <v>3</v>
      </c>
      <c r="J187" s="131"/>
      <c r="K187" s="132"/>
      <c r="L187" s="136" t="s">
        <v>4</v>
      </c>
      <c r="M187" s="137"/>
      <c r="N187" s="137"/>
      <c r="O187" s="137"/>
      <c r="P187" s="137"/>
      <c r="Q187" s="138"/>
      <c r="R187" s="139" t="s">
        <v>5</v>
      </c>
      <c r="S187" s="140"/>
      <c r="T187" s="141"/>
      <c r="U187" s="145" t="s">
        <v>6</v>
      </c>
      <c r="V187" s="145" t="s">
        <v>7</v>
      </c>
    </row>
    <row r="188" spans="1:31">
      <c r="A188" s="133"/>
      <c r="B188" s="134"/>
      <c r="C188" s="134"/>
      <c r="D188" s="134"/>
      <c r="E188" s="134"/>
      <c r="F188" s="134"/>
      <c r="G188" s="134"/>
      <c r="H188" s="135"/>
      <c r="I188" s="133"/>
      <c r="J188" s="134"/>
      <c r="K188" s="135"/>
      <c r="L188" s="118" t="s">
        <v>8</v>
      </c>
      <c r="M188" s="120"/>
      <c r="N188" s="118" t="s">
        <v>9</v>
      </c>
      <c r="O188" s="120"/>
      <c r="P188" s="118" t="s">
        <v>10</v>
      </c>
      <c r="Q188" s="120"/>
      <c r="R188" s="142"/>
      <c r="S188" s="143"/>
      <c r="T188" s="144"/>
      <c r="U188" s="146"/>
      <c r="V188" s="146"/>
    </row>
    <row r="189" spans="1:31" ht="15" customHeight="1">
      <c r="A189" s="126" t="s">
        <v>21</v>
      </c>
      <c r="B189" s="127"/>
      <c r="C189" s="127"/>
      <c r="D189" s="127"/>
      <c r="E189" s="127"/>
      <c r="F189" s="127"/>
      <c r="G189" s="127"/>
      <c r="H189" s="127"/>
      <c r="I189" s="127"/>
      <c r="J189" s="127"/>
      <c r="K189" s="127"/>
      <c r="L189" s="127"/>
      <c r="M189" s="127"/>
      <c r="N189" s="127"/>
      <c r="O189" s="127"/>
      <c r="P189" s="127"/>
      <c r="Q189" s="127"/>
      <c r="R189" s="127"/>
      <c r="S189" s="127"/>
      <c r="T189" s="127"/>
      <c r="U189" s="127"/>
      <c r="V189" s="127"/>
      <c r="W189" s="127"/>
      <c r="X189" s="127"/>
      <c r="Y189" s="127"/>
      <c r="Z189" s="127"/>
      <c r="AA189" s="127"/>
      <c r="AB189" s="127"/>
      <c r="AC189" s="127"/>
      <c r="AD189" s="127"/>
      <c r="AE189" s="128"/>
    </row>
    <row r="190" spans="1:31">
      <c r="A190" s="79" t="s">
        <v>67</v>
      </c>
      <c r="B190" s="80"/>
      <c r="C190" s="80"/>
      <c r="D190" s="80"/>
      <c r="E190" s="80"/>
      <c r="F190" s="80"/>
      <c r="G190" s="80"/>
      <c r="H190" s="81"/>
      <c r="I190" s="77">
        <v>180</v>
      </c>
      <c r="J190" s="78"/>
      <c r="K190" s="84"/>
      <c r="L190" s="77">
        <v>8.86</v>
      </c>
      <c r="M190" s="84"/>
      <c r="N190" s="77">
        <v>9.1999999999999993</v>
      </c>
      <c r="O190" s="84"/>
      <c r="P190" s="77">
        <v>35.450000000000003</v>
      </c>
      <c r="Q190" s="84"/>
      <c r="R190" s="77">
        <v>260.20999999999998</v>
      </c>
      <c r="S190" s="78"/>
      <c r="T190" s="84"/>
      <c r="U190" s="1">
        <v>182</v>
      </c>
      <c r="V190" s="1"/>
    </row>
    <row r="191" spans="1:31">
      <c r="A191" s="79" t="s">
        <v>68</v>
      </c>
      <c r="B191" s="80"/>
      <c r="C191" s="80"/>
      <c r="D191" s="80"/>
      <c r="E191" s="80"/>
      <c r="F191" s="80"/>
      <c r="G191" s="80"/>
      <c r="H191" s="81"/>
      <c r="I191" s="77">
        <v>10</v>
      </c>
      <c r="J191" s="78"/>
      <c r="K191" s="84"/>
      <c r="L191" s="77">
        <v>3.48</v>
      </c>
      <c r="M191" s="84"/>
      <c r="N191" s="77">
        <v>4.42</v>
      </c>
      <c r="O191" s="84"/>
      <c r="P191" s="77">
        <v>0</v>
      </c>
      <c r="Q191" s="84"/>
      <c r="R191" s="77">
        <v>54.6</v>
      </c>
      <c r="S191" s="78"/>
      <c r="T191" s="84"/>
      <c r="U191" s="1">
        <v>7</v>
      </c>
      <c r="V191" s="1"/>
    </row>
    <row r="192" spans="1:31">
      <c r="A192" s="79" t="s">
        <v>24</v>
      </c>
      <c r="B192" s="66"/>
      <c r="C192" s="66"/>
      <c r="D192" s="66"/>
      <c r="E192" s="66"/>
      <c r="F192" s="66"/>
      <c r="G192" s="66"/>
      <c r="H192" s="67"/>
      <c r="I192" s="51">
        <v>40</v>
      </c>
      <c r="J192" s="52"/>
      <c r="K192" s="53"/>
      <c r="L192" s="51">
        <v>2.66</v>
      </c>
      <c r="M192" s="53"/>
      <c r="N192" s="51">
        <v>8.43</v>
      </c>
      <c r="O192" s="53"/>
      <c r="P192" s="51">
        <v>16.75</v>
      </c>
      <c r="Q192" s="53"/>
      <c r="R192" s="51">
        <v>153.86000000000001</v>
      </c>
      <c r="S192" s="52"/>
      <c r="T192" s="53"/>
      <c r="U192" s="4">
        <v>1</v>
      </c>
      <c r="V192" s="4"/>
    </row>
    <row r="193" spans="1:31">
      <c r="A193" s="79" t="s">
        <v>47</v>
      </c>
      <c r="B193" s="80"/>
      <c r="C193" s="80"/>
      <c r="D193" s="80"/>
      <c r="E193" s="80"/>
      <c r="F193" s="80"/>
      <c r="G193" s="80"/>
      <c r="H193" s="81"/>
      <c r="I193" s="51">
        <v>180</v>
      </c>
      <c r="J193" s="52"/>
      <c r="K193" s="30">
        <f>SUM(I193)</f>
        <v>180</v>
      </c>
      <c r="L193" s="51">
        <v>2.9</v>
      </c>
      <c r="M193" s="53"/>
      <c r="N193" s="51">
        <v>3.2</v>
      </c>
      <c r="O193" s="53"/>
      <c r="P193" s="51">
        <v>14.09</v>
      </c>
      <c r="Q193" s="53"/>
      <c r="R193" s="51">
        <v>97.52</v>
      </c>
      <c r="S193" s="52"/>
      <c r="T193" s="53"/>
      <c r="U193" s="4">
        <v>414</v>
      </c>
      <c r="V193" s="4"/>
    </row>
    <row r="194" spans="1:31" s="25" customFormat="1">
      <c r="A194" s="89" t="s">
        <v>11</v>
      </c>
      <c r="B194" s="124"/>
      <c r="C194" s="124"/>
      <c r="D194" s="124"/>
      <c r="E194" s="124"/>
      <c r="F194" s="124"/>
      <c r="G194" s="124"/>
      <c r="H194" s="125"/>
      <c r="I194" s="92">
        <f>SUM(I190:I193)</f>
        <v>410</v>
      </c>
      <c r="J194" s="93"/>
      <c r="K194" s="94"/>
      <c r="L194" s="95">
        <f>SUM(L190:L193)</f>
        <v>17.899999999999999</v>
      </c>
      <c r="M194" s="96"/>
      <c r="N194" s="95">
        <f>SUM(N190:N193)</f>
        <v>25.249999999999996</v>
      </c>
      <c r="O194" s="96"/>
      <c r="P194" s="95">
        <f>SUM(P190:P193)</f>
        <v>66.290000000000006</v>
      </c>
      <c r="Q194" s="96"/>
      <c r="R194" s="95">
        <f>SUM(R190:R193)</f>
        <v>566.19000000000005</v>
      </c>
      <c r="S194" s="97"/>
      <c r="T194" s="96"/>
      <c r="U194" s="27"/>
      <c r="V194" s="27"/>
    </row>
    <row r="195" spans="1:31">
      <c r="A195" s="79"/>
      <c r="B195" s="80"/>
      <c r="C195" s="80"/>
      <c r="D195" s="80"/>
      <c r="E195" s="80"/>
      <c r="F195" s="80"/>
      <c r="G195" s="80"/>
      <c r="H195" s="81"/>
      <c r="I195" s="77"/>
      <c r="J195" s="78"/>
      <c r="K195" s="84"/>
      <c r="L195" s="86"/>
      <c r="M195" s="87"/>
      <c r="N195" s="86"/>
      <c r="O195" s="87"/>
      <c r="P195" s="86"/>
      <c r="Q195" s="87"/>
      <c r="R195" s="86"/>
      <c r="S195" s="88"/>
      <c r="T195" s="87"/>
      <c r="U195" s="1"/>
      <c r="V195" s="1"/>
    </row>
    <row r="196" spans="1:31">
      <c r="A196" s="79"/>
      <c r="B196" s="80"/>
      <c r="C196" s="80"/>
      <c r="D196" s="80"/>
      <c r="E196" s="80"/>
      <c r="F196" s="80"/>
      <c r="G196" s="80"/>
      <c r="H196" s="81"/>
      <c r="I196" s="77"/>
      <c r="J196" s="78"/>
      <c r="K196" s="84"/>
      <c r="L196" s="86"/>
      <c r="M196" s="87"/>
      <c r="N196" s="86"/>
      <c r="O196" s="87"/>
      <c r="P196" s="86"/>
      <c r="Q196" s="87"/>
      <c r="R196" s="86"/>
      <c r="S196" s="88"/>
      <c r="T196" s="87"/>
      <c r="U196" s="1"/>
      <c r="V196" s="1"/>
    </row>
    <row r="197" spans="1:31">
      <c r="A197" s="115"/>
      <c r="B197" s="116"/>
      <c r="C197" s="116"/>
      <c r="D197" s="116"/>
      <c r="E197" s="116"/>
      <c r="F197" s="116"/>
      <c r="G197" s="116"/>
      <c r="H197" s="117"/>
      <c r="I197" s="118"/>
      <c r="J197" s="119"/>
      <c r="K197" s="120"/>
      <c r="L197" s="121"/>
      <c r="M197" s="122"/>
      <c r="N197" s="121"/>
      <c r="O197" s="122"/>
      <c r="P197" s="121"/>
      <c r="Q197" s="122"/>
      <c r="R197" s="121"/>
      <c r="S197" s="123"/>
      <c r="T197" s="122"/>
      <c r="U197" s="2" t="s">
        <v>1</v>
      </c>
      <c r="V197" s="2" t="s">
        <v>1</v>
      </c>
    </row>
    <row r="198" spans="1:31" ht="15" customHeight="1">
      <c r="A198" s="70" t="s">
        <v>32</v>
      </c>
      <c r="B198" s="71"/>
      <c r="C198" s="71"/>
      <c r="D198" s="71"/>
      <c r="E198" s="71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  <c r="AA198" s="71"/>
      <c r="AB198" s="71"/>
      <c r="AC198" s="71"/>
      <c r="AD198" s="71"/>
      <c r="AE198" s="72"/>
    </row>
    <row r="199" spans="1:31">
      <c r="A199" s="79" t="s">
        <v>100</v>
      </c>
      <c r="B199" s="80"/>
      <c r="C199" s="80"/>
      <c r="D199" s="80"/>
      <c r="E199" s="80"/>
      <c r="F199" s="80"/>
      <c r="G199" s="80"/>
      <c r="H199" s="81"/>
      <c r="I199" s="77">
        <v>100</v>
      </c>
      <c r="J199" s="78"/>
      <c r="K199" s="84"/>
      <c r="L199" s="77">
        <v>4.8</v>
      </c>
      <c r="M199" s="84"/>
      <c r="N199" s="77">
        <v>4.5</v>
      </c>
      <c r="O199" s="84"/>
      <c r="P199" s="77">
        <v>7.56</v>
      </c>
      <c r="Q199" s="84"/>
      <c r="R199" s="77">
        <v>97.2</v>
      </c>
      <c r="S199" s="78"/>
      <c r="T199" s="84"/>
      <c r="U199" s="1">
        <v>401</v>
      </c>
      <c r="V199" s="1"/>
    </row>
    <row r="200" spans="1:31">
      <c r="A200" s="79"/>
      <c r="B200" s="80"/>
      <c r="C200" s="80"/>
      <c r="D200" s="80"/>
      <c r="E200" s="80"/>
      <c r="F200" s="80"/>
      <c r="G200" s="80"/>
      <c r="H200" s="81"/>
      <c r="I200" s="107"/>
      <c r="J200" s="108"/>
      <c r="K200" s="109"/>
      <c r="L200" s="107"/>
      <c r="M200" s="109"/>
      <c r="N200" s="107"/>
      <c r="O200" s="109"/>
      <c r="P200" s="107"/>
      <c r="Q200" s="109"/>
      <c r="R200" s="107"/>
      <c r="S200" s="108"/>
      <c r="T200" s="109"/>
      <c r="U200" s="1"/>
      <c r="V200" s="1"/>
    </row>
    <row r="201" spans="1:31" s="25" customFormat="1">
      <c r="A201" s="89" t="s">
        <v>11</v>
      </c>
      <c r="B201" s="90"/>
      <c r="C201" s="90"/>
      <c r="D201" s="90"/>
      <c r="E201" s="90"/>
      <c r="F201" s="90"/>
      <c r="G201" s="90"/>
      <c r="H201" s="90"/>
      <c r="I201" s="113">
        <f>SUM(I199:K200)</f>
        <v>100</v>
      </c>
      <c r="J201" s="113"/>
      <c r="K201" s="113"/>
      <c r="L201" s="114">
        <f>SUM(L199:M200)</f>
        <v>4.8</v>
      </c>
      <c r="M201" s="114"/>
      <c r="N201" s="114">
        <f>SUM(N199:O200)</f>
        <v>4.5</v>
      </c>
      <c r="O201" s="114"/>
      <c r="P201" s="114">
        <f>SUM(P199:Q200)</f>
        <v>7.56</v>
      </c>
      <c r="Q201" s="114"/>
      <c r="R201" s="114">
        <f>SUM(R199:T200)</f>
        <v>97.2</v>
      </c>
      <c r="S201" s="114"/>
      <c r="T201" s="114"/>
      <c r="U201" s="24"/>
      <c r="V201" s="24"/>
    </row>
    <row r="202" spans="1:31" ht="15" customHeight="1">
      <c r="A202" s="73" t="s">
        <v>23</v>
      </c>
      <c r="B202" s="74"/>
      <c r="C202" s="74"/>
      <c r="D202" s="74"/>
      <c r="E202" s="74"/>
      <c r="F202" s="74"/>
      <c r="G202" s="74"/>
      <c r="H202" s="74"/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  <c r="AC202" s="74"/>
      <c r="AD202" s="74"/>
      <c r="AE202" s="75"/>
    </row>
    <row r="203" spans="1:31">
      <c r="A203" s="79" t="s">
        <v>137</v>
      </c>
      <c r="B203" s="80"/>
      <c r="C203" s="80"/>
      <c r="D203" s="80"/>
      <c r="E203" s="80"/>
      <c r="F203" s="80"/>
      <c r="G203" s="80"/>
      <c r="H203" s="81"/>
      <c r="I203" s="77">
        <v>40</v>
      </c>
      <c r="J203" s="78"/>
      <c r="K203" s="84"/>
      <c r="L203" s="77">
        <v>4.4000000000000004</v>
      </c>
      <c r="M203" s="84"/>
      <c r="N203" s="77">
        <v>4.2</v>
      </c>
      <c r="O203" s="84"/>
      <c r="P203" s="77">
        <v>13.05</v>
      </c>
      <c r="Q203" s="84"/>
      <c r="R203" s="77">
        <v>107.8</v>
      </c>
      <c r="S203" s="78"/>
      <c r="T203" s="84"/>
      <c r="U203" s="1">
        <v>87</v>
      </c>
      <c r="V203" s="1"/>
    </row>
    <row r="204" spans="1:31" ht="15" customHeight="1">
      <c r="A204" s="79" t="s">
        <v>130</v>
      </c>
      <c r="B204" s="80"/>
      <c r="C204" s="80"/>
      <c r="D204" s="80"/>
      <c r="E204" s="80"/>
      <c r="F204" s="80"/>
      <c r="G204" s="80"/>
      <c r="H204" s="81"/>
      <c r="I204" s="77">
        <v>180</v>
      </c>
      <c r="J204" s="78"/>
      <c r="K204" s="84"/>
      <c r="L204" s="77">
        <v>4.4000000000000004</v>
      </c>
      <c r="M204" s="84"/>
      <c r="N204" s="77">
        <v>4.2</v>
      </c>
      <c r="O204" s="84"/>
      <c r="P204" s="77">
        <v>13.05</v>
      </c>
      <c r="Q204" s="84"/>
      <c r="R204" s="77">
        <v>107.8</v>
      </c>
      <c r="S204" s="78"/>
      <c r="T204" s="84"/>
      <c r="U204" s="1">
        <v>87</v>
      </c>
      <c r="V204" s="1"/>
    </row>
    <row r="205" spans="1:31">
      <c r="A205" s="79" t="s">
        <v>139</v>
      </c>
      <c r="B205" s="80"/>
      <c r="C205" s="80"/>
      <c r="D205" s="80"/>
      <c r="E205" s="80"/>
      <c r="F205" s="80"/>
      <c r="G205" s="80"/>
      <c r="H205" s="81"/>
      <c r="I205" s="77">
        <v>150</v>
      </c>
      <c r="J205" s="78"/>
      <c r="K205" s="36"/>
      <c r="L205" s="77">
        <v>3.15</v>
      </c>
      <c r="M205" s="84"/>
      <c r="N205" s="77">
        <v>6.61</v>
      </c>
      <c r="O205" s="84"/>
      <c r="P205" s="77">
        <v>16.350000000000001</v>
      </c>
      <c r="Q205" s="84"/>
      <c r="R205" s="77">
        <v>138.01</v>
      </c>
      <c r="S205" s="78"/>
      <c r="T205" s="84"/>
      <c r="U205" s="1">
        <v>339</v>
      </c>
      <c r="V205" s="1"/>
    </row>
    <row r="206" spans="1:31">
      <c r="A206" s="79" t="s">
        <v>28</v>
      </c>
      <c r="B206" s="80"/>
      <c r="C206" s="80"/>
      <c r="D206" s="80"/>
      <c r="E206" s="80"/>
      <c r="F206" s="80"/>
      <c r="G206" s="80"/>
      <c r="H206" s="81"/>
      <c r="I206" s="77">
        <v>50</v>
      </c>
      <c r="J206" s="78"/>
      <c r="K206" s="84"/>
      <c r="L206" s="77">
        <v>3.3</v>
      </c>
      <c r="M206" s="84"/>
      <c r="N206" s="77">
        <v>0.6</v>
      </c>
      <c r="O206" s="84"/>
      <c r="P206" s="77">
        <v>16.7</v>
      </c>
      <c r="Q206" s="84"/>
      <c r="R206" s="77">
        <v>87</v>
      </c>
      <c r="S206" s="78"/>
      <c r="T206" s="84"/>
      <c r="U206" s="1" t="s">
        <v>83</v>
      </c>
      <c r="V206" s="1"/>
    </row>
    <row r="207" spans="1:31">
      <c r="A207" s="79" t="s">
        <v>88</v>
      </c>
      <c r="B207" s="80"/>
      <c r="C207" s="80"/>
      <c r="D207" s="80"/>
      <c r="E207" s="80"/>
      <c r="F207" s="80"/>
      <c r="G207" s="80"/>
      <c r="H207" s="81"/>
      <c r="I207" s="77">
        <v>180</v>
      </c>
      <c r="J207" s="78"/>
      <c r="K207" s="84"/>
      <c r="L207" s="77">
        <v>0.16</v>
      </c>
      <c r="M207" s="84"/>
      <c r="N207" s="77">
        <v>0.16</v>
      </c>
      <c r="O207" s="84"/>
      <c r="P207" s="77">
        <v>23.88</v>
      </c>
      <c r="Q207" s="84"/>
      <c r="R207" s="77">
        <v>98.6</v>
      </c>
      <c r="S207" s="78"/>
      <c r="T207" s="84"/>
      <c r="U207" s="1">
        <v>390</v>
      </c>
      <c r="V207" s="1"/>
    </row>
    <row r="208" spans="1:31">
      <c r="A208" s="79"/>
      <c r="B208" s="80"/>
      <c r="C208" s="80"/>
      <c r="D208" s="80"/>
      <c r="E208" s="80"/>
      <c r="F208" s="80"/>
      <c r="G208" s="80"/>
      <c r="H208" s="81"/>
      <c r="I208" s="77"/>
      <c r="J208" s="78"/>
      <c r="K208" s="84"/>
      <c r="L208" s="86"/>
      <c r="M208" s="87"/>
      <c r="N208" s="86"/>
      <c r="O208" s="87"/>
      <c r="P208" s="86"/>
      <c r="Q208" s="87"/>
      <c r="R208" s="86"/>
      <c r="S208" s="88"/>
      <c r="T208" s="87"/>
      <c r="U208" s="1"/>
      <c r="V208" s="1"/>
    </row>
    <row r="209" spans="1:31">
      <c r="A209" s="79"/>
      <c r="B209" s="80"/>
      <c r="C209" s="80"/>
      <c r="D209" s="80"/>
      <c r="E209" s="80"/>
      <c r="F209" s="80"/>
      <c r="G209" s="80"/>
      <c r="H209" s="81"/>
      <c r="I209" s="77"/>
      <c r="J209" s="78"/>
      <c r="K209" s="84"/>
      <c r="L209" s="86"/>
      <c r="M209" s="87"/>
      <c r="N209" s="86"/>
      <c r="O209" s="87"/>
      <c r="P209" s="86"/>
      <c r="Q209" s="87"/>
      <c r="R209" s="86"/>
      <c r="S209" s="88"/>
      <c r="T209" s="87"/>
      <c r="U209" s="1"/>
      <c r="V209" s="1"/>
    </row>
    <row r="210" spans="1:31" s="25" customFormat="1">
      <c r="A210" s="89" t="s">
        <v>11</v>
      </c>
      <c r="B210" s="90"/>
      <c r="C210" s="90"/>
      <c r="D210" s="90"/>
      <c r="E210" s="90"/>
      <c r="F210" s="90"/>
      <c r="G210" s="90"/>
      <c r="H210" s="91"/>
      <c r="I210" s="92">
        <f>SUM(I203:K209)</f>
        <v>600</v>
      </c>
      <c r="J210" s="93"/>
      <c r="K210" s="94"/>
      <c r="L210" s="95">
        <f>SUM(L203:M209)</f>
        <v>15.41</v>
      </c>
      <c r="M210" s="96"/>
      <c r="N210" s="95">
        <f>SUM(N203:O209)</f>
        <v>15.770000000000001</v>
      </c>
      <c r="O210" s="96"/>
      <c r="P210" s="95">
        <f>SUM(P203:Q209)</f>
        <v>83.03</v>
      </c>
      <c r="Q210" s="96"/>
      <c r="R210" s="95">
        <f>SUM(R203:T209)</f>
        <v>539.21</v>
      </c>
      <c r="S210" s="97"/>
      <c r="T210" s="96"/>
      <c r="U210" s="24" t="s">
        <v>1</v>
      </c>
      <c r="V210" s="24" t="s">
        <v>1</v>
      </c>
    </row>
    <row r="211" spans="1:31" ht="15" customHeight="1">
      <c r="A211" s="70" t="s">
        <v>44</v>
      </c>
      <c r="B211" s="71"/>
      <c r="C211" s="71"/>
      <c r="D211" s="71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  <c r="AA211" s="71"/>
      <c r="AB211" s="71"/>
      <c r="AC211" s="71"/>
      <c r="AD211" s="71"/>
      <c r="AE211" s="72"/>
    </row>
    <row r="212" spans="1:31">
      <c r="A212" s="79" t="s">
        <v>115</v>
      </c>
      <c r="B212" s="66"/>
      <c r="C212" s="66"/>
      <c r="D212" s="66"/>
      <c r="E212" s="66"/>
      <c r="F212" s="66"/>
      <c r="G212" s="66"/>
      <c r="H212" s="67"/>
      <c r="I212" s="51">
        <v>110</v>
      </c>
      <c r="J212" s="52"/>
      <c r="K212" s="53"/>
      <c r="L212" s="68">
        <v>24.5</v>
      </c>
      <c r="M212" s="69"/>
      <c r="N212" s="68">
        <v>23.1</v>
      </c>
      <c r="O212" s="69"/>
      <c r="P212" s="68">
        <v>16.8</v>
      </c>
      <c r="Q212" s="69"/>
      <c r="R212" s="68">
        <v>24.01</v>
      </c>
      <c r="S212" s="85"/>
      <c r="T212" s="69"/>
      <c r="U212" s="4">
        <v>237</v>
      </c>
      <c r="V212" s="4"/>
    </row>
    <row r="213" spans="1:31">
      <c r="A213" s="79" t="s">
        <v>69</v>
      </c>
      <c r="B213" s="66"/>
      <c r="C213" s="66"/>
      <c r="D213" s="66"/>
      <c r="E213" s="66"/>
      <c r="F213" s="66"/>
      <c r="G213" s="66"/>
      <c r="H213" s="67"/>
      <c r="I213" s="51">
        <v>60</v>
      </c>
      <c r="J213" s="52"/>
      <c r="K213" s="53"/>
      <c r="L213" s="68">
        <v>0.6</v>
      </c>
      <c r="M213" s="69"/>
      <c r="N213" s="68">
        <v>1.48</v>
      </c>
      <c r="O213" s="69"/>
      <c r="P213" s="68">
        <v>1.99</v>
      </c>
      <c r="Q213" s="69"/>
      <c r="R213" s="68">
        <v>23.74</v>
      </c>
      <c r="S213" s="85"/>
      <c r="T213" s="69"/>
      <c r="U213" s="4">
        <v>384</v>
      </c>
      <c r="V213" s="4"/>
    </row>
    <row r="214" spans="1:31">
      <c r="A214" s="79" t="s">
        <v>31</v>
      </c>
      <c r="B214" s="66"/>
      <c r="C214" s="66"/>
      <c r="D214" s="66"/>
      <c r="E214" s="66"/>
      <c r="F214" s="66"/>
      <c r="G214" s="66"/>
      <c r="H214" s="67"/>
      <c r="I214" s="51">
        <v>180</v>
      </c>
      <c r="J214" s="52"/>
      <c r="K214" s="53"/>
      <c r="L214" s="68">
        <v>0.05</v>
      </c>
      <c r="M214" s="69"/>
      <c r="N214" s="68">
        <v>0.01</v>
      </c>
      <c r="O214" s="69"/>
      <c r="P214" s="68">
        <v>9.32</v>
      </c>
      <c r="Q214" s="69"/>
      <c r="R214" s="68">
        <v>37.61</v>
      </c>
      <c r="S214" s="85"/>
      <c r="T214" s="69"/>
      <c r="U214" s="4">
        <v>411</v>
      </c>
      <c r="V214" s="4"/>
    </row>
    <row r="215" spans="1:31">
      <c r="A215" s="65"/>
      <c r="B215" s="66"/>
      <c r="C215" s="66"/>
      <c r="D215" s="66"/>
      <c r="E215" s="66"/>
      <c r="F215" s="66"/>
      <c r="G215" s="66"/>
      <c r="H215" s="67"/>
      <c r="I215" s="51"/>
      <c r="J215" s="52"/>
      <c r="K215" s="53"/>
      <c r="L215" s="68"/>
      <c r="M215" s="69"/>
      <c r="N215" s="68"/>
      <c r="O215" s="69"/>
      <c r="P215" s="68"/>
      <c r="Q215" s="69"/>
      <c r="R215" s="68"/>
      <c r="S215" s="85"/>
      <c r="T215" s="69"/>
      <c r="U215" s="4"/>
      <c r="V215" s="4"/>
    </row>
    <row r="216" spans="1:31">
      <c r="A216" s="65"/>
      <c r="B216" s="66"/>
      <c r="C216" s="66"/>
      <c r="D216" s="66"/>
      <c r="E216" s="66"/>
      <c r="F216" s="66"/>
      <c r="G216" s="66"/>
      <c r="H216" s="67"/>
      <c r="I216" s="51"/>
      <c r="J216" s="52"/>
      <c r="K216" s="53"/>
      <c r="L216" s="68"/>
      <c r="M216" s="69"/>
      <c r="N216" s="68"/>
      <c r="O216" s="69"/>
      <c r="P216" s="68"/>
      <c r="Q216" s="69"/>
      <c r="R216" s="68"/>
      <c r="S216" s="85"/>
      <c r="T216" s="69"/>
      <c r="U216" s="1"/>
      <c r="V216" s="1"/>
    </row>
    <row r="217" spans="1:31">
      <c r="A217" s="65"/>
      <c r="B217" s="66"/>
      <c r="C217" s="66"/>
      <c r="D217" s="66"/>
      <c r="E217" s="66"/>
      <c r="F217" s="66"/>
      <c r="G217" s="66"/>
      <c r="H217" s="67"/>
      <c r="I217" s="51"/>
      <c r="J217" s="52"/>
      <c r="K217" s="53"/>
      <c r="L217" s="68"/>
      <c r="M217" s="69"/>
      <c r="N217" s="68"/>
      <c r="O217" s="69"/>
      <c r="P217" s="68"/>
      <c r="Q217" s="69"/>
      <c r="R217" s="68"/>
      <c r="S217" s="85"/>
      <c r="T217" s="69"/>
      <c r="U217" s="1"/>
      <c r="V217" s="1"/>
    </row>
    <row r="218" spans="1:31" s="25" customFormat="1">
      <c r="A218" s="56" t="s">
        <v>11</v>
      </c>
      <c r="B218" s="57"/>
      <c r="C218" s="57"/>
      <c r="D218" s="57"/>
      <c r="E218" s="57"/>
      <c r="F218" s="57"/>
      <c r="G218" s="57"/>
      <c r="H218" s="58"/>
      <c r="I218" s="59">
        <f>SUM(I212:K217)</f>
        <v>350</v>
      </c>
      <c r="J218" s="60"/>
      <c r="K218" s="61"/>
      <c r="L218" s="62">
        <f>SUM(L212:M217)</f>
        <v>25.150000000000002</v>
      </c>
      <c r="M218" s="63"/>
      <c r="N218" s="62">
        <f>SUM(N212:O217)</f>
        <v>24.590000000000003</v>
      </c>
      <c r="O218" s="63"/>
      <c r="P218" s="62">
        <f>SUM(P212:Q217)</f>
        <v>28.11</v>
      </c>
      <c r="Q218" s="63"/>
      <c r="R218" s="62">
        <f>SUM(R212:T217)</f>
        <v>85.36</v>
      </c>
      <c r="S218" s="64"/>
      <c r="T218" s="63"/>
      <c r="U218" s="26" t="s">
        <v>1</v>
      </c>
      <c r="V218" s="26" t="s">
        <v>1</v>
      </c>
    </row>
    <row r="219" spans="1:31" ht="15.75">
      <c r="A219" s="76" t="s">
        <v>18</v>
      </c>
      <c r="B219" s="76"/>
      <c r="C219" s="76"/>
      <c r="D219" s="76"/>
      <c r="E219" s="76"/>
      <c r="F219" s="76"/>
      <c r="G219" s="76"/>
      <c r="H219" s="76"/>
      <c r="I219" s="76"/>
      <c r="J219" s="76"/>
      <c r="K219" s="76"/>
      <c r="L219" s="76"/>
      <c r="M219" s="76"/>
      <c r="N219" s="76"/>
      <c r="O219" s="76"/>
      <c r="P219" s="76"/>
      <c r="Q219" s="76"/>
      <c r="R219" s="76"/>
      <c r="S219" s="76"/>
      <c r="T219" s="76"/>
      <c r="U219" s="76"/>
      <c r="V219" s="76"/>
      <c r="W219" s="76"/>
      <c r="X219" s="76"/>
      <c r="Y219" s="76"/>
      <c r="Z219" s="76"/>
      <c r="AA219" s="76"/>
      <c r="AB219" s="76"/>
      <c r="AC219" s="129"/>
      <c r="AD219" s="129"/>
      <c r="AE219" s="129"/>
    </row>
    <row r="220" spans="1:31">
      <c r="A220" s="130" t="s">
        <v>2</v>
      </c>
      <c r="B220" s="131"/>
      <c r="C220" s="131"/>
      <c r="D220" s="131"/>
      <c r="E220" s="131"/>
      <c r="F220" s="131"/>
      <c r="G220" s="131"/>
      <c r="H220" s="132"/>
      <c r="I220" s="130" t="s">
        <v>3</v>
      </c>
      <c r="J220" s="131"/>
      <c r="K220" s="132"/>
      <c r="L220" s="136" t="s">
        <v>4</v>
      </c>
      <c r="M220" s="137"/>
      <c r="N220" s="137"/>
      <c r="O220" s="137"/>
      <c r="P220" s="137"/>
      <c r="Q220" s="138"/>
      <c r="R220" s="139" t="s">
        <v>5</v>
      </c>
      <c r="S220" s="140"/>
      <c r="T220" s="141"/>
      <c r="U220" s="145" t="s">
        <v>6</v>
      </c>
      <c r="V220" s="145" t="s">
        <v>7</v>
      </c>
    </row>
    <row r="221" spans="1:31">
      <c r="A221" s="133"/>
      <c r="B221" s="134"/>
      <c r="C221" s="134"/>
      <c r="D221" s="134"/>
      <c r="E221" s="134"/>
      <c r="F221" s="134"/>
      <c r="G221" s="134"/>
      <c r="H221" s="135"/>
      <c r="I221" s="133"/>
      <c r="J221" s="134"/>
      <c r="K221" s="135"/>
      <c r="L221" s="118" t="s">
        <v>8</v>
      </c>
      <c r="M221" s="120"/>
      <c r="N221" s="118" t="s">
        <v>9</v>
      </c>
      <c r="O221" s="120"/>
      <c r="P221" s="118" t="s">
        <v>10</v>
      </c>
      <c r="Q221" s="120"/>
      <c r="R221" s="142"/>
      <c r="S221" s="143"/>
      <c r="T221" s="144"/>
      <c r="U221" s="146"/>
      <c r="V221" s="146"/>
    </row>
    <row r="222" spans="1:31" ht="15" customHeight="1">
      <c r="A222" s="126" t="s">
        <v>21</v>
      </c>
      <c r="B222" s="127"/>
      <c r="C222" s="127"/>
      <c r="D222" s="127"/>
      <c r="E222" s="127"/>
      <c r="F222" s="127"/>
      <c r="G222" s="127"/>
      <c r="H222" s="127"/>
      <c r="I222" s="127"/>
      <c r="J222" s="127"/>
      <c r="K222" s="127"/>
      <c r="L222" s="127"/>
      <c r="M222" s="127"/>
      <c r="N222" s="127"/>
      <c r="O222" s="127"/>
      <c r="P222" s="127"/>
      <c r="Q222" s="127"/>
      <c r="R222" s="127"/>
      <c r="S222" s="127"/>
      <c r="T222" s="127"/>
      <c r="U222" s="127"/>
      <c r="V222" s="127"/>
      <c r="W222" s="127"/>
      <c r="X222" s="127"/>
      <c r="Y222" s="127"/>
      <c r="Z222" s="127"/>
      <c r="AA222" s="127"/>
      <c r="AB222" s="127"/>
      <c r="AC222" s="127"/>
      <c r="AD222" s="127"/>
      <c r="AE222" s="128"/>
    </row>
    <row r="223" spans="1:31">
      <c r="A223" s="79" t="s">
        <v>105</v>
      </c>
      <c r="B223" s="80"/>
      <c r="C223" s="80"/>
      <c r="D223" s="80"/>
      <c r="E223" s="80"/>
      <c r="F223" s="80"/>
      <c r="G223" s="80"/>
      <c r="H223" s="81"/>
      <c r="I223" s="77">
        <v>180</v>
      </c>
      <c r="J223" s="78"/>
      <c r="K223" s="84"/>
      <c r="L223" s="86">
        <v>5.8</v>
      </c>
      <c r="M223" s="87"/>
      <c r="N223" s="86">
        <v>5.5</v>
      </c>
      <c r="O223" s="87"/>
      <c r="P223" s="86">
        <v>18.600000000000001</v>
      </c>
      <c r="Q223" s="87"/>
      <c r="R223" s="86">
        <v>146.19999999999999</v>
      </c>
      <c r="S223" s="88"/>
      <c r="T223" s="87"/>
      <c r="U223" s="1">
        <v>101</v>
      </c>
      <c r="V223" s="1"/>
    </row>
    <row r="224" spans="1:31">
      <c r="A224" s="79" t="s">
        <v>41</v>
      </c>
      <c r="B224" s="80"/>
      <c r="C224" s="80"/>
      <c r="D224" s="80"/>
      <c r="E224" s="80"/>
      <c r="F224" s="80"/>
      <c r="G224" s="80"/>
      <c r="H224" s="81"/>
      <c r="I224" s="77">
        <v>30</v>
      </c>
      <c r="J224" s="78"/>
      <c r="K224" s="84"/>
      <c r="L224" s="86">
        <v>3.04</v>
      </c>
      <c r="M224" s="87"/>
      <c r="N224" s="86">
        <v>0.32</v>
      </c>
      <c r="O224" s="87"/>
      <c r="P224" s="86">
        <v>19.68</v>
      </c>
      <c r="Q224" s="87"/>
      <c r="R224" s="86">
        <v>94</v>
      </c>
      <c r="S224" s="88"/>
      <c r="T224" s="87"/>
      <c r="U224" s="1" t="s">
        <v>83</v>
      </c>
      <c r="V224" s="1"/>
    </row>
    <row r="225" spans="1:31">
      <c r="A225" s="79" t="s">
        <v>133</v>
      </c>
      <c r="B225" s="66"/>
      <c r="C225" s="66"/>
      <c r="D225" s="66"/>
      <c r="E225" s="66"/>
      <c r="F225" s="66"/>
      <c r="G225" s="66"/>
      <c r="H225" s="67"/>
      <c r="I225" s="51">
        <v>180</v>
      </c>
      <c r="J225" s="52"/>
      <c r="K225" s="53"/>
      <c r="L225" s="68">
        <v>4.21</v>
      </c>
      <c r="M225" s="69"/>
      <c r="N225" s="68">
        <v>4.33</v>
      </c>
      <c r="O225" s="69"/>
      <c r="P225" s="68">
        <v>16.690000000000001</v>
      </c>
      <c r="Q225" s="69"/>
      <c r="R225" s="68">
        <v>123.89</v>
      </c>
      <c r="S225" s="85"/>
      <c r="T225" s="69"/>
      <c r="U225" s="4">
        <v>416</v>
      </c>
      <c r="V225" s="4"/>
    </row>
    <row r="226" spans="1:31" s="25" customFormat="1">
      <c r="A226" s="89" t="s">
        <v>11</v>
      </c>
      <c r="B226" s="124"/>
      <c r="C226" s="124"/>
      <c r="D226" s="124"/>
      <c r="E226" s="124"/>
      <c r="F226" s="124"/>
      <c r="G226" s="124"/>
      <c r="H226" s="125"/>
      <c r="I226" s="92">
        <f>SUM(I223:K225)</f>
        <v>390</v>
      </c>
      <c r="J226" s="93"/>
      <c r="K226" s="94"/>
      <c r="L226" s="95">
        <f>SUM(L223:L225)</f>
        <v>13.05</v>
      </c>
      <c r="M226" s="96"/>
      <c r="N226" s="95">
        <f>SUM(N223:N225)</f>
        <v>10.15</v>
      </c>
      <c r="O226" s="96"/>
      <c r="P226" s="95">
        <f>SUM(P223:P225)</f>
        <v>54.97</v>
      </c>
      <c r="Q226" s="96"/>
      <c r="R226" s="95">
        <f>SUM(R223:R225)</f>
        <v>364.09</v>
      </c>
      <c r="S226" s="97"/>
      <c r="T226" s="96"/>
      <c r="U226" s="27"/>
      <c r="V226" s="27"/>
    </row>
    <row r="227" spans="1:31" ht="15" customHeight="1">
      <c r="A227" s="70" t="s">
        <v>32</v>
      </c>
      <c r="B227" s="71"/>
      <c r="C227" s="71"/>
      <c r="D227" s="71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  <c r="AB227" s="71"/>
      <c r="AC227" s="71"/>
      <c r="AD227" s="71"/>
      <c r="AE227" s="72"/>
    </row>
    <row r="228" spans="1:31">
      <c r="A228" s="79" t="s">
        <v>103</v>
      </c>
      <c r="B228" s="80"/>
      <c r="C228" s="80"/>
      <c r="D228" s="80"/>
      <c r="E228" s="80"/>
      <c r="F228" s="80"/>
      <c r="G228" s="80"/>
      <c r="H228" s="81"/>
      <c r="I228" s="77">
        <v>100</v>
      </c>
      <c r="J228" s="78"/>
      <c r="K228" s="84"/>
      <c r="L228" s="86">
        <v>1</v>
      </c>
      <c r="M228" s="87"/>
      <c r="N228" s="86">
        <v>0.2</v>
      </c>
      <c r="O228" s="87"/>
      <c r="P228" s="86">
        <v>2.02</v>
      </c>
      <c r="Q228" s="87"/>
      <c r="R228" s="86">
        <v>92</v>
      </c>
      <c r="S228" s="88"/>
      <c r="T228" s="87"/>
      <c r="U228" s="1">
        <v>401</v>
      </c>
      <c r="V228" s="1"/>
    </row>
    <row r="229" spans="1:31">
      <c r="A229" s="79"/>
      <c r="B229" s="80"/>
      <c r="C229" s="80"/>
      <c r="D229" s="80"/>
      <c r="E229" s="80"/>
      <c r="F229" s="80"/>
      <c r="G229" s="80"/>
      <c r="H229" s="81"/>
      <c r="I229" s="77"/>
      <c r="J229" s="78"/>
      <c r="K229" s="84"/>
      <c r="L229" s="86"/>
      <c r="M229" s="87"/>
      <c r="N229" s="86"/>
      <c r="O229" s="87"/>
      <c r="P229" s="86"/>
      <c r="Q229" s="87"/>
      <c r="R229" s="86"/>
      <c r="S229" s="88"/>
      <c r="T229" s="87"/>
      <c r="U229" s="1"/>
      <c r="V229" s="1"/>
    </row>
    <row r="230" spans="1:31" s="25" customFormat="1">
      <c r="A230" s="89" t="s">
        <v>11</v>
      </c>
      <c r="B230" s="90"/>
      <c r="C230" s="90"/>
      <c r="D230" s="90"/>
      <c r="E230" s="90"/>
      <c r="F230" s="90"/>
      <c r="G230" s="90"/>
      <c r="H230" s="90"/>
      <c r="I230" s="113">
        <f>SUM(I228:K229)</f>
        <v>100</v>
      </c>
      <c r="J230" s="113"/>
      <c r="K230" s="113"/>
      <c r="L230" s="114">
        <f>SUM(L228:M229)</f>
        <v>1</v>
      </c>
      <c r="M230" s="114"/>
      <c r="N230" s="114">
        <f>SUM(N228:O229)</f>
        <v>0.2</v>
      </c>
      <c r="O230" s="114"/>
      <c r="P230" s="114">
        <f>SUM(P228:Q229)</f>
        <v>2.02</v>
      </c>
      <c r="Q230" s="114"/>
      <c r="R230" s="114">
        <f>SUM(R228:T229)</f>
        <v>92</v>
      </c>
      <c r="S230" s="114"/>
      <c r="T230" s="114"/>
      <c r="U230" s="24"/>
      <c r="V230" s="24"/>
    </row>
    <row r="231" spans="1:31" ht="15" customHeight="1">
      <c r="A231" s="73" t="s">
        <v>23</v>
      </c>
      <c r="B231" s="74"/>
      <c r="C231" s="74"/>
      <c r="D231" s="74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  <c r="AA231" s="74"/>
      <c r="AB231" s="74"/>
      <c r="AC231" s="74"/>
      <c r="AD231" s="74"/>
      <c r="AE231" s="75"/>
    </row>
    <row r="232" spans="1:31">
      <c r="A232" s="79" t="s">
        <v>144</v>
      </c>
      <c r="B232" s="80"/>
      <c r="C232" s="80"/>
      <c r="D232" s="80"/>
      <c r="E232" s="80"/>
      <c r="F232" s="80"/>
      <c r="G232" s="80"/>
      <c r="H232" s="81"/>
      <c r="I232" s="77">
        <v>40</v>
      </c>
      <c r="J232" s="78"/>
      <c r="K232" s="84"/>
      <c r="L232" s="86">
        <v>2.36</v>
      </c>
      <c r="M232" s="87"/>
      <c r="N232" s="86">
        <v>6.28</v>
      </c>
      <c r="O232" s="87"/>
      <c r="P232" s="86">
        <v>11.73</v>
      </c>
      <c r="Q232" s="87"/>
      <c r="R232" s="86">
        <v>113</v>
      </c>
      <c r="S232" s="88"/>
      <c r="T232" s="87"/>
      <c r="U232" s="1">
        <v>25</v>
      </c>
      <c r="V232" s="1"/>
    </row>
    <row r="233" spans="1:31">
      <c r="A233" s="79" t="s">
        <v>71</v>
      </c>
      <c r="B233" s="80"/>
      <c r="C233" s="80"/>
      <c r="D233" s="80"/>
      <c r="E233" s="80"/>
      <c r="F233" s="80"/>
      <c r="G233" s="80"/>
      <c r="H233" s="81"/>
      <c r="I233" s="77">
        <v>180</v>
      </c>
      <c r="J233" s="78"/>
      <c r="K233" s="84"/>
      <c r="L233" s="86">
        <v>2.94</v>
      </c>
      <c r="M233" s="87"/>
      <c r="N233" s="86">
        <v>3.26</v>
      </c>
      <c r="O233" s="87"/>
      <c r="P233" s="86">
        <v>11.15</v>
      </c>
      <c r="Q233" s="87"/>
      <c r="R233" s="86">
        <v>84.1</v>
      </c>
      <c r="S233" s="88"/>
      <c r="T233" s="87"/>
      <c r="U233" s="1">
        <v>80</v>
      </c>
      <c r="V233" s="1"/>
    </row>
    <row r="234" spans="1:31">
      <c r="A234" s="79" t="s">
        <v>28</v>
      </c>
      <c r="B234" s="80"/>
      <c r="C234" s="80"/>
      <c r="D234" s="80"/>
      <c r="E234" s="80"/>
      <c r="F234" s="80"/>
      <c r="G234" s="80"/>
      <c r="H234" s="81"/>
      <c r="I234" s="77">
        <v>50</v>
      </c>
      <c r="J234" s="78"/>
      <c r="K234" s="84"/>
      <c r="L234" s="86">
        <v>3.3</v>
      </c>
      <c r="M234" s="87"/>
      <c r="N234" s="86">
        <v>0.6</v>
      </c>
      <c r="O234" s="87"/>
      <c r="P234" s="86">
        <v>16.7</v>
      </c>
      <c r="Q234" s="87"/>
      <c r="R234" s="86">
        <v>87</v>
      </c>
      <c r="S234" s="88"/>
      <c r="T234" s="87"/>
      <c r="U234" s="1" t="s">
        <v>83</v>
      </c>
      <c r="V234" s="1"/>
    </row>
    <row r="235" spans="1:31">
      <c r="A235" s="79" t="s">
        <v>72</v>
      </c>
      <c r="B235" s="80"/>
      <c r="C235" s="80"/>
      <c r="D235" s="80"/>
      <c r="E235" s="80"/>
      <c r="F235" s="80"/>
      <c r="G235" s="80"/>
      <c r="H235" s="81"/>
      <c r="I235" s="77">
        <v>50</v>
      </c>
      <c r="J235" s="78"/>
      <c r="K235" s="84"/>
      <c r="L235" s="86">
        <v>10.95</v>
      </c>
      <c r="M235" s="87"/>
      <c r="N235" s="86">
        <v>14.1</v>
      </c>
      <c r="O235" s="87"/>
      <c r="P235" s="86">
        <v>9.58</v>
      </c>
      <c r="Q235" s="87"/>
      <c r="R235" s="86">
        <v>206.66</v>
      </c>
      <c r="S235" s="88"/>
      <c r="T235" s="87"/>
      <c r="U235" s="1">
        <v>298</v>
      </c>
      <c r="V235" s="1"/>
    </row>
    <row r="236" spans="1:31">
      <c r="A236" s="79" t="s">
        <v>73</v>
      </c>
      <c r="B236" s="80"/>
      <c r="C236" s="80"/>
      <c r="D236" s="80"/>
      <c r="E236" s="80"/>
      <c r="F236" s="80"/>
      <c r="G236" s="80"/>
      <c r="H236" s="81"/>
      <c r="I236" s="77">
        <v>120</v>
      </c>
      <c r="J236" s="78"/>
      <c r="K236" s="84"/>
      <c r="L236" s="86">
        <v>5.54</v>
      </c>
      <c r="M236" s="87"/>
      <c r="N236" s="86">
        <v>5.41</v>
      </c>
      <c r="O236" s="87"/>
      <c r="P236" s="86">
        <v>5.85</v>
      </c>
      <c r="Q236" s="87"/>
      <c r="R236" s="86">
        <v>94.5</v>
      </c>
      <c r="S236" s="88"/>
      <c r="T236" s="87"/>
      <c r="U236" s="1">
        <v>354</v>
      </c>
      <c r="V236" s="1"/>
    </row>
    <row r="237" spans="1:31">
      <c r="A237" s="79" t="s">
        <v>104</v>
      </c>
      <c r="B237" s="80"/>
      <c r="C237" s="80"/>
      <c r="D237" s="80"/>
      <c r="E237" s="80"/>
      <c r="F237" s="80"/>
      <c r="G237" s="80"/>
      <c r="H237" s="81"/>
      <c r="I237" s="77">
        <v>180</v>
      </c>
      <c r="J237" s="78"/>
      <c r="K237" s="84"/>
      <c r="L237" s="86">
        <v>0.88</v>
      </c>
      <c r="M237" s="87"/>
      <c r="N237" s="86">
        <v>0</v>
      </c>
      <c r="O237" s="87"/>
      <c r="P237" s="86">
        <v>2.2599999999999998</v>
      </c>
      <c r="Q237" s="87"/>
      <c r="R237" s="86">
        <v>8.94</v>
      </c>
      <c r="S237" s="88"/>
      <c r="T237" s="87"/>
      <c r="U237" s="1">
        <v>383</v>
      </c>
      <c r="V237" s="1"/>
    </row>
    <row r="238" spans="1:31" s="25" customFormat="1">
      <c r="A238" s="89" t="s">
        <v>11</v>
      </c>
      <c r="B238" s="90"/>
      <c r="C238" s="90"/>
      <c r="D238" s="90"/>
      <c r="E238" s="90"/>
      <c r="F238" s="90"/>
      <c r="G238" s="90"/>
      <c r="H238" s="91"/>
      <c r="I238" s="92">
        <f>SUM(I232:K237)</f>
        <v>620</v>
      </c>
      <c r="J238" s="93"/>
      <c r="K238" s="94"/>
      <c r="L238" s="95">
        <f>SUM(L232:M237)</f>
        <v>25.969999999999995</v>
      </c>
      <c r="M238" s="96"/>
      <c r="N238" s="95">
        <f>SUM(N232:O237)</f>
        <v>29.65</v>
      </c>
      <c r="O238" s="96"/>
      <c r="P238" s="95">
        <f>SUM(P232:Q237)</f>
        <v>57.269999999999996</v>
      </c>
      <c r="Q238" s="96"/>
      <c r="R238" s="95">
        <f>SUM(R232:T237)</f>
        <v>594.20000000000005</v>
      </c>
      <c r="S238" s="97"/>
      <c r="T238" s="96"/>
      <c r="U238" s="24" t="s">
        <v>1</v>
      </c>
      <c r="V238" s="24" t="s">
        <v>1</v>
      </c>
    </row>
    <row r="239" spans="1:31" ht="15" customHeight="1">
      <c r="A239" s="70" t="s">
        <v>40</v>
      </c>
      <c r="B239" s="71"/>
      <c r="C239" s="71"/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  <c r="AA239" s="71"/>
      <c r="AB239" s="71"/>
      <c r="AC239" s="71"/>
      <c r="AD239" s="71"/>
      <c r="AE239" s="72"/>
    </row>
    <row r="240" spans="1:31">
      <c r="A240" s="79" t="s">
        <v>27</v>
      </c>
      <c r="B240" s="66"/>
      <c r="C240" s="66"/>
      <c r="D240" s="66"/>
      <c r="E240" s="66"/>
      <c r="F240" s="66"/>
      <c r="G240" s="66"/>
      <c r="H240" s="67"/>
      <c r="I240" s="51">
        <v>50</v>
      </c>
      <c r="J240" s="52"/>
      <c r="K240" s="53"/>
      <c r="L240" s="68">
        <v>1</v>
      </c>
      <c r="M240" s="69"/>
      <c r="N240" s="68">
        <v>4.26</v>
      </c>
      <c r="O240" s="69"/>
      <c r="P240" s="68">
        <v>5.85</v>
      </c>
      <c r="Q240" s="69"/>
      <c r="R240" s="68">
        <v>65.69</v>
      </c>
      <c r="S240" s="85"/>
      <c r="T240" s="69"/>
      <c r="U240" s="4">
        <v>34</v>
      </c>
      <c r="V240" s="4"/>
    </row>
    <row r="241" spans="1:31">
      <c r="A241" s="79" t="s">
        <v>74</v>
      </c>
      <c r="B241" s="66"/>
      <c r="C241" s="66"/>
      <c r="D241" s="66"/>
      <c r="E241" s="66"/>
      <c r="F241" s="66"/>
      <c r="G241" s="66"/>
      <c r="H241" s="67"/>
      <c r="I241" s="51">
        <v>60</v>
      </c>
      <c r="J241" s="52"/>
      <c r="K241" s="53"/>
      <c r="L241" s="68">
        <v>11.95</v>
      </c>
      <c r="M241" s="69"/>
      <c r="N241" s="68">
        <v>7.53</v>
      </c>
      <c r="O241" s="69"/>
      <c r="P241" s="68">
        <v>3.51</v>
      </c>
      <c r="Q241" s="69"/>
      <c r="R241" s="68">
        <v>114.44</v>
      </c>
      <c r="S241" s="85"/>
      <c r="T241" s="69"/>
      <c r="U241" s="4">
        <v>284</v>
      </c>
      <c r="V241" s="4"/>
    </row>
    <row r="242" spans="1:31">
      <c r="A242" s="79" t="s">
        <v>41</v>
      </c>
      <c r="B242" s="66"/>
      <c r="C242" s="66"/>
      <c r="D242" s="66"/>
      <c r="E242" s="66"/>
      <c r="F242" s="66"/>
      <c r="G242" s="66"/>
      <c r="H242" s="67"/>
      <c r="I242" s="51">
        <v>20</v>
      </c>
      <c r="J242" s="52"/>
      <c r="K242" s="53"/>
      <c r="L242" s="68">
        <v>3.04</v>
      </c>
      <c r="M242" s="69"/>
      <c r="N242" s="68">
        <v>0.32</v>
      </c>
      <c r="O242" s="69"/>
      <c r="P242" s="68">
        <v>19.68</v>
      </c>
      <c r="Q242" s="69"/>
      <c r="R242" s="68">
        <v>94</v>
      </c>
      <c r="S242" s="85"/>
      <c r="T242" s="69"/>
      <c r="U242" s="4">
        <v>114</v>
      </c>
      <c r="V242" s="4"/>
    </row>
    <row r="243" spans="1:31">
      <c r="A243" s="79" t="s">
        <v>42</v>
      </c>
      <c r="B243" s="66"/>
      <c r="C243" s="66"/>
      <c r="D243" s="66"/>
      <c r="E243" s="66"/>
      <c r="F243" s="66"/>
      <c r="G243" s="66"/>
      <c r="H243" s="67"/>
      <c r="I243" s="51">
        <v>180</v>
      </c>
      <c r="J243" s="52"/>
      <c r="K243" s="53"/>
      <c r="L243" s="68">
        <v>0.1</v>
      </c>
      <c r="M243" s="69"/>
      <c r="N243" s="68">
        <v>0.02</v>
      </c>
      <c r="O243" s="69"/>
      <c r="P243" s="68">
        <v>9.4600000000000009</v>
      </c>
      <c r="Q243" s="69"/>
      <c r="R243" s="68">
        <v>39.19</v>
      </c>
      <c r="S243" s="85"/>
      <c r="T243" s="69"/>
      <c r="U243" s="4">
        <v>412</v>
      </c>
      <c r="V243" s="4"/>
    </row>
    <row r="244" spans="1:31">
      <c r="A244" s="65"/>
      <c r="B244" s="66"/>
      <c r="C244" s="66"/>
      <c r="D244" s="66"/>
      <c r="E244" s="66"/>
      <c r="F244" s="66"/>
      <c r="G244" s="66"/>
      <c r="H244" s="67"/>
      <c r="I244" s="51"/>
      <c r="J244" s="52"/>
      <c r="K244" s="53"/>
      <c r="L244" s="68"/>
      <c r="M244" s="69"/>
      <c r="N244" s="68"/>
      <c r="O244" s="69"/>
      <c r="P244" s="68"/>
      <c r="Q244" s="69"/>
      <c r="R244" s="68"/>
      <c r="S244" s="85"/>
      <c r="T244" s="69"/>
      <c r="U244" s="1"/>
      <c r="V244" s="1"/>
    </row>
    <row r="245" spans="1:31">
      <c r="A245" s="65"/>
      <c r="B245" s="66"/>
      <c r="C245" s="66"/>
      <c r="D245" s="66"/>
      <c r="E245" s="66"/>
      <c r="F245" s="66"/>
      <c r="G245" s="66"/>
      <c r="H245" s="67"/>
      <c r="I245" s="51"/>
      <c r="J245" s="52"/>
      <c r="K245" s="53"/>
      <c r="L245" s="68"/>
      <c r="M245" s="69"/>
      <c r="N245" s="68"/>
      <c r="O245" s="69"/>
      <c r="P245" s="68"/>
      <c r="Q245" s="69"/>
      <c r="R245" s="68"/>
      <c r="S245" s="85"/>
      <c r="T245" s="69"/>
      <c r="U245" s="1"/>
      <c r="V245" s="1"/>
    </row>
    <row r="246" spans="1:31" s="25" customFormat="1">
      <c r="A246" s="56" t="s">
        <v>11</v>
      </c>
      <c r="B246" s="57"/>
      <c r="C246" s="57"/>
      <c r="D246" s="57"/>
      <c r="E246" s="57"/>
      <c r="F246" s="57"/>
      <c r="G246" s="57"/>
      <c r="H246" s="58"/>
      <c r="I246" s="59">
        <f>SUM(I240:K245)</f>
        <v>310</v>
      </c>
      <c r="J246" s="60"/>
      <c r="K246" s="61"/>
      <c r="L246" s="62">
        <f>SUM(L240:M245)</f>
        <v>16.09</v>
      </c>
      <c r="M246" s="63"/>
      <c r="N246" s="62">
        <f>SUM(N240:O245)</f>
        <v>12.129999999999999</v>
      </c>
      <c r="O246" s="63"/>
      <c r="P246" s="62">
        <f>SUM(P240:Q245)</f>
        <v>38.5</v>
      </c>
      <c r="Q246" s="63"/>
      <c r="R246" s="62">
        <f>SUM(R240:T245)</f>
        <v>313.32</v>
      </c>
      <c r="S246" s="64"/>
      <c r="T246" s="63"/>
      <c r="U246" s="26" t="s">
        <v>1</v>
      </c>
      <c r="V246" s="26" t="s">
        <v>1</v>
      </c>
    </row>
    <row r="247" spans="1:31" ht="15.75">
      <c r="A247" s="76" t="s">
        <v>19</v>
      </c>
      <c r="B247" s="76"/>
      <c r="C247" s="76"/>
      <c r="D247" s="76"/>
      <c r="E247" s="76"/>
      <c r="F247" s="76"/>
      <c r="G247" s="76"/>
      <c r="H247" s="76"/>
      <c r="I247" s="76"/>
      <c r="J247" s="76"/>
      <c r="K247" s="76"/>
      <c r="L247" s="76"/>
      <c r="M247" s="76"/>
      <c r="N247" s="76"/>
      <c r="O247" s="76"/>
      <c r="P247" s="76"/>
      <c r="Q247" s="76"/>
      <c r="R247" s="76"/>
      <c r="S247" s="76"/>
      <c r="T247" s="76"/>
      <c r="U247" s="76"/>
      <c r="V247" s="76"/>
      <c r="W247" s="76"/>
      <c r="X247" s="76"/>
      <c r="Y247" s="76"/>
      <c r="Z247" s="76"/>
      <c r="AA247" s="76"/>
      <c r="AB247" s="76"/>
      <c r="AC247" s="129"/>
      <c r="AD247" s="129"/>
      <c r="AE247" s="129"/>
    </row>
    <row r="248" spans="1:31">
      <c r="A248" s="130" t="s">
        <v>2</v>
      </c>
      <c r="B248" s="131"/>
      <c r="C248" s="131"/>
      <c r="D248" s="131"/>
      <c r="E248" s="131"/>
      <c r="F248" s="131"/>
      <c r="G248" s="131"/>
      <c r="H248" s="132"/>
      <c r="I248" s="130" t="s">
        <v>3</v>
      </c>
      <c r="J248" s="131"/>
      <c r="K248" s="132"/>
      <c r="L248" s="136" t="s">
        <v>4</v>
      </c>
      <c r="M248" s="137"/>
      <c r="N248" s="137"/>
      <c r="O248" s="137"/>
      <c r="P248" s="137"/>
      <c r="Q248" s="138"/>
      <c r="R248" s="139" t="s">
        <v>5</v>
      </c>
      <c r="S248" s="140"/>
      <c r="T248" s="141"/>
      <c r="U248" s="145" t="s">
        <v>6</v>
      </c>
      <c r="V248" s="145" t="s">
        <v>7</v>
      </c>
    </row>
    <row r="249" spans="1:31">
      <c r="A249" s="133"/>
      <c r="B249" s="134"/>
      <c r="C249" s="134"/>
      <c r="D249" s="134"/>
      <c r="E249" s="134"/>
      <c r="F249" s="134"/>
      <c r="G249" s="134"/>
      <c r="H249" s="135"/>
      <c r="I249" s="133"/>
      <c r="J249" s="134"/>
      <c r="K249" s="135"/>
      <c r="L249" s="118" t="s">
        <v>8</v>
      </c>
      <c r="M249" s="120"/>
      <c r="N249" s="118" t="s">
        <v>9</v>
      </c>
      <c r="O249" s="120"/>
      <c r="P249" s="118" t="s">
        <v>10</v>
      </c>
      <c r="Q249" s="120"/>
      <c r="R249" s="142"/>
      <c r="S249" s="143"/>
      <c r="T249" s="144"/>
      <c r="U249" s="146"/>
      <c r="V249" s="146"/>
    </row>
    <row r="250" spans="1:31" ht="15" customHeight="1">
      <c r="A250" s="126" t="s">
        <v>21</v>
      </c>
      <c r="B250" s="127"/>
      <c r="C250" s="127"/>
      <c r="D250" s="127"/>
      <c r="E250" s="127"/>
      <c r="F250" s="127"/>
      <c r="G250" s="127"/>
      <c r="H250" s="127"/>
      <c r="I250" s="127"/>
      <c r="J250" s="127"/>
      <c r="K250" s="127"/>
      <c r="L250" s="127"/>
      <c r="M250" s="127"/>
      <c r="N250" s="127"/>
      <c r="O250" s="127"/>
      <c r="P250" s="127"/>
      <c r="Q250" s="127"/>
      <c r="R250" s="127"/>
      <c r="S250" s="127"/>
      <c r="T250" s="127"/>
      <c r="U250" s="127"/>
      <c r="V250" s="127"/>
      <c r="W250" s="127"/>
      <c r="X250" s="127"/>
      <c r="Y250" s="127"/>
      <c r="Z250" s="127"/>
      <c r="AA250" s="127"/>
      <c r="AB250" s="127"/>
      <c r="AC250" s="127"/>
      <c r="AD250" s="127"/>
      <c r="AE250" s="128"/>
    </row>
    <row r="251" spans="1:31">
      <c r="A251" s="79" t="s">
        <v>33</v>
      </c>
      <c r="B251" s="80"/>
      <c r="C251" s="80"/>
      <c r="D251" s="80"/>
      <c r="E251" s="80"/>
      <c r="F251" s="80"/>
      <c r="G251" s="80"/>
      <c r="H251" s="81"/>
      <c r="I251" s="77">
        <v>180</v>
      </c>
      <c r="J251" s="78"/>
      <c r="K251" s="84"/>
      <c r="L251" s="77">
        <v>5.25</v>
      </c>
      <c r="M251" s="84"/>
      <c r="N251" s="77">
        <v>11.65</v>
      </c>
      <c r="O251" s="84"/>
      <c r="P251" s="77">
        <v>25.02</v>
      </c>
      <c r="Q251" s="84"/>
      <c r="R251" s="77">
        <v>226.41</v>
      </c>
      <c r="S251" s="78"/>
      <c r="T251" s="84"/>
      <c r="U251" s="1">
        <v>175</v>
      </c>
      <c r="V251" s="1"/>
    </row>
    <row r="252" spans="1:31">
      <c r="A252" s="79" t="s">
        <v>75</v>
      </c>
      <c r="B252" s="80"/>
      <c r="C252" s="80"/>
      <c r="D252" s="80"/>
      <c r="E252" s="80"/>
      <c r="F252" s="80"/>
      <c r="G252" s="80"/>
      <c r="H252" s="81"/>
      <c r="I252" s="77">
        <v>10</v>
      </c>
      <c r="J252" s="78"/>
      <c r="K252" s="84"/>
      <c r="L252" s="77">
        <v>3.48</v>
      </c>
      <c r="M252" s="84"/>
      <c r="N252" s="77">
        <v>4.42</v>
      </c>
      <c r="O252" s="84"/>
      <c r="P252" s="77">
        <v>0</v>
      </c>
      <c r="Q252" s="84"/>
      <c r="R252" s="77">
        <v>54.6</v>
      </c>
      <c r="S252" s="78"/>
      <c r="T252" s="84"/>
      <c r="U252" s="1">
        <v>7</v>
      </c>
      <c r="V252" s="1"/>
    </row>
    <row r="253" spans="1:31">
      <c r="A253" s="79" t="s">
        <v>24</v>
      </c>
      <c r="B253" s="80"/>
      <c r="C253" s="80"/>
      <c r="D253" s="80"/>
      <c r="E253" s="80"/>
      <c r="F253" s="80"/>
      <c r="G253" s="80"/>
      <c r="H253" s="81"/>
      <c r="I253" s="77">
        <v>35</v>
      </c>
      <c r="J253" s="78"/>
      <c r="K253" s="36"/>
      <c r="L253" s="77">
        <v>2.66</v>
      </c>
      <c r="M253" s="84"/>
      <c r="N253" s="77">
        <v>8.43</v>
      </c>
      <c r="O253" s="84"/>
      <c r="P253" s="77">
        <v>16.75</v>
      </c>
      <c r="Q253" s="84"/>
      <c r="R253" s="77">
        <v>153.68</v>
      </c>
      <c r="S253" s="78"/>
      <c r="T253" s="84"/>
      <c r="U253" s="1">
        <v>1</v>
      </c>
      <c r="V253" s="1"/>
    </row>
    <row r="254" spans="1:31">
      <c r="A254" s="79" t="s">
        <v>54</v>
      </c>
      <c r="B254" s="66"/>
      <c r="C254" s="66"/>
      <c r="D254" s="66"/>
      <c r="E254" s="66"/>
      <c r="F254" s="66"/>
      <c r="G254" s="66"/>
      <c r="H254" s="67"/>
      <c r="I254" s="51">
        <v>180</v>
      </c>
      <c r="J254" s="52"/>
      <c r="K254" s="53"/>
      <c r="L254" s="51">
        <v>3.53</v>
      </c>
      <c r="M254" s="53"/>
      <c r="N254" s="51">
        <v>3.85</v>
      </c>
      <c r="O254" s="53"/>
      <c r="P254" s="51">
        <v>14.96</v>
      </c>
      <c r="Q254" s="53"/>
      <c r="R254" s="51">
        <v>109.61</v>
      </c>
      <c r="S254" s="52"/>
      <c r="T254" s="53"/>
      <c r="U254" s="4">
        <v>413</v>
      </c>
      <c r="V254" s="4"/>
    </row>
    <row r="255" spans="1:31" s="25" customFormat="1">
      <c r="A255" s="89" t="s">
        <v>11</v>
      </c>
      <c r="B255" s="124"/>
      <c r="C255" s="124"/>
      <c r="D255" s="124"/>
      <c r="E255" s="124"/>
      <c r="F255" s="124"/>
      <c r="G255" s="124"/>
      <c r="H255" s="125"/>
      <c r="I255" s="92">
        <f>SUM(I251:K254)</f>
        <v>405</v>
      </c>
      <c r="J255" s="93"/>
      <c r="K255" s="94"/>
      <c r="L255" s="95">
        <f>SUM(L251:L254)</f>
        <v>14.92</v>
      </c>
      <c r="M255" s="96"/>
      <c r="N255" s="95">
        <f>SUM(N251:N254)</f>
        <v>28.35</v>
      </c>
      <c r="O255" s="96"/>
      <c r="P255" s="95">
        <f>SUM(P251:P254)</f>
        <v>56.73</v>
      </c>
      <c r="Q255" s="96"/>
      <c r="R255" s="95">
        <f>SUM(R251:R254)</f>
        <v>544.29999999999995</v>
      </c>
      <c r="S255" s="97"/>
      <c r="T255" s="96"/>
      <c r="U255" s="27"/>
      <c r="V255" s="27"/>
    </row>
    <row r="256" spans="1:31" ht="15" customHeight="1">
      <c r="A256" s="70" t="s">
        <v>32</v>
      </c>
      <c r="B256" s="71"/>
      <c r="C256" s="71"/>
      <c r="D256" s="71"/>
      <c r="E256" s="71"/>
      <c r="F256" s="71"/>
      <c r="G256" s="71"/>
      <c r="H256" s="71"/>
      <c r="I256" s="71"/>
      <c r="J256" s="71"/>
      <c r="K256" s="71"/>
      <c r="L256" s="71"/>
      <c r="M256" s="71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  <c r="AA256" s="71"/>
      <c r="AB256" s="71"/>
      <c r="AC256" s="71"/>
      <c r="AD256" s="71"/>
      <c r="AE256" s="72"/>
    </row>
    <row r="257" spans="1:31">
      <c r="A257" s="79" t="s">
        <v>55</v>
      </c>
      <c r="B257" s="80"/>
      <c r="C257" s="80"/>
      <c r="D257" s="80"/>
      <c r="E257" s="80"/>
      <c r="F257" s="80"/>
      <c r="G257" s="80"/>
      <c r="H257" s="81"/>
      <c r="I257" s="77">
        <v>100</v>
      </c>
      <c r="J257" s="78"/>
      <c r="K257" s="84"/>
      <c r="L257" s="86">
        <v>5.22</v>
      </c>
      <c r="M257" s="87"/>
      <c r="N257" s="86">
        <v>5.76</v>
      </c>
      <c r="O257" s="87"/>
      <c r="P257" s="86">
        <v>7.2</v>
      </c>
      <c r="Q257" s="87"/>
      <c r="R257" s="86">
        <v>106.2</v>
      </c>
      <c r="S257" s="88"/>
      <c r="T257" s="87"/>
      <c r="U257" s="1">
        <v>401</v>
      </c>
      <c r="V257" s="1"/>
    </row>
    <row r="258" spans="1:31">
      <c r="A258" s="79"/>
      <c r="B258" s="80"/>
      <c r="C258" s="80"/>
      <c r="D258" s="80"/>
      <c r="E258" s="80"/>
      <c r="F258" s="80"/>
      <c r="G258" s="80"/>
      <c r="H258" s="81"/>
      <c r="I258" s="77"/>
      <c r="J258" s="78"/>
      <c r="K258" s="84"/>
      <c r="L258" s="86"/>
      <c r="M258" s="87"/>
      <c r="N258" s="86"/>
      <c r="O258" s="87"/>
      <c r="P258" s="86"/>
      <c r="Q258" s="87"/>
      <c r="R258" s="86"/>
      <c r="S258" s="88"/>
      <c r="T258" s="87"/>
      <c r="U258" s="1"/>
      <c r="V258" s="1"/>
    </row>
    <row r="259" spans="1:31">
      <c r="A259" s="79"/>
      <c r="B259" s="80"/>
      <c r="C259" s="80"/>
      <c r="D259" s="80"/>
      <c r="E259" s="80"/>
      <c r="F259" s="80"/>
      <c r="G259" s="80"/>
      <c r="H259" s="81"/>
      <c r="I259" s="107"/>
      <c r="J259" s="108"/>
      <c r="K259" s="109"/>
      <c r="L259" s="110"/>
      <c r="M259" s="111"/>
      <c r="N259" s="110"/>
      <c r="O259" s="111"/>
      <c r="P259" s="110"/>
      <c r="Q259" s="111"/>
      <c r="R259" s="110"/>
      <c r="S259" s="112"/>
      <c r="T259" s="111"/>
      <c r="U259" s="1"/>
      <c r="V259" s="1"/>
    </row>
    <row r="260" spans="1:31" s="25" customFormat="1">
      <c r="A260" s="89" t="s">
        <v>11</v>
      </c>
      <c r="B260" s="90"/>
      <c r="C260" s="90"/>
      <c r="D260" s="90"/>
      <c r="E260" s="90"/>
      <c r="F260" s="90"/>
      <c r="G260" s="90"/>
      <c r="H260" s="90"/>
      <c r="I260" s="113">
        <f>SUM(I257:K259)</f>
        <v>100</v>
      </c>
      <c r="J260" s="113"/>
      <c r="K260" s="113"/>
      <c r="L260" s="114">
        <f>SUM(L257:M259)</f>
        <v>5.22</v>
      </c>
      <c r="M260" s="114"/>
      <c r="N260" s="114">
        <f>SUM(N257:O259)</f>
        <v>5.76</v>
      </c>
      <c r="O260" s="114"/>
      <c r="P260" s="114">
        <f>SUM(P257:Q259)</f>
        <v>7.2</v>
      </c>
      <c r="Q260" s="114"/>
      <c r="R260" s="114">
        <f>SUM(R257:T259)</f>
        <v>106.2</v>
      </c>
      <c r="S260" s="114"/>
      <c r="T260" s="114"/>
      <c r="U260" s="24"/>
      <c r="V260" s="24"/>
    </row>
    <row r="261" spans="1:31" ht="15" customHeight="1">
      <c r="A261" s="73" t="s">
        <v>23</v>
      </c>
      <c r="B261" s="74"/>
      <c r="C261" s="74"/>
      <c r="D261" s="74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  <c r="AA261" s="74"/>
      <c r="AB261" s="74"/>
      <c r="AC261" s="74"/>
      <c r="AD261" s="74"/>
      <c r="AE261" s="75"/>
    </row>
    <row r="262" spans="1:31">
      <c r="A262" s="79" t="s">
        <v>118</v>
      </c>
      <c r="B262" s="80"/>
      <c r="C262" s="80"/>
      <c r="D262" s="80"/>
      <c r="E262" s="80"/>
      <c r="F262" s="80"/>
      <c r="G262" s="80"/>
      <c r="H262" s="81"/>
      <c r="I262" s="77">
        <v>40</v>
      </c>
      <c r="J262" s="78"/>
      <c r="K262" s="84"/>
      <c r="L262" s="86">
        <v>0.6</v>
      </c>
      <c r="M262" s="87"/>
      <c r="N262" s="86">
        <v>0.24</v>
      </c>
      <c r="O262" s="87"/>
      <c r="P262" s="86">
        <v>1.32</v>
      </c>
      <c r="Q262" s="87"/>
      <c r="R262" s="86">
        <v>12.3</v>
      </c>
      <c r="S262" s="88"/>
      <c r="T262" s="87"/>
      <c r="U262" s="1">
        <v>70</v>
      </c>
      <c r="V262" s="1"/>
    </row>
    <row r="263" spans="1:31">
      <c r="A263" s="79" t="s">
        <v>76</v>
      </c>
      <c r="B263" s="80"/>
      <c r="C263" s="80"/>
      <c r="D263" s="80"/>
      <c r="E263" s="80"/>
      <c r="F263" s="80"/>
      <c r="G263" s="80"/>
      <c r="H263" s="81"/>
      <c r="I263" s="77">
        <v>180</v>
      </c>
      <c r="J263" s="78"/>
      <c r="K263" s="84"/>
      <c r="L263" s="86">
        <v>3.64</v>
      </c>
      <c r="M263" s="87"/>
      <c r="N263" s="86">
        <v>4.7300000000000004</v>
      </c>
      <c r="O263" s="87"/>
      <c r="P263" s="86">
        <v>14.01</v>
      </c>
      <c r="Q263" s="87"/>
      <c r="R263" s="86">
        <v>108.73</v>
      </c>
      <c r="S263" s="88"/>
      <c r="T263" s="87"/>
      <c r="U263" s="1">
        <v>91</v>
      </c>
      <c r="V263" s="1"/>
    </row>
    <row r="264" spans="1:31">
      <c r="A264" s="79" t="s">
        <v>77</v>
      </c>
      <c r="B264" s="80"/>
      <c r="C264" s="80"/>
      <c r="D264" s="80"/>
      <c r="E264" s="80"/>
      <c r="F264" s="80"/>
      <c r="G264" s="80"/>
      <c r="H264" s="81"/>
      <c r="I264" s="77">
        <v>60</v>
      </c>
      <c r="J264" s="78"/>
      <c r="K264" s="84"/>
      <c r="L264" s="86">
        <v>12.21</v>
      </c>
      <c r="M264" s="87"/>
      <c r="N264" s="86">
        <v>10.77</v>
      </c>
      <c r="O264" s="87"/>
      <c r="P264" s="86">
        <v>2.5099999999999998</v>
      </c>
      <c r="Q264" s="87"/>
      <c r="R264" s="86">
        <v>169.36</v>
      </c>
      <c r="S264" s="88"/>
      <c r="T264" s="87"/>
      <c r="U264" s="1">
        <v>327</v>
      </c>
      <c r="V264" s="1"/>
    </row>
    <row r="265" spans="1:31">
      <c r="A265" s="79" t="s">
        <v>78</v>
      </c>
      <c r="B265" s="80"/>
      <c r="C265" s="80"/>
      <c r="D265" s="80"/>
      <c r="E265" s="80"/>
      <c r="F265" s="80"/>
      <c r="G265" s="80"/>
      <c r="H265" s="81"/>
      <c r="I265" s="77">
        <v>110</v>
      </c>
      <c r="J265" s="78"/>
      <c r="K265" s="84"/>
      <c r="L265" s="86">
        <v>12.21</v>
      </c>
      <c r="M265" s="87"/>
      <c r="N265" s="86">
        <v>10.77</v>
      </c>
      <c r="O265" s="87"/>
      <c r="P265" s="86">
        <v>2.5099999999999998</v>
      </c>
      <c r="Q265" s="87"/>
      <c r="R265" s="86">
        <v>169.36</v>
      </c>
      <c r="S265" s="88"/>
      <c r="T265" s="87"/>
      <c r="U265" s="1">
        <v>327</v>
      </c>
      <c r="V265" s="1"/>
    </row>
    <row r="266" spans="1:31">
      <c r="A266" s="79" t="s">
        <v>28</v>
      </c>
      <c r="B266" s="80"/>
      <c r="C266" s="80"/>
      <c r="D266" s="80"/>
      <c r="E266" s="80"/>
      <c r="F266" s="80"/>
      <c r="G266" s="80"/>
      <c r="H266" s="81"/>
      <c r="I266" s="77">
        <v>50</v>
      </c>
      <c r="J266" s="78"/>
      <c r="K266" s="84"/>
      <c r="L266" s="86">
        <v>3.3</v>
      </c>
      <c r="M266" s="87"/>
      <c r="N266" s="86">
        <v>0.6</v>
      </c>
      <c r="O266" s="87"/>
      <c r="P266" s="86">
        <v>16.7</v>
      </c>
      <c r="Q266" s="87"/>
      <c r="R266" s="86">
        <v>87</v>
      </c>
      <c r="S266" s="88"/>
      <c r="T266" s="87"/>
      <c r="U266" s="1">
        <v>115</v>
      </c>
      <c r="V266" s="1"/>
    </row>
    <row r="267" spans="1:31">
      <c r="A267" s="79" t="s">
        <v>89</v>
      </c>
      <c r="B267" s="80"/>
      <c r="C267" s="80"/>
      <c r="D267" s="80"/>
      <c r="E267" s="80"/>
      <c r="F267" s="80"/>
      <c r="G267" s="80"/>
      <c r="H267" s="81"/>
      <c r="I267" s="77">
        <v>180</v>
      </c>
      <c r="J267" s="78"/>
      <c r="K267" s="84"/>
      <c r="L267" s="86">
        <v>0.31</v>
      </c>
      <c r="M267" s="87"/>
      <c r="N267" s="86">
        <v>0</v>
      </c>
      <c r="O267" s="87"/>
      <c r="P267" s="86">
        <v>20.100000000000001</v>
      </c>
      <c r="Q267" s="87"/>
      <c r="R267" s="86">
        <v>81</v>
      </c>
      <c r="S267" s="88"/>
      <c r="T267" s="87"/>
      <c r="U267" s="1">
        <v>394</v>
      </c>
      <c r="V267" s="1"/>
    </row>
    <row r="268" spans="1:31" s="25" customFormat="1">
      <c r="A268" s="89" t="s">
        <v>11</v>
      </c>
      <c r="B268" s="90"/>
      <c r="C268" s="90"/>
      <c r="D268" s="90"/>
      <c r="E268" s="90"/>
      <c r="F268" s="90"/>
      <c r="G268" s="90"/>
      <c r="H268" s="91"/>
      <c r="I268" s="92">
        <f>SUM(I262:K267)</f>
        <v>620</v>
      </c>
      <c r="J268" s="93"/>
      <c r="K268" s="94"/>
      <c r="L268" s="95">
        <f>SUM(L262:M267)</f>
        <v>32.270000000000003</v>
      </c>
      <c r="M268" s="96"/>
      <c r="N268" s="95">
        <f>SUM(N262:O267)</f>
        <v>27.11</v>
      </c>
      <c r="O268" s="96"/>
      <c r="P268" s="95">
        <f>SUM(P262:Q267)</f>
        <v>57.15</v>
      </c>
      <c r="Q268" s="96"/>
      <c r="R268" s="95">
        <f>SUM(R262:T267)</f>
        <v>627.75</v>
      </c>
      <c r="S268" s="97"/>
      <c r="T268" s="96"/>
      <c r="U268" s="24" t="s">
        <v>1</v>
      </c>
      <c r="V268" s="24" t="s">
        <v>1</v>
      </c>
    </row>
    <row r="269" spans="1:31" ht="15" customHeight="1">
      <c r="A269" s="70" t="s">
        <v>43</v>
      </c>
      <c r="B269" s="71"/>
      <c r="C269" s="71"/>
      <c r="D269" s="71"/>
      <c r="E269" s="71"/>
      <c r="F269" s="71"/>
      <c r="G269" s="71"/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  <c r="AA269" s="71"/>
      <c r="AB269" s="71"/>
      <c r="AC269" s="71"/>
      <c r="AD269" s="71"/>
      <c r="AE269" s="72"/>
    </row>
    <row r="270" spans="1:31">
      <c r="A270" s="79" t="s">
        <v>140</v>
      </c>
      <c r="B270" s="66"/>
      <c r="C270" s="66"/>
      <c r="D270" s="66"/>
      <c r="E270" s="66"/>
      <c r="F270" s="66"/>
      <c r="G270" s="66"/>
      <c r="H270" s="67"/>
      <c r="I270" s="51">
        <v>60</v>
      </c>
      <c r="J270" s="52"/>
      <c r="K270" s="53"/>
      <c r="L270" s="68">
        <v>6.19</v>
      </c>
      <c r="M270" s="69"/>
      <c r="N270" s="68">
        <v>3.3</v>
      </c>
      <c r="O270" s="69"/>
      <c r="P270" s="68">
        <v>35.76</v>
      </c>
      <c r="Q270" s="69"/>
      <c r="R270" s="68">
        <v>199.15</v>
      </c>
      <c r="S270" s="85"/>
      <c r="T270" s="69"/>
      <c r="U270" s="4">
        <v>203</v>
      </c>
      <c r="V270" s="4"/>
    </row>
    <row r="271" spans="1:31">
      <c r="A271" s="79" t="s">
        <v>141</v>
      </c>
      <c r="B271" s="66"/>
      <c r="C271" s="66"/>
      <c r="D271" s="66"/>
      <c r="E271" s="66"/>
      <c r="F271" s="66"/>
      <c r="G271" s="66"/>
      <c r="H271" s="67"/>
      <c r="I271" s="51">
        <v>60</v>
      </c>
      <c r="J271" s="52"/>
      <c r="K271" s="53"/>
      <c r="L271" s="68">
        <v>0.46</v>
      </c>
      <c r="M271" s="69"/>
      <c r="N271" s="68">
        <v>3.19</v>
      </c>
      <c r="O271" s="69"/>
      <c r="P271" s="68">
        <v>1.01</v>
      </c>
      <c r="Q271" s="69"/>
      <c r="R271" s="68">
        <v>34.590000000000003</v>
      </c>
      <c r="S271" s="85"/>
      <c r="T271" s="69"/>
      <c r="U271" s="4">
        <v>385</v>
      </c>
      <c r="V271" s="4"/>
    </row>
    <row r="272" spans="1:31">
      <c r="A272" s="79" t="s">
        <v>31</v>
      </c>
      <c r="B272" s="66"/>
      <c r="C272" s="66"/>
      <c r="D272" s="66"/>
      <c r="E272" s="66"/>
      <c r="F272" s="66"/>
      <c r="G272" s="66"/>
      <c r="H272" s="67"/>
      <c r="I272" s="51">
        <v>180</v>
      </c>
      <c r="J272" s="52"/>
      <c r="K272" s="53"/>
      <c r="L272" s="68">
        <v>7.73</v>
      </c>
      <c r="M272" s="69"/>
      <c r="N272" s="68">
        <v>8.9499999999999993</v>
      </c>
      <c r="O272" s="69"/>
      <c r="P272" s="68"/>
      <c r="Q272" s="69"/>
      <c r="R272" s="68"/>
      <c r="S272" s="85"/>
      <c r="T272" s="69"/>
      <c r="U272" s="4"/>
      <c r="V272" s="4"/>
    </row>
    <row r="273" spans="1:31">
      <c r="A273" s="65"/>
      <c r="B273" s="66"/>
      <c r="C273" s="66"/>
      <c r="D273" s="66"/>
      <c r="E273" s="66"/>
      <c r="F273" s="66"/>
      <c r="G273" s="66"/>
      <c r="H273" s="67"/>
      <c r="I273" s="51"/>
      <c r="J273" s="52"/>
      <c r="K273" s="53"/>
      <c r="L273" s="68"/>
      <c r="M273" s="69"/>
      <c r="N273" s="68"/>
      <c r="O273" s="69"/>
      <c r="P273" s="68"/>
      <c r="Q273" s="69"/>
      <c r="R273" s="68"/>
      <c r="S273" s="85"/>
      <c r="T273" s="69"/>
      <c r="U273" s="4"/>
      <c r="V273" s="4"/>
    </row>
    <row r="274" spans="1:31">
      <c r="A274" s="65"/>
      <c r="B274" s="66"/>
      <c r="C274" s="66"/>
      <c r="D274" s="66"/>
      <c r="E274" s="66"/>
      <c r="F274" s="66"/>
      <c r="G274" s="66"/>
      <c r="H274" s="67"/>
      <c r="I274" s="51"/>
      <c r="J274" s="52"/>
      <c r="K274" s="53"/>
      <c r="L274" s="68"/>
      <c r="M274" s="69"/>
      <c r="N274" s="68"/>
      <c r="O274" s="69"/>
      <c r="P274" s="68"/>
      <c r="Q274" s="69"/>
      <c r="R274" s="68"/>
      <c r="S274" s="85"/>
      <c r="T274" s="69"/>
      <c r="U274" s="1"/>
      <c r="V274" s="1"/>
    </row>
    <row r="275" spans="1:31">
      <c r="A275" s="65"/>
      <c r="B275" s="66"/>
      <c r="C275" s="66"/>
      <c r="D275" s="66"/>
      <c r="E275" s="66"/>
      <c r="F275" s="66"/>
      <c r="G275" s="66"/>
      <c r="H275" s="67"/>
      <c r="I275" s="51"/>
      <c r="J275" s="52"/>
      <c r="K275" s="53"/>
      <c r="L275" s="68"/>
      <c r="M275" s="69"/>
      <c r="N275" s="68"/>
      <c r="O275" s="69"/>
      <c r="P275" s="68"/>
      <c r="Q275" s="69"/>
      <c r="R275" s="68"/>
      <c r="S275" s="85"/>
      <c r="T275" s="69"/>
      <c r="U275" s="1"/>
      <c r="V275" s="1"/>
    </row>
    <row r="276" spans="1:31" s="25" customFormat="1">
      <c r="A276" s="56" t="s">
        <v>11</v>
      </c>
      <c r="B276" s="57"/>
      <c r="C276" s="57"/>
      <c r="D276" s="57"/>
      <c r="E276" s="57"/>
      <c r="F276" s="57"/>
      <c r="G276" s="57"/>
      <c r="H276" s="58"/>
      <c r="I276" s="59">
        <f>SUM(I270:K275)</f>
        <v>300</v>
      </c>
      <c r="J276" s="60"/>
      <c r="K276" s="61"/>
      <c r="L276" s="62">
        <f>SUM(L270:M275)</f>
        <v>14.38</v>
      </c>
      <c r="M276" s="63"/>
      <c r="N276" s="62">
        <f>SUM(N270:O275)</f>
        <v>15.44</v>
      </c>
      <c r="O276" s="63"/>
      <c r="P276" s="62">
        <f>SUM(P270:Q275)</f>
        <v>36.769999999999996</v>
      </c>
      <c r="Q276" s="63"/>
      <c r="R276" s="62">
        <f>SUM(R270:T275)</f>
        <v>233.74</v>
      </c>
      <c r="S276" s="64"/>
      <c r="T276" s="63"/>
      <c r="U276" s="26" t="s">
        <v>1</v>
      </c>
      <c r="V276" s="26" t="s">
        <v>1</v>
      </c>
    </row>
    <row r="277" spans="1:31" ht="15.75">
      <c r="A277" s="76" t="s">
        <v>20</v>
      </c>
      <c r="B277" s="76"/>
      <c r="C277" s="76"/>
      <c r="D277" s="76"/>
      <c r="E277" s="76"/>
      <c r="F277" s="76"/>
      <c r="G277" s="76"/>
      <c r="H277" s="76"/>
      <c r="I277" s="76"/>
      <c r="J277" s="76"/>
      <c r="K277" s="76"/>
      <c r="L277" s="76"/>
      <c r="M277" s="76"/>
      <c r="N277" s="76"/>
      <c r="O277" s="76"/>
      <c r="P277" s="76"/>
      <c r="Q277" s="76"/>
      <c r="R277" s="76"/>
      <c r="S277" s="76"/>
      <c r="T277" s="76"/>
      <c r="U277" s="76"/>
      <c r="V277" s="76"/>
      <c r="W277" s="76"/>
      <c r="X277" s="76"/>
      <c r="Y277" s="76"/>
      <c r="Z277" s="76"/>
      <c r="AA277" s="76"/>
      <c r="AB277" s="76"/>
      <c r="AC277" s="129"/>
      <c r="AD277" s="129"/>
      <c r="AE277" s="129"/>
    </row>
    <row r="278" spans="1:31">
      <c r="A278" s="130" t="s">
        <v>2</v>
      </c>
      <c r="B278" s="131"/>
      <c r="C278" s="131"/>
      <c r="D278" s="131"/>
      <c r="E278" s="131"/>
      <c r="F278" s="131"/>
      <c r="G278" s="131"/>
      <c r="H278" s="132"/>
      <c r="I278" s="130" t="s">
        <v>3</v>
      </c>
      <c r="J278" s="131"/>
      <c r="K278" s="132"/>
      <c r="L278" s="136" t="s">
        <v>4</v>
      </c>
      <c r="M278" s="137"/>
      <c r="N278" s="137"/>
      <c r="O278" s="137"/>
      <c r="P278" s="137"/>
      <c r="Q278" s="138"/>
      <c r="R278" s="139" t="s">
        <v>5</v>
      </c>
      <c r="S278" s="140"/>
      <c r="T278" s="141"/>
      <c r="U278" s="145" t="s">
        <v>6</v>
      </c>
      <c r="V278" s="145" t="s">
        <v>7</v>
      </c>
    </row>
    <row r="279" spans="1:31">
      <c r="A279" s="133"/>
      <c r="B279" s="134"/>
      <c r="C279" s="134"/>
      <c r="D279" s="134"/>
      <c r="E279" s="134"/>
      <c r="F279" s="134"/>
      <c r="G279" s="134"/>
      <c r="H279" s="135"/>
      <c r="I279" s="133"/>
      <c r="J279" s="134"/>
      <c r="K279" s="135"/>
      <c r="L279" s="118" t="s">
        <v>8</v>
      </c>
      <c r="M279" s="120"/>
      <c r="N279" s="118" t="s">
        <v>9</v>
      </c>
      <c r="O279" s="120"/>
      <c r="P279" s="118" t="s">
        <v>10</v>
      </c>
      <c r="Q279" s="120"/>
      <c r="R279" s="142"/>
      <c r="S279" s="143"/>
      <c r="T279" s="144"/>
      <c r="U279" s="146"/>
      <c r="V279" s="146"/>
    </row>
    <row r="280" spans="1:31" ht="15" customHeight="1">
      <c r="A280" s="126" t="s">
        <v>21</v>
      </c>
      <c r="B280" s="127"/>
      <c r="C280" s="127"/>
      <c r="D280" s="127"/>
      <c r="E280" s="127"/>
      <c r="F280" s="127"/>
      <c r="G280" s="127"/>
      <c r="H280" s="127"/>
      <c r="I280" s="127"/>
      <c r="J280" s="127"/>
      <c r="K280" s="127"/>
      <c r="L280" s="127"/>
      <c r="M280" s="127"/>
      <c r="N280" s="127"/>
      <c r="O280" s="127"/>
      <c r="P280" s="127"/>
      <c r="Q280" s="127"/>
      <c r="R280" s="127"/>
      <c r="S280" s="127"/>
      <c r="T280" s="127"/>
      <c r="U280" s="127"/>
      <c r="V280" s="127"/>
      <c r="W280" s="127"/>
      <c r="X280" s="127"/>
      <c r="Y280" s="127"/>
      <c r="Z280" s="127"/>
      <c r="AA280" s="127"/>
      <c r="AB280" s="127"/>
      <c r="AC280" s="127"/>
      <c r="AD280" s="127"/>
      <c r="AE280" s="128"/>
    </row>
    <row r="281" spans="1:31">
      <c r="A281" s="79" t="s">
        <v>106</v>
      </c>
      <c r="B281" s="80"/>
      <c r="C281" s="80"/>
      <c r="D281" s="80"/>
      <c r="E281" s="80"/>
      <c r="F281" s="80"/>
      <c r="G281" s="80"/>
      <c r="H281" s="81"/>
      <c r="I281" s="77">
        <v>180</v>
      </c>
      <c r="J281" s="78"/>
      <c r="K281" s="84"/>
      <c r="L281" s="86">
        <v>6.2</v>
      </c>
      <c r="M281" s="87"/>
      <c r="N281" s="86">
        <v>7.46</v>
      </c>
      <c r="O281" s="87"/>
      <c r="P281" s="86">
        <v>37.11</v>
      </c>
      <c r="Q281" s="87"/>
      <c r="R281" s="86">
        <v>240.58</v>
      </c>
      <c r="S281" s="88"/>
      <c r="T281" s="87"/>
      <c r="U281" s="1">
        <v>101</v>
      </c>
      <c r="V281" s="1"/>
    </row>
    <row r="282" spans="1:31">
      <c r="A282" s="79" t="s">
        <v>24</v>
      </c>
      <c r="B282" s="80"/>
      <c r="C282" s="80"/>
      <c r="D282" s="80"/>
      <c r="E282" s="80"/>
      <c r="F282" s="80"/>
      <c r="G282" s="80"/>
      <c r="H282" s="81"/>
      <c r="I282" s="77">
        <v>35</v>
      </c>
      <c r="J282" s="78"/>
      <c r="K282" s="84"/>
      <c r="L282" s="86">
        <v>2.66</v>
      </c>
      <c r="M282" s="87"/>
      <c r="N282" s="86">
        <v>8.43</v>
      </c>
      <c r="O282" s="87"/>
      <c r="P282" s="86">
        <v>16.75</v>
      </c>
      <c r="Q282" s="87"/>
      <c r="R282" s="86">
        <v>153.68</v>
      </c>
      <c r="S282" s="88"/>
      <c r="T282" s="87"/>
      <c r="U282" s="1">
        <v>1</v>
      </c>
      <c r="V282" s="1"/>
    </row>
    <row r="283" spans="1:31">
      <c r="A283" s="79" t="s">
        <v>34</v>
      </c>
      <c r="B283" s="66"/>
      <c r="C283" s="66"/>
      <c r="D283" s="66"/>
      <c r="E283" s="66"/>
      <c r="F283" s="66"/>
      <c r="G283" s="66"/>
      <c r="H283" s="67"/>
      <c r="I283" s="51">
        <v>180</v>
      </c>
      <c r="J283" s="52"/>
      <c r="K283" s="53"/>
      <c r="L283" s="68">
        <v>4.21</v>
      </c>
      <c r="M283" s="69"/>
      <c r="N283" s="68">
        <v>4.33</v>
      </c>
      <c r="O283" s="69"/>
      <c r="P283" s="68">
        <v>16.690000000000001</v>
      </c>
      <c r="Q283" s="69"/>
      <c r="R283" s="68">
        <v>123.89</v>
      </c>
      <c r="S283" s="85"/>
      <c r="T283" s="69"/>
      <c r="U283" s="4">
        <v>1</v>
      </c>
      <c r="V283" s="4"/>
    </row>
    <row r="284" spans="1:31" s="25" customFormat="1">
      <c r="A284" s="89" t="s">
        <v>11</v>
      </c>
      <c r="B284" s="124"/>
      <c r="C284" s="124"/>
      <c r="D284" s="124"/>
      <c r="E284" s="124"/>
      <c r="F284" s="124"/>
      <c r="G284" s="124"/>
      <c r="H284" s="125"/>
      <c r="I284" s="92">
        <f>SUM(I281:K283)</f>
        <v>395</v>
      </c>
      <c r="J284" s="93"/>
      <c r="K284" s="94"/>
      <c r="L284" s="95">
        <f>SUM(L281:L283)</f>
        <v>13.07</v>
      </c>
      <c r="M284" s="96"/>
      <c r="N284" s="95">
        <f>SUM(N281:N283)</f>
        <v>20.22</v>
      </c>
      <c r="O284" s="96"/>
      <c r="P284" s="95">
        <f>SUM(P281:P283)</f>
        <v>70.55</v>
      </c>
      <c r="Q284" s="96"/>
      <c r="R284" s="95">
        <f>SUM(R281:R283)</f>
        <v>518.15</v>
      </c>
      <c r="S284" s="97"/>
      <c r="T284" s="96"/>
      <c r="U284" s="27"/>
      <c r="V284" s="27"/>
    </row>
    <row r="285" spans="1:31">
      <c r="A285" s="79"/>
      <c r="B285" s="80"/>
      <c r="C285" s="80"/>
      <c r="D285" s="80"/>
      <c r="E285" s="80"/>
      <c r="F285" s="80"/>
      <c r="G285" s="80"/>
      <c r="H285" s="81"/>
      <c r="I285" s="77"/>
      <c r="J285" s="78"/>
      <c r="K285" s="84"/>
      <c r="L285" s="86"/>
      <c r="M285" s="87"/>
      <c r="N285" s="86"/>
      <c r="O285" s="87"/>
      <c r="P285" s="86"/>
      <c r="Q285" s="87"/>
      <c r="R285" s="86"/>
      <c r="S285" s="88"/>
      <c r="T285" s="87"/>
      <c r="U285" s="1"/>
      <c r="V285" s="1"/>
    </row>
    <row r="286" spans="1:31">
      <c r="A286" s="79"/>
      <c r="B286" s="80"/>
      <c r="C286" s="80"/>
      <c r="D286" s="80"/>
      <c r="E286" s="80"/>
      <c r="F286" s="80"/>
      <c r="G286" s="80"/>
      <c r="H286" s="81"/>
      <c r="I286" s="77"/>
      <c r="J286" s="78"/>
      <c r="K286" s="84"/>
      <c r="L286" s="86"/>
      <c r="M286" s="87"/>
      <c r="N286" s="86"/>
      <c r="O286" s="87"/>
      <c r="P286" s="86"/>
      <c r="Q286" s="87"/>
      <c r="R286" s="86"/>
      <c r="S286" s="88"/>
      <c r="T286" s="87"/>
      <c r="U286" s="1"/>
      <c r="V286" s="1"/>
    </row>
    <row r="287" spans="1:31">
      <c r="A287" s="115"/>
      <c r="B287" s="116"/>
      <c r="C287" s="116"/>
      <c r="D287" s="116"/>
      <c r="E287" s="116"/>
      <c r="F287" s="116"/>
      <c r="G287" s="116"/>
      <c r="H287" s="117"/>
      <c r="I287" s="118"/>
      <c r="J287" s="119"/>
      <c r="K287" s="120"/>
      <c r="L287" s="121"/>
      <c r="M287" s="122"/>
      <c r="N287" s="121"/>
      <c r="O287" s="122"/>
      <c r="P287" s="121"/>
      <c r="Q287" s="122"/>
      <c r="R287" s="121"/>
      <c r="S287" s="123"/>
      <c r="T287" s="122"/>
      <c r="U287" s="2" t="s">
        <v>1</v>
      </c>
      <c r="V287" s="2" t="s">
        <v>1</v>
      </c>
    </row>
    <row r="288" spans="1:31" ht="15" customHeight="1">
      <c r="A288" s="70" t="s">
        <v>32</v>
      </c>
      <c r="B288" s="71"/>
      <c r="C288" s="71"/>
      <c r="D288" s="71"/>
      <c r="E288" s="71"/>
      <c r="F288" s="71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  <c r="AA288" s="71"/>
      <c r="AB288" s="71"/>
      <c r="AC288" s="71"/>
      <c r="AD288" s="71"/>
      <c r="AE288" s="72"/>
    </row>
    <row r="289" spans="1:31">
      <c r="A289" s="79" t="s">
        <v>136</v>
      </c>
      <c r="B289" s="80"/>
      <c r="C289" s="80"/>
      <c r="D289" s="80"/>
      <c r="E289" s="80"/>
      <c r="F289" s="80"/>
      <c r="G289" s="80"/>
      <c r="H289" s="81"/>
      <c r="I289" s="77">
        <v>100</v>
      </c>
      <c r="J289" s="78"/>
      <c r="K289" s="84"/>
      <c r="L289" s="86">
        <v>5.22</v>
      </c>
      <c r="M289" s="87"/>
      <c r="N289" s="86">
        <v>5.76</v>
      </c>
      <c r="O289" s="87"/>
      <c r="P289" s="86">
        <v>7.2</v>
      </c>
      <c r="Q289" s="87"/>
      <c r="R289" s="86">
        <v>106.2</v>
      </c>
      <c r="S289" s="88"/>
      <c r="T289" s="87"/>
      <c r="U289" s="1">
        <v>399</v>
      </c>
      <c r="V289" s="1"/>
    </row>
    <row r="290" spans="1:31">
      <c r="A290" s="79"/>
      <c r="B290" s="80"/>
      <c r="C290" s="80"/>
      <c r="D290" s="80"/>
      <c r="E290" s="80"/>
      <c r="F290" s="80"/>
      <c r="G290" s="80"/>
      <c r="H290" s="81"/>
      <c r="I290" s="77"/>
      <c r="J290" s="78"/>
      <c r="K290" s="84"/>
      <c r="L290" s="86"/>
      <c r="M290" s="87"/>
      <c r="N290" s="86"/>
      <c r="O290" s="87"/>
      <c r="P290" s="86"/>
      <c r="Q290" s="87"/>
      <c r="R290" s="86"/>
      <c r="S290" s="88"/>
      <c r="T290" s="87"/>
      <c r="U290" s="1"/>
      <c r="V290" s="1"/>
    </row>
    <row r="291" spans="1:31">
      <c r="A291" s="79"/>
      <c r="B291" s="80"/>
      <c r="C291" s="80"/>
      <c r="D291" s="80"/>
      <c r="E291" s="80"/>
      <c r="F291" s="80"/>
      <c r="G291" s="80"/>
      <c r="H291" s="81"/>
      <c r="I291" s="77"/>
      <c r="J291" s="78"/>
      <c r="K291" s="84"/>
      <c r="L291" s="86"/>
      <c r="M291" s="87"/>
      <c r="N291" s="86"/>
      <c r="O291" s="87"/>
      <c r="P291" s="86"/>
      <c r="Q291" s="87"/>
      <c r="R291" s="86"/>
      <c r="S291" s="88"/>
      <c r="T291" s="87"/>
      <c r="U291" s="1"/>
      <c r="V291" s="1"/>
    </row>
    <row r="292" spans="1:31">
      <c r="A292" s="79"/>
      <c r="B292" s="80"/>
      <c r="C292" s="80"/>
      <c r="D292" s="80"/>
      <c r="E292" s="80"/>
      <c r="F292" s="80"/>
      <c r="G292" s="80"/>
      <c r="H292" s="81"/>
      <c r="I292" s="107"/>
      <c r="J292" s="108"/>
      <c r="K292" s="109"/>
      <c r="L292" s="110"/>
      <c r="M292" s="111"/>
      <c r="N292" s="110"/>
      <c r="O292" s="111"/>
      <c r="P292" s="110"/>
      <c r="Q292" s="111"/>
      <c r="R292" s="110"/>
      <c r="S292" s="112"/>
      <c r="T292" s="111"/>
      <c r="U292" s="1"/>
      <c r="V292" s="1"/>
    </row>
    <row r="293" spans="1:31" s="25" customFormat="1">
      <c r="A293" s="89" t="s">
        <v>11</v>
      </c>
      <c r="B293" s="90"/>
      <c r="C293" s="90"/>
      <c r="D293" s="90"/>
      <c r="E293" s="90"/>
      <c r="F293" s="90"/>
      <c r="G293" s="90"/>
      <c r="H293" s="90"/>
      <c r="I293" s="113">
        <f>SUM(I289:K292)</f>
        <v>100</v>
      </c>
      <c r="J293" s="113"/>
      <c r="K293" s="113"/>
      <c r="L293" s="114">
        <f>SUM(L289:M292)</f>
        <v>5.22</v>
      </c>
      <c r="M293" s="114"/>
      <c r="N293" s="114">
        <f>SUM(N289:O292)</f>
        <v>5.76</v>
      </c>
      <c r="O293" s="114"/>
      <c r="P293" s="114">
        <f t="shared" ref="P293" si="0">SUM(P289:Q292)</f>
        <v>7.2</v>
      </c>
      <c r="Q293" s="114"/>
      <c r="R293" s="114">
        <f>SUM(R289:T292)</f>
        <v>106.2</v>
      </c>
      <c r="S293" s="114"/>
      <c r="T293" s="114"/>
      <c r="U293" s="24"/>
      <c r="V293" s="24"/>
    </row>
    <row r="294" spans="1:31" ht="15" customHeight="1">
      <c r="A294" s="73" t="s">
        <v>23</v>
      </c>
      <c r="B294" s="74"/>
      <c r="C294" s="74"/>
      <c r="D294" s="74"/>
      <c r="E294" s="74"/>
      <c r="F294" s="74"/>
      <c r="G294" s="74"/>
      <c r="H294" s="74"/>
      <c r="I294" s="74"/>
      <c r="J294" s="74"/>
      <c r="K294" s="74"/>
      <c r="L294" s="74"/>
      <c r="M294" s="74"/>
      <c r="N294" s="74"/>
      <c r="O294" s="74"/>
      <c r="P294" s="74"/>
      <c r="Q294" s="74"/>
      <c r="R294" s="74"/>
      <c r="S294" s="74"/>
      <c r="T294" s="74"/>
      <c r="U294" s="74"/>
      <c r="V294" s="74"/>
      <c r="W294" s="74"/>
      <c r="X294" s="74"/>
      <c r="Y294" s="74"/>
      <c r="Z294" s="74"/>
      <c r="AA294" s="74"/>
      <c r="AB294" s="74"/>
      <c r="AC294" s="74"/>
      <c r="AD294" s="74"/>
      <c r="AE294" s="75"/>
    </row>
    <row r="295" spans="1:31" s="8" customFormat="1">
      <c r="A295" s="98" t="s">
        <v>120</v>
      </c>
      <c r="B295" s="99"/>
      <c r="C295" s="99"/>
      <c r="D295" s="99"/>
      <c r="E295" s="99"/>
      <c r="F295" s="99"/>
      <c r="G295" s="99"/>
      <c r="H295" s="100"/>
      <c r="I295" s="101">
        <v>50</v>
      </c>
      <c r="J295" s="102"/>
      <c r="K295" s="103"/>
      <c r="L295" s="104">
        <v>1.91</v>
      </c>
      <c r="M295" s="105"/>
      <c r="N295" s="104">
        <v>8.64</v>
      </c>
      <c r="O295" s="105"/>
      <c r="P295" s="104">
        <v>11.81</v>
      </c>
      <c r="Q295" s="105"/>
      <c r="R295" s="104">
        <v>132.69999999999999</v>
      </c>
      <c r="S295" s="106"/>
      <c r="T295" s="105"/>
      <c r="U295" s="7">
        <v>45</v>
      </c>
      <c r="V295" s="7"/>
    </row>
    <row r="296" spans="1:31" s="8" customFormat="1">
      <c r="A296" s="98" t="s">
        <v>79</v>
      </c>
      <c r="B296" s="99"/>
      <c r="C296" s="99"/>
      <c r="D296" s="99"/>
      <c r="E296" s="99"/>
      <c r="F296" s="99"/>
      <c r="G296" s="99"/>
      <c r="H296" s="100"/>
      <c r="I296" s="101">
        <v>180</v>
      </c>
      <c r="J296" s="102"/>
      <c r="K296" s="103"/>
      <c r="L296" s="104">
        <v>0.48</v>
      </c>
      <c r="M296" s="105"/>
      <c r="N296" s="104">
        <v>4.0000000000000001E-3</v>
      </c>
      <c r="O296" s="105"/>
      <c r="P296" s="104">
        <v>0.53</v>
      </c>
      <c r="Q296" s="105"/>
      <c r="R296" s="104">
        <v>4.0999999999999996</v>
      </c>
      <c r="S296" s="106"/>
      <c r="T296" s="105"/>
      <c r="U296" s="7">
        <v>116</v>
      </c>
      <c r="V296" s="7"/>
    </row>
    <row r="297" spans="1:31" s="8" customFormat="1">
      <c r="A297" s="98" t="s">
        <v>131</v>
      </c>
      <c r="B297" s="99"/>
      <c r="C297" s="99"/>
      <c r="D297" s="99"/>
      <c r="E297" s="99"/>
      <c r="F297" s="99"/>
      <c r="G297" s="99"/>
      <c r="H297" s="100"/>
      <c r="I297" s="101">
        <v>60</v>
      </c>
      <c r="J297" s="102"/>
      <c r="K297" s="103"/>
      <c r="L297" s="104">
        <v>13.36</v>
      </c>
      <c r="M297" s="105"/>
      <c r="N297" s="104">
        <v>4.7</v>
      </c>
      <c r="O297" s="105"/>
      <c r="P297" s="104">
        <v>9.98</v>
      </c>
      <c r="Q297" s="105"/>
      <c r="R297" s="104">
        <v>135</v>
      </c>
      <c r="S297" s="106"/>
      <c r="T297" s="105"/>
      <c r="U297" s="7">
        <v>271</v>
      </c>
      <c r="V297" s="7"/>
    </row>
    <row r="298" spans="1:31">
      <c r="A298" s="79" t="s">
        <v>81</v>
      </c>
      <c r="B298" s="80"/>
      <c r="C298" s="80"/>
      <c r="D298" s="80"/>
      <c r="E298" s="80"/>
      <c r="F298" s="80"/>
      <c r="G298" s="80"/>
      <c r="H298" s="81"/>
      <c r="I298" s="77">
        <v>120</v>
      </c>
      <c r="J298" s="78"/>
      <c r="K298" s="84"/>
      <c r="L298" s="86">
        <v>2.92</v>
      </c>
      <c r="M298" s="87"/>
      <c r="N298" s="86">
        <v>4.63</v>
      </c>
      <c r="O298" s="87"/>
      <c r="P298" s="86">
        <v>12.96</v>
      </c>
      <c r="Q298" s="87"/>
      <c r="R298" s="86">
        <v>123.87</v>
      </c>
      <c r="S298" s="88"/>
      <c r="T298" s="87"/>
      <c r="U298" s="1">
        <v>340</v>
      </c>
      <c r="V298" s="1"/>
    </row>
    <row r="299" spans="1:31">
      <c r="A299" s="79" t="s">
        <v>28</v>
      </c>
      <c r="B299" s="80"/>
      <c r="C299" s="80"/>
      <c r="D299" s="80"/>
      <c r="E299" s="80"/>
      <c r="F299" s="80"/>
      <c r="G299" s="80"/>
      <c r="H299" s="81"/>
      <c r="I299" s="77">
        <v>50</v>
      </c>
      <c r="J299" s="78"/>
      <c r="K299" s="84"/>
      <c r="L299" s="86">
        <v>3.3</v>
      </c>
      <c r="M299" s="87"/>
      <c r="N299" s="86">
        <v>0.6</v>
      </c>
      <c r="O299" s="87"/>
      <c r="P299" s="86">
        <v>16.7</v>
      </c>
      <c r="Q299" s="87"/>
      <c r="R299" s="86">
        <v>87</v>
      </c>
      <c r="S299" s="88"/>
      <c r="T299" s="87"/>
      <c r="U299" s="1" t="s">
        <v>83</v>
      </c>
      <c r="V299" s="1"/>
    </row>
    <row r="300" spans="1:31">
      <c r="A300" s="79" t="s">
        <v>102</v>
      </c>
      <c r="B300" s="80"/>
      <c r="C300" s="80"/>
      <c r="D300" s="80"/>
      <c r="E300" s="80"/>
      <c r="F300" s="80"/>
      <c r="G300" s="80"/>
      <c r="H300" s="81"/>
      <c r="I300" s="77">
        <v>180</v>
      </c>
      <c r="J300" s="78"/>
      <c r="K300" s="84"/>
      <c r="L300" s="86">
        <v>0.28000000000000003</v>
      </c>
      <c r="M300" s="87"/>
      <c r="N300" s="86">
        <v>21.8</v>
      </c>
      <c r="O300" s="87"/>
      <c r="P300" s="86">
        <v>43.78</v>
      </c>
      <c r="Q300" s="87"/>
      <c r="R300" s="86">
        <v>178.18</v>
      </c>
      <c r="S300" s="88"/>
      <c r="T300" s="87"/>
      <c r="U300" s="1">
        <v>372</v>
      </c>
      <c r="V300" s="1"/>
    </row>
    <row r="301" spans="1:31" s="25" customFormat="1">
      <c r="A301" s="89" t="s">
        <v>11</v>
      </c>
      <c r="B301" s="90"/>
      <c r="C301" s="90"/>
      <c r="D301" s="90"/>
      <c r="E301" s="90"/>
      <c r="F301" s="90"/>
      <c r="G301" s="90"/>
      <c r="H301" s="91"/>
      <c r="I301" s="92">
        <f>SUM(I295:K300)</f>
        <v>640</v>
      </c>
      <c r="J301" s="93"/>
      <c r="K301" s="94"/>
      <c r="L301" s="95">
        <f>SUM(L295:M300)</f>
        <v>22.250000000000004</v>
      </c>
      <c r="M301" s="96"/>
      <c r="N301" s="95">
        <f>SUM(N295:O300)</f>
        <v>40.374000000000002</v>
      </c>
      <c r="O301" s="96"/>
      <c r="P301" s="95">
        <f>SUM(P295:Q300)</f>
        <v>95.76</v>
      </c>
      <c r="Q301" s="96"/>
      <c r="R301" s="95">
        <f>SUM(R295:T300)</f>
        <v>660.84999999999991</v>
      </c>
      <c r="S301" s="97"/>
      <c r="T301" s="96"/>
      <c r="U301" s="24" t="s">
        <v>1</v>
      </c>
      <c r="V301" s="24" t="s">
        <v>1</v>
      </c>
    </row>
    <row r="302" spans="1:31" ht="15" customHeight="1">
      <c r="A302" s="70" t="s">
        <v>43</v>
      </c>
      <c r="B302" s="71"/>
      <c r="C302" s="71"/>
      <c r="D302" s="71"/>
      <c r="E302" s="71"/>
      <c r="F302" s="71"/>
      <c r="G302" s="71"/>
      <c r="H302" s="71"/>
      <c r="I302" s="71"/>
      <c r="J302" s="71"/>
      <c r="K302" s="71"/>
      <c r="L302" s="71"/>
      <c r="M302" s="71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  <c r="AA302" s="71"/>
      <c r="AB302" s="71"/>
      <c r="AC302" s="71"/>
      <c r="AD302" s="71"/>
      <c r="AE302" s="72"/>
    </row>
    <row r="303" spans="1:31">
      <c r="A303" s="79" t="s">
        <v>90</v>
      </c>
      <c r="B303" s="66"/>
      <c r="C303" s="66"/>
      <c r="D303" s="66"/>
      <c r="E303" s="66"/>
      <c r="F303" s="66"/>
      <c r="G303" s="66"/>
      <c r="H303" s="67"/>
      <c r="I303" s="51">
        <v>120</v>
      </c>
      <c r="J303" s="52"/>
      <c r="K303" s="53"/>
      <c r="L303" s="68">
        <v>12.95</v>
      </c>
      <c r="M303" s="69"/>
      <c r="N303" s="68">
        <v>20.02</v>
      </c>
      <c r="O303" s="69"/>
      <c r="P303" s="68">
        <v>3.46</v>
      </c>
      <c r="Q303" s="69"/>
      <c r="R303" s="68">
        <v>244.79</v>
      </c>
      <c r="S303" s="85"/>
      <c r="T303" s="69"/>
      <c r="U303" s="4">
        <v>229</v>
      </c>
      <c r="V303" s="4"/>
    </row>
    <row r="304" spans="1:31">
      <c r="A304" s="79" t="s">
        <v>41</v>
      </c>
      <c r="B304" s="66"/>
      <c r="C304" s="66"/>
      <c r="D304" s="66"/>
      <c r="E304" s="66"/>
      <c r="F304" s="66"/>
      <c r="G304" s="66"/>
      <c r="H304" s="67"/>
      <c r="I304" s="51">
        <v>20</v>
      </c>
      <c r="J304" s="52"/>
      <c r="K304" s="53"/>
      <c r="L304" s="68">
        <v>3.04</v>
      </c>
      <c r="M304" s="69"/>
      <c r="N304" s="68">
        <v>0.32</v>
      </c>
      <c r="O304" s="69"/>
      <c r="P304" s="68">
        <v>19.68</v>
      </c>
      <c r="Q304" s="69"/>
      <c r="R304" s="68">
        <v>94</v>
      </c>
      <c r="S304" s="85"/>
      <c r="T304" s="69"/>
      <c r="U304" s="1" t="s">
        <v>83</v>
      </c>
      <c r="V304" s="4"/>
    </row>
    <row r="305" spans="1:22">
      <c r="A305" s="79" t="s">
        <v>31</v>
      </c>
      <c r="B305" s="66"/>
      <c r="C305" s="66"/>
      <c r="D305" s="66"/>
      <c r="E305" s="66"/>
      <c r="F305" s="66"/>
      <c r="G305" s="66"/>
      <c r="H305" s="67"/>
      <c r="I305" s="51">
        <v>180</v>
      </c>
      <c r="J305" s="52"/>
      <c r="K305" s="53"/>
      <c r="L305" s="68">
        <v>0.05</v>
      </c>
      <c r="M305" s="69"/>
      <c r="N305" s="68">
        <v>0.01</v>
      </c>
      <c r="O305" s="69"/>
      <c r="P305" s="68">
        <v>9.32</v>
      </c>
      <c r="Q305" s="69"/>
      <c r="R305" s="68">
        <v>37.61</v>
      </c>
      <c r="S305" s="85"/>
      <c r="T305" s="69"/>
      <c r="U305" s="4">
        <v>411</v>
      </c>
      <c r="V305" s="4"/>
    </row>
    <row r="306" spans="1:22">
      <c r="A306" s="65"/>
      <c r="B306" s="66"/>
      <c r="C306" s="66"/>
      <c r="D306" s="66"/>
      <c r="E306" s="66"/>
      <c r="F306" s="66"/>
      <c r="G306" s="66"/>
      <c r="H306" s="67"/>
      <c r="I306" s="51"/>
      <c r="J306" s="52"/>
      <c r="K306" s="53"/>
      <c r="L306" s="68"/>
      <c r="M306" s="69"/>
      <c r="N306" s="68"/>
      <c r="O306" s="69"/>
      <c r="P306" s="68"/>
      <c r="Q306" s="69"/>
      <c r="R306" s="68"/>
      <c r="S306" s="85"/>
      <c r="T306" s="69"/>
      <c r="U306" s="4"/>
      <c r="V306" s="4"/>
    </row>
    <row r="307" spans="1:22">
      <c r="A307" s="65"/>
      <c r="B307" s="66"/>
      <c r="C307" s="66"/>
      <c r="D307" s="66"/>
      <c r="E307" s="66"/>
      <c r="F307" s="66"/>
      <c r="G307" s="66"/>
      <c r="H307" s="67"/>
      <c r="I307" s="51"/>
      <c r="J307" s="52"/>
      <c r="K307" s="53"/>
      <c r="L307" s="68"/>
      <c r="M307" s="69"/>
      <c r="N307" s="68"/>
      <c r="O307" s="69"/>
      <c r="P307" s="68"/>
      <c r="Q307" s="69"/>
      <c r="R307" s="68"/>
      <c r="S307" s="85"/>
      <c r="T307" s="69"/>
      <c r="U307" s="1"/>
      <c r="V307" s="1"/>
    </row>
    <row r="308" spans="1:22">
      <c r="A308" s="65"/>
      <c r="B308" s="66"/>
      <c r="C308" s="66"/>
      <c r="D308" s="66"/>
      <c r="E308" s="66"/>
      <c r="F308" s="66"/>
      <c r="G308" s="66"/>
      <c r="H308" s="67"/>
      <c r="I308" s="51"/>
      <c r="J308" s="52"/>
      <c r="K308" s="53"/>
      <c r="L308" s="68"/>
      <c r="M308" s="69"/>
      <c r="N308" s="68"/>
      <c r="O308" s="69"/>
      <c r="P308" s="68"/>
      <c r="Q308" s="69"/>
      <c r="R308" s="68"/>
      <c r="S308" s="85"/>
      <c r="T308" s="69"/>
      <c r="U308" s="1"/>
      <c r="V308" s="1"/>
    </row>
    <row r="309" spans="1:22" s="25" customFormat="1">
      <c r="A309" s="56" t="s">
        <v>11</v>
      </c>
      <c r="B309" s="57"/>
      <c r="C309" s="57"/>
      <c r="D309" s="57"/>
      <c r="E309" s="57"/>
      <c r="F309" s="57"/>
      <c r="G309" s="57"/>
      <c r="H309" s="58"/>
      <c r="I309" s="59">
        <f>SUM(I303:K308)</f>
        <v>320</v>
      </c>
      <c r="J309" s="60"/>
      <c r="K309" s="61"/>
      <c r="L309" s="62">
        <f>SUM(L303:M308)</f>
        <v>16.04</v>
      </c>
      <c r="M309" s="63"/>
      <c r="N309" s="62">
        <f>SUM(N303:O308)</f>
        <v>20.350000000000001</v>
      </c>
      <c r="O309" s="63"/>
      <c r="P309" s="62">
        <f>SUM(P303:Q308)</f>
        <v>32.46</v>
      </c>
      <c r="Q309" s="63"/>
      <c r="R309" s="62">
        <f>SUM(R303:T308)</f>
        <v>376.4</v>
      </c>
      <c r="S309" s="64"/>
      <c r="T309" s="63"/>
      <c r="U309" s="26" t="s">
        <v>1</v>
      </c>
      <c r="V309" s="26" t="s">
        <v>1</v>
      </c>
    </row>
    <row r="311" spans="1:22" ht="4.5" customHeight="1"/>
    <row r="312" spans="1:22" ht="31.5" customHeight="1">
      <c r="A312" s="38"/>
      <c r="B312" s="39"/>
      <c r="C312" s="39"/>
      <c r="D312" s="39"/>
      <c r="E312" s="39"/>
      <c r="F312" s="39"/>
      <c r="G312" s="39"/>
      <c r="H312" s="40"/>
      <c r="I312" s="54" t="s">
        <v>93</v>
      </c>
      <c r="J312" s="55"/>
      <c r="K312" s="22"/>
      <c r="L312" s="38" t="s">
        <v>94</v>
      </c>
      <c r="M312" s="40"/>
      <c r="N312" s="38" t="s">
        <v>95</v>
      </c>
      <c r="O312" s="39"/>
      <c r="P312" s="40"/>
      <c r="Q312" s="29" t="s">
        <v>96</v>
      </c>
      <c r="R312" s="38" t="s">
        <v>97</v>
      </c>
      <c r="S312" s="39"/>
      <c r="T312" s="40"/>
    </row>
    <row r="313" spans="1:22">
      <c r="A313" s="50" t="s">
        <v>91</v>
      </c>
      <c r="B313" s="48"/>
      <c r="C313" s="48"/>
      <c r="D313" s="48"/>
      <c r="E313" s="48"/>
      <c r="F313" s="48"/>
      <c r="G313" s="48"/>
      <c r="H313" s="43"/>
      <c r="I313" s="42">
        <f>I309+I301+I293+I284+I276+I268+I260+I255+I246+I238+I230+I226+I218+I210+I201+I194+I185+I177+I169+I163+I155+I147+I139+I127+I119+I110+I103+I95+I87+I79+I76+I67+I59+I50+I46+I37+I29+I18+I15</f>
        <v>14085</v>
      </c>
      <c r="J313" s="43"/>
      <c r="K313" s="22"/>
      <c r="L313" s="42">
        <f>L309+L301+L293+L284+L276+L268+L260+L255+L246+L238+L226+L218+L210+L201+L194+L185+L177+L169+L163+L155+L147+L139+L135+L127+L119+L110+L103+L95+L87+L79+L76+L67+L59+L50+L46+L37+L29+L18+L15</f>
        <v>560.18000000000006</v>
      </c>
      <c r="M313" s="43"/>
      <c r="N313" s="42">
        <f>N309+N301+N293+N284+N276+N268+N260+N255+N246+N238+N230+N226+N218+N210+N201+N194+N185+N177+N169+N163+N155+N147+N139+N135+N127+N119+N110+N103+N95+N87+N79+N76+N67+N59+N50+N46+N37+N29+N18+N15</f>
        <v>635.7940000000001</v>
      </c>
      <c r="O313" s="48"/>
      <c r="P313" s="43"/>
      <c r="Q313" s="46">
        <f>P309+P301+P293+P284+P276+P268+P260+P255+P246+P238+P230+P226+P218+P210+P201+P194+P185+P177+P169+P163+P155+P147+P139+P135+P127+P119+P110+P103+P95+P87+P79+P76+P67+P59+P50+P46+P37+P29+P18+P15</f>
        <v>1954.5800000000002</v>
      </c>
      <c r="R313" s="42">
        <f>R309+R301+R293+R284+R276+R268+R260+R255+R246+R238+R230+R226+R218+R210+R201+R194+R185+R177+R169+R163+R155+R147+R139+R135+R127+R119+R110+R103+R95+R87+R79+R76+R67++R59+R50+R46+R37+R29+R18+R15</f>
        <v>15096.500000000004</v>
      </c>
      <c r="S313" s="48"/>
      <c r="T313" s="43"/>
      <c r="U313" s="23"/>
      <c r="V313" s="23"/>
    </row>
    <row r="314" spans="1:22">
      <c r="A314" s="44"/>
      <c r="B314" s="49"/>
      <c r="C314" s="49"/>
      <c r="D314" s="49"/>
      <c r="E314" s="49"/>
      <c r="F314" s="49"/>
      <c r="G314" s="49"/>
      <c r="H314" s="45"/>
      <c r="I314" s="44"/>
      <c r="J314" s="45"/>
      <c r="K314" s="22"/>
      <c r="L314" s="44"/>
      <c r="M314" s="45"/>
      <c r="N314" s="44"/>
      <c r="O314" s="49"/>
      <c r="P314" s="45"/>
      <c r="Q314" s="47"/>
      <c r="R314" s="44"/>
      <c r="S314" s="49"/>
      <c r="T314" s="45"/>
      <c r="U314" s="23"/>
      <c r="V314" s="23"/>
    </row>
    <row r="315" spans="1:22">
      <c r="A315" s="38" t="s">
        <v>98</v>
      </c>
      <c r="B315" s="39"/>
      <c r="C315" s="39"/>
      <c r="D315" s="39"/>
      <c r="E315" s="39"/>
      <c r="F315" s="39"/>
      <c r="G315" s="39"/>
      <c r="H315" s="40"/>
      <c r="I315" s="38">
        <v>1702.5</v>
      </c>
      <c r="J315" s="40"/>
      <c r="K315" s="22"/>
      <c r="L315" s="38">
        <v>55.1</v>
      </c>
      <c r="M315" s="40"/>
      <c r="N315" s="38">
        <v>59.5</v>
      </c>
      <c r="O315" s="39"/>
      <c r="P315" s="40"/>
      <c r="Q315" s="22">
        <v>206.8</v>
      </c>
      <c r="R315" s="38">
        <v>1590.9</v>
      </c>
      <c r="S315" s="39"/>
      <c r="T315" s="40"/>
    </row>
    <row r="316" spans="1:22">
      <c r="A316" s="38" t="s">
        <v>99</v>
      </c>
      <c r="B316" s="39"/>
      <c r="C316" s="39"/>
      <c r="D316" s="39"/>
      <c r="E316" s="39"/>
      <c r="F316" s="39"/>
      <c r="G316" s="40"/>
      <c r="H316" s="22"/>
      <c r="I316" s="38">
        <v>1530</v>
      </c>
      <c r="J316" s="40"/>
      <c r="K316" s="22"/>
      <c r="L316" s="38">
        <v>45.9</v>
      </c>
      <c r="M316" s="40"/>
      <c r="N316" s="38">
        <v>51</v>
      </c>
      <c r="O316" s="39"/>
      <c r="P316" s="40"/>
      <c r="Q316" s="22">
        <v>221.85</v>
      </c>
      <c r="R316" s="41">
        <v>1530</v>
      </c>
      <c r="S316" s="41"/>
      <c r="T316" s="41"/>
    </row>
  </sheetData>
  <mergeCells count="1544">
    <mergeCell ref="A8:H9"/>
    <mergeCell ref="I8:K9"/>
    <mergeCell ref="L8:Q8"/>
    <mergeCell ref="R8:T9"/>
    <mergeCell ref="U8:U9"/>
    <mergeCell ref="V8:V9"/>
    <mergeCell ref="L9:M9"/>
    <mergeCell ref="N9:O9"/>
    <mergeCell ref="P9:Q9"/>
    <mergeCell ref="T1:AE1"/>
    <mergeCell ref="P2:AE2"/>
    <mergeCell ref="A3:AE3"/>
    <mergeCell ref="T4:AE4"/>
    <mergeCell ref="B5:AC6"/>
    <mergeCell ref="A7:AB7"/>
    <mergeCell ref="AC7:AE7"/>
    <mergeCell ref="A13:H13"/>
    <mergeCell ref="I13:K13"/>
    <mergeCell ref="L13:M13"/>
    <mergeCell ref="N13:O13"/>
    <mergeCell ref="P13:Q13"/>
    <mergeCell ref="R13:T13"/>
    <mergeCell ref="A12:H12"/>
    <mergeCell ref="I12:K12"/>
    <mergeCell ref="L12:M12"/>
    <mergeCell ref="N12:O12"/>
    <mergeCell ref="P12:Q12"/>
    <mergeCell ref="R12:T12"/>
    <mergeCell ref="A10:AE10"/>
    <mergeCell ref="A11:H11"/>
    <mergeCell ref="I11:K11"/>
    <mergeCell ref="L11:M11"/>
    <mergeCell ref="N11:O11"/>
    <mergeCell ref="P11:Q11"/>
    <mergeCell ref="R11:T11"/>
    <mergeCell ref="A16:AE16"/>
    <mergeCell ref="A17:H17"/>
    <mergeCell ref="I17:K17"/>
    <mergeCell ref="L17:M17"/>
    <mergeCell ref="N17:O17"/>
    <mergeCell ref="P17:Q17"/>
    <mergeCell ref="R17:T17"/>
    <mergeCell ref="A15:H15"/>
    <mergeCell ref="I15:K15"/>
    <mergeCell ref="L15:M15"/>
    <mergeCell ref="N15:O15"/>
    <mergeCell ref="P15:Q15"/>
    <mergeCell ref="R15:T15"/>
    <mergeCell ref="A14:H14"/>
    <mergeCell ref="I14:K14"/>
    <mergeCell ref="L14:M14"/>
    <mergeCell ref="N14:O14"/>
    <mergeCell ref="P14:Q14"/>
    <mergeCell ref="R14:T14"/>
    <mergeCell ref="A21:H21"/>
    <mergeCell ref="I21:K21"/>
    <mergeCell ref="L21:M21"/>
    <mergeCell ref="N21:O21"/>
    <mergeCell ref="P21:Q21"/>
    <mergeCell ref="R21:T21"/>
    <mergeCell ref="A19:AE19"/>
    <mergeCell ref="A20:H20"/>
    <mergeCell ref="I20:K20"/>
    <mergeCell ref="L20:M20"/>
    <mergeCell ref="N20:O20"/>
    <mergeCell ref="P20:Q20"/>
    <mergeCell ref="R20:T20"/>
    <mergeCell ref="A18:H18"/>
    <mergeCell ref="I18:K18"/>
    <mergeCell ref="L18:M18"/>
    <mergeCell ref="N18:O18"/>
    <mergeCell ref="P18:Q18"/>
    <mergeCell ref="R18:T18"/>
    <mergeCell ref="A24:H24"/>
    <mergeCell ref="I24:K24"/>
    <mergeCell ref="L24:M24"/>
    <mergeCell ref="N24:O24"/>
    <mergeCell ref="P24:Q24"/>
    <mergeCell ref="R24:T24"/>
    <mergeCell ref="A23:H23"/>
    <mergeCell ref="I23:K23"/>
    <mergeCell ref="L23:M23"/>
    <mergeCell ref="N23:O23"/>
    <mergeCell ref="P23:Q23"/>
    <mergeCell ref="R23:T23"/>
    <mergeCell ref="A22:H22"/>
    <mergeCell ref="I22:K22"/>
    <mergeCell ref="L22:M22"/>
    <mergeCell ref="N22:O22"/>
    <mergeCell ref="P22:Q22"/>
    <mergeCell ref="R22:T22"/>
    <mergeCell ref="A30:AE30"/>
    <mergeCell ref="A31:H31"/>
    <mergeCell ref="I31:K31"/>
    <mergeCell ref="L31:M31"/>
    <mergeCell ref="N31:O31"/>
    <mergeCell ref="P31:Q31"/>
    <mergeCell ref="R31:T31"/>
    <mergeCell ref="A29:H29"/>
    <mergeCell ref="I29:K29"/>
    <mergeCell ref="L29:M29"/>
    <mergeCell ref="N29:O29"/>
    <mergeCell ref="P29:Q29"/>
    <mergeCell ref="R29:T29"/>
    <mergeCell ref="A28:H28"/>
    <mergeCell ref="I28:K28"/>
    <mergeCell ref="L28:M28"/>
    <mergeCell ref="N28:O28"/>
    <mergeCell ref="P28:Q28"/>
    <mergeCell ref="R28:T28"/>
    <mergeCell ref="A34:H34"/>
    <mergeCell ref="I34:K34"/>
    <mergeCell ref="L34:M34"/>
    <mergeCell ref="N34:O34"/>
    <mergeCell ref="P34:Q34"/>
    <mergeCell ref="R34:T34"/>
    <mergeCell ref="A33:H33"/>
    <mergeCell ref="I33:K33"/>
    <mergeCell ref="L33:M33"/>
    <mergeCell ref="N33:O33"/>
    <mergeCell ref="P33:Q33"/>
    <mergeCell ref="R33:T33"/>
    <mergeCell ref="A32:H32"/>
    <mergeCell ref="I32:K32"/>
    <mergeCell ref="L32:M32"/>
    <mergeCell ref="N32:O32"/>
    <mergeCell ref="P32:Q32"/>
    <mergeCell ref="R32:T32"/>
    <mergeCell ref="A37:H37"/>
    <mergeCell ref="I37:K37"/>
    <mergeCell ref="L37:M37"/>
    <mergeCell ref="N37:O37"/>
    <mergeCell ref="P37:Q37"/>
    <mergeCell ref="R37:T37"/>
    <mergeCell ref="A36:H36"/>
    <mergeCell ref="I36:K36"/>
    <mergeCell ref="L36:M36"/>
    <mergeCell ref="N36:O36"/>
    <mergeCell ref="P36:Q36"/>
    <mergeCell ref="R36:T36"/>
    <mergeCell ref="A35:H35"/>
    <mergeCell ref="I35:K35"/>
    <mergeCell ref="L35:M35"/>
    <mergeCell ref="N35:O35"/>
    <mergeCell ref="P35:Q35"/>
    <mergeCell ref="R35:T35"/>
    <mergeCell ref="P40:Q40"/>
    <mergeCell ref="A41:AE41"/>
    <mergeCell ref="A42:H42"/>
    <mergeCell ref="I42:K42"/>
    <mergeCell ref="L42:M42"/>
    <mergeCell ref="N42:O42"/>
    <mergeCell ref="P42:Q42"/>
    <mergeCell ref="R42:T42"/>
    <mergeCell ref="A38:AB38"/>
    <mergeCell ref="AC38:AE38"/>
    <mergeCell ref="A39:H40"/>
    <mergeCell ref="I39:K40"/>
    <mergeCell ref="L39:Q39"/>
    <mergeCell ref="R39:T40"/>
    <mergeCell ref="U39:U40"/>
    <mergeCell ref="V39:V40"/>
    <mergeCell ref="L40:M40"/>
    <mergeCell ref="N40:O40"/>
    <mergeCell ref="A46:H46"/>
    <mergeCell ref="I46:K46"/>
    <mergeCell ref="L46:M46"/>
    <mergeCell ref="N46:O46"/>
    <mergeCell ref="P46:Q46"/>
    <mergeCell ref="R46:T46"/>
    <mergeCell ref="A45:H45"/>
    <mergeCell ref="I45:K45"/>
    <mergeCell ref="L45:M45"/>
    <mergeCell ref="N45:O45"/>
    <mergeCell ref="P45:Q45"/>
    <mergeCell ref="R45:T45"/>
    <mergeCell ref="A44:H44"/>
    <mergeCell ref="I44:K44"/>
    <mergeCell ref="L44:M44"/>
    <mergeCell ref="N44:O44"/>
    <mergeCell ref="P44:Q44"/>
    <mergeCell ref="R44:T44"/>
    <mergeCell ref="A50:H50"/>
    <mergeCell ref="I50:K50"/>
    <mergeCell ref="L50:M50"/>
    <mergeCell ref="N50:O50"/>
    <mergeCell ref="P50:Q50"/>
    <mergeCell ref="R50:T50"/>
    <mergeCell ref="A49:H49"/>
    <mergeCell ref="I49:K49"/>
    <mergeCell ref="L49:M49"/>
    <mergeCell ref="N49:O49"/>
    <mergeCell ref="P49:Q49"/>
    <mergeCell ref="R49:T49"/>
    <mergeCell ref="A47:AE47"/>
    <mergeCell ref="A48:H48"/>
    <mergeCell ref="I48:K48"/>
    <mergeCell ref="L48:M48"/>
    <mergeCell ref="N48:O48"/>
    <mergeCell ref="P48:Q48"/>
    <mergeCell ref="R48:T48"/>
    <mergeCell ref="A54:H54"/>
    <mergeCell ref="I54:K54"/>
    <mergeCell ref="L54:M54"/>
    <mergeCell ref="N54:O54"/>
    <mergeCell ref="P54:Q54"/>
    <mergeCell ref="R54:T54"/>
    <mergeCell ref="A53:H53"/>
    <mergeCell ref="I53:K53"/>
    <mergeCell ref="L53:M53"/>
    <mergeCell ref="N53:O53"/>
    <mergeCell ref="P53:Q53"/>
    <mergeCell ref="R53:T53"/>
    <mergeCell ref="A51:AE51"/>
    <mergeCell ref="A52:H52"/>
    <mergeCell ref="I52:K52"/>
    <mergeCell ref="L52:M52"/>
    <mergeCell ref="N52:O52"/>
    <mergeCell ref="P52:Q52"/>
    <mergeCell ref="R52:T52"/>
    <mergeCell ref="A57:H57"/>
    <mergeCell ref="I57:K57"/>
    <mergeCell ref="L57:M57"/>
    <mergeCell ref="N57:O57"/>
    <mergeCell ref="P57:Q57"/>
    <mergeCell ref="R57:T57"/>
    <mergeCell ref="A56:H56"/>
    <mergeCell ref="I56:J56"/>
    <mergeCell ref="L56:M56"/>
    <mergeCell ref="N56:O56"/>
    <mergeCell ref="P56:Q56"/>
    <mergeCell ref="S56:T56"/>
    <mergeCell ref="A55:H55"/>
    <mergeCell ref="I55:K55"/>
    <mergeCell ref="L55:M55"/>
    <mergeCell ref="N55:O55"/>
    <mergeCell ref="P55:Q55"/>
    <mergeCell ref="R55:T55"/>
    <mergeCell ref="A60:AE60"/>
    <mergeCell ref="A61:H61"/>
    <mergeCell ref="I61:K61"/>
    <mergeCell ref="L61:M61"/>
    <mergeCell ref="N61:O61"/>
    <mergeCell ref="P61:Q61"/>
    <mergeCell ref="R61:T61"/>
    <mergeCell ref="A59:H59"/>
    <mergeCell ref="I59:K59"/>
    <mergeCell ref="L59:M59"/>
    <mergeCell ref="N59:O59"/>
    <mergeCell ref="P59:Q59"/>
    <mergeCell ref="R59:T59"/>
    <mergeCell ref="A58:H58"/>
    <mergeCell ref="I58:K58"/>
    <mergeCell ref="L58:M58"/>
    <mergeCell ref="N58:O58"/>
    <mergeCell ref="P58:Q58"/>
    <mergeCell ref="R58:T58"/>
    <mergeCell ref="A64:H64"/>
    <mergeCell ref="I64:K64"/>
    <mergeCell ref="L64:M64"/>
    <mergeCell ref="N64:O64"/>
    <mergeCell ref="P64:Q64"/>
    <mergeCell ref="R64:T64"/>
    <mergeCell ref="A63:H63"/>
    <mergeCell ref="I63:K63"/>
    <mergeCell ref="L63:M63"/>
    <mergeCell ref="N63:O63"/>
    <mergeCell ref="P63:Q63"/>
    <mergeCell ref="R63:T63"/>
    <mergeCell ref="A62:H62"/>
    <mergeCell ref="I62:K62"/>
    <mergeCell ref="L62:M62"/>
    <mergeCell ref="N62:O62"/>
    <mergeCell ref="P62:Q62"/>
    <mergeCell ref="R62:T62"/>
    <mergeCell ref="A67:H67"/>
    <mergeCell ref="I67:K67"/>
    <mergeCell ref="L67:M67"/>
    <mergeCell ref="N67:O67"/>
    <mergeCell ref="P67:Q67"/>
    <mergeCell ref="R67:T67"/>
    <mergeCell ref="A66:H66"/>
    <mergeCell ref="I66:K66"/>
    <mergeCell ref="L66:M66"/>
    <mergeCell ref="N66:O66"/>
    <mergeCell ref="P66:Q66"/>
    <mergeCell ref="R66:T66"/>
    <mergeCell ref="A65:H65"/>
    <mergeCell ref="I65:K65"/>
    <mergeCell ref="L65:M65"/>
    <mergeCell ref="N65:O65"/>
    <mergeCell ref="P65:Q65"/>
    <mergeCell ref="R65:T65"/>
    <mergeCell ref="A74:H74"/>
    <mergeCell ref="I74:K74"/>
    <mergeCell ref="L74:M74"/>
    <mergeCell ref="N74:O74"/>
    <mergeCell ref="P74:Q74"/>
    <mergeCell ref="R74:T74"/>
    <mergeCell ref="P71:Q71"/>
    <mergeCell ref="A72:AE72"/>
    <mergeCell ref="A73:H73"/>
    <mergeCell ref="I73:K73"/>
    <mergeCell ref="L73:M73"/>
    <mergeCell ref="N73:O73"/>
    <mergeCell ref="P73:Q73"/>
    <mergeCell ref="R73:T73"/>
    <mergeCell ref="A69:AB69"/>
    <mergeCell ref="AC69:AE69"/>
    <mergeCell ref="A70:H71"/>
    <mergeCell ref="I70:K71"/>
    <mergeCell ref="L70:Q70"/>
    <mergeCell ref="R70:T71"/>
    <mergeCell ref="U70:U71"/>
    <mergeCell ref="V70:V71"/>
    <mergeCell ref="L71:M71"/>
    <mergeCell ref="N71:O71"/>
    <mergeCell ref="A77:AE77"/>
    <mergeCell ref="A78:H78"/>
    <mergeCell ref="I78:K78"/>
    <mergeCell ref="L78:M78"/>
    <mergeCell ref="N78:O78"/>
    <mergeCell ref="P78:Q78"/>
    <mergeCell ref="R78:T78"/>
    <mergeCell ref="A76:H76"/>
    <mergeCell ref="I76:K76"/>
    <mergeCell ref="L76:M76"/>
    <mergeCell ref="N76:O76"/>
    <mergeCell ref="P76:Q76"/>
    <mergeCell ref="R76:T76"/>
    <mergeCell ref="A75:H75"/>
    <mergeCell ref="I75:K75"/>
    <mergeCell ref="L75:M75"/>
    <mergeCell ref="N75:O75"/>
    <mergeCell ref="P75:Q75"/>
    <mergeCell ref="R75:T75"/>
    <mergeCell ref="A82:H82"/>
    <mergeCell ref="I82:K82"/>
    <mergeCell ref="L82:M82"/>
    <mergeCell ref="N82:O82"/>
    <mergeCell ref="P82:Q82"/>
    <mergeCell ref="R82:T82"/>
    <mergeCell ref="A80:AE80"/>
    <mergeCell ref="A81:H81"/>
    <mergeCell ref="I81:K81"/>
    <mergeCell ref="L81:M81"/>
    <mergeCell ref="N81:O81"/>
    <mergeCell ref="P81:Q81"/>
    <mergeCell ref="R81:T81"/>
    <mergeCell ref="A79:H79"/>
    <mergeCell ref="I79:K79"/>
    <mergeCell ref="L79:M79"/>
    <mergeCell ref="N79:O79"/>
    <mergeCell ref="P79:Q79"/>
    <mergeCell ref="R79:T79"/>
    <mergeCell ref="A85:H85"/>
    <mergeCell ref="I85:K85"/>
    <mergeCell ref="L85:M85"/>
    <mergeCell ref="N85:O85"/>
    <mergeCell ref="P85:Q85"/>
    <mergeCell ref="R85:T85"/>
    <mergeCell ref="A84:H84"/>
    <mergeCell ref="I84:K84"/>
    <mergeCell ref="L84:M84"/>
    <mergeCell ref="N84:O84"/>
    <mergeCell ref="P84:Q84"/>
    <mergeCell ref="R84:T84"/>
    <mergeCell ref="A83:H83"/>
    <mergeCell ref="I83:K83"/>
    <mergeCell ref="L83:M83"/>
    <mergeCell ref="N83:O83"/>
    <mergeCell ref="P83:Q83"/>
    <mergeCell ref="R83:T83"/>
    <mergeCell ref="A88:AE88"/>
    <mergeCell ref="A89:H89"/>
    <mergeCell ref="I89:K89"/>
    <mergeCell ref="L89:M89"/>
    <mergeCell ref="N89:O89"/>
    <mergeCell ref="P89:Q89"/>
    <mergeCell ref="R89:T89"/>
    <mergeCell ref="A87:H87"/>
    <mergeCell ref="I87:K87"/>
    <mergeCell ref="L87:M87"/>
    <mergeCell ref="N87:O87"/>
    <mergeCell ref="P87:Q87"/>
    <mergeCell ref="R87:T87"/>
    <mergeCell ref="A86:H86"/>
    <mergeCell ref="I86:K86"/>
    <mergeCell ref="L86:M86"/>
    <mergeCell ref="N86:O86"/>
    <mergeCell ref="P86:Q86"/>
    <mergeCell ref="R86:T86"/>
    <mergeCell ref="A92:H92"/>
    <mergeCell ref="I92:K92"/>
    <mergeCell ref="L92:M92"/>
    <mergeCell ref="N92:O92"/>
    <mergeCell ref="P92:Q92"/>
    <mergeCell ref="R92:T92"/>
    <mergeCell ref="A91:H91"/>
    <mergeCell ref="I91:K91"/>
    <mergeCell ref="L91:M91"/>
    <mergeCell ref="N91:O91"/>
    <mergeCell ref="P91:Q91"/>
    <mergeCell ref="R91:T91"/>
    <mergeCell ref="A90:H90"/>
    <mergeCell ref="I90:K90"/>
    <mergeCell ref="L90:M90"/>
    <mergeCell ref="N90:O90"/>
    <mergeCell ref="P90:Q90"/>
    <mergeCell ref="R90:T90"/>
    <mergeCell ref="A95:H95"/>
    <mergeCell ref="I95:K95"/>
    <mergeCell ref="L95:M95"/>
    <mergeCell ref="N95:O95"/>
    <mergeCell ref="P95:Q95"/>
    <mergeCell ref="R95:T95"/>
    <mergeCell ref="A94:H94"/>
    <mergeCell ref="I94:K94"/>
    <mergeCell ref="L94:M94"/>
    <mergeCell ref="N94:O94"/>
    <mergeCell ref="P94:Q94"/>
    <mergeCell ref="R94:T94"/>
    <mergeCell ref="A93:H93"/>
    <mergeCell ref="I93:K93"/>
    <mergeCell ref="L93:M93"/>
    <mergeCell ref="N93:O93"/>
    <mergeCell ref="P93:Q93"/>
    <mergeCell ref="R93:T93"/>
    <mergeCell ref="P98:Q98"/>
    <mergeCell ref="A99:AE99"/>
    <mergeCell ref="A100:H100"/>
    <mergeCell ref="I100:K100"/>
    <mergeCell ref="L100:M100"/>
    <mergeCell ref="N100:O100"/>
    <mergeCell ref="P100:Q100"/>
    <mergeCell ref="R100:T100"/>
    <mergeCell ref="A96:AB96"/>
    <mergeCell ref="AC96:AE96"/>
    <mergeCell ref="A97:H98"/>
    <mergeCell ref="I97:K98"/>
    <mergeCell ref="L97:Q97"/>
    <mergeCell ref="R97:T98"/>
    <mergeCell ref="U97:U98"/>
    <mergeCell ref="V97:V98"/>
    <mergeCell ref="L98:M98"/>
    <mergeCell ref="N98:O98"/>
    <mergeCell ref="A103:H103"/>
    <mergeCell ref="I103:K103"/>
    <mergeCell ref="L103:M103"/>
    <mergeCell ref="N103:O103"/>
    <mergeCell ref="P103:Q103"/>
    <mergeCell ref="R103:T103"/>
    <mergeCell ref="A102:H102"/>
    <mergeCell ref="I102:K102"/>
    <mergeCell ref="L102:M102"/>
    <mergeCell ref="N102:O102"/>
    <mergeCell ref="P102:Q102"/>
    <mergeCell ref="R102:T102"/>
    <mergeCell ref="A101:H101"/>
    <mergeCell ref="I101:K101"/>
    <mergeCell ref="L101:M101"/>
    <mergeCell ref="N101:O101"/>
    <mergeCell ref="P101:Q101"/>
    <mergeCell ref="R101:T101"/>
    <mergeCell ref="A106:H106"/>
    <mergeCell ref="I106:K106"/>
    <mergeCell ref="L106:M106"/>
    <mergeCell ref="N106:O106"/>
    <mergeCell ref="P106:Q106"/>
    <mergeCell ref="R106:T106"/>
    <mergeCell ref="A105:H105"/>
    <mergeCell ref="I105:K105"/>
    <mergeCell ref="L105:M105"/>
    <mergeCell ref="N105:O105"/>
    <mergeCell ref="P105:Q105"/>
    <mergeCell ref="R105:T105"/>
    <mergeCell ref="A104:H104"/>
    <mergeCell ref="I104:K104"/>
    <mergeCell ref="L104:M104"/>
    <mergeCell ref="N104:O104"/>
    <mergeCell ref="P104:Q104"/>
    <mergeCell ref="R104:T104"/>
    <mergeCell ref="A110:H110"/>
    <mergeCell ref="I110:K110"/>
    <mergeCell ref="L110:M110"/>
    <mergeCell ref="N110:O110"/>
    <mergeCell ref="P110:Q110"/>
    <mergeCell ref="R110:T110"/>
    <mergeCell ref="A109:H109"/>
    <mergeCell ref="I109:K109"/>
    <mergeCell ref="L109:M109"/>
    <mergeCell ref="N109:O109"/>
    <mergeCell ref="P109:Q109"/>
    <mergeCell ref="R109:T109"/>
    <mergeCell ref="A107:AE107"/>
    <mergeCell ref="A108:H108"/>
    <mergeCell ref="I108:K108"/>
    <mergeCell ref="L108:M108"/>
    <mergeCell ref="N108:O108"/>
    <mergeCell ref="P108:Q108"/>
    <mergeCell ref="R108:T108"/>
    <mergeCell ref="A114:H114"/>
    <mergeCell ref="I114:K114"/>
    <mergeCell ref="L114:M114"/>
    <mergeCell ref="N114:O114"/>
    <mergeCell ref="P114:Q114"/>
    <mergeCell ref="R114:T114"/>
    <mergeCell ref="A113:H113"/>
    <mergeCell ref="I113:K113"/>
    <mergeCell ref="L113:M113"/>
    <mergeCell ref="N113:O113"/>
    <mergeCell ref="P113:Q113"/>
    <mergeCell ref="R113:T113"/>
    <mergeCell ref="A111:AE111"/>
    <mergeCell ref="A112:H112"/>
    <mergeCell ref="I112:K112"/>
    <mergeCell ref="L112:M112"/>
    <mergeCell ref="N112:O112"/>
    <mergeCell ref="P112:Q112"/>
    <mergeCell ref="R112:T112"/>
    <mergeCell ref="A117:H117"/>
    <mergeCell ref="I117:K117"/>
    <mergeCell ref="L117:M117"/>
    <mergeCell ref="N117:O117"/>
    <mergeCell ref="P117:Q117"/>
    <mergeCell ref="R117:T117"/>
    <mergeCell ref="A116:H116"/>
    <mergeCell ref="I116:K116"/>
    <mergeCell ref="L116:M116"/>
    <mergeCell ref="N116:O116"/>
    <mergeCell ref="P116:Q116"/>
    <mergeCell ref="R116:T116"/>
    <mergeCell ref="A115:H115"/>
    <mergeCell ref="I115:K115"/>
    <mergeCell ref="L115:M115"/>
    <mergeCell ref="N115:O115"/>
    <mergeCell ref="P115:Q115"/>
    <mergeCell ref="R115:T115"/>
    <mergeCell ref="A120:AE120"/>
    <mergeCell ref="A121:H121"/>
    <mergeCell ref="I121:K121"/>
    <mergeCell ref="L121:M121"/>
    <mergeCell ref="N121:O121"/>
    <mergeCell ref="P121:Q121"/>
    <mergeCell ref="R121:T121"/>
    <mergeCell ref="A119:H119"/>
    <mergeCell ref="I119:K119"/>
    <mergeCell ref="L119:M119"/>
    <mergeCell ref="N119:O119"/>
    <mergeCell ref="P119:Q119"/>
    <mergeCell ref="R119:T119"/>
    <mergeCell ref="A118:H118"/>
    <mergeCell ref="I118:J118"/>
    <mergeCell ref="L118:M118"/>
    <mergeCell ref="N118:O118"/>
    <mergeCell ref="P118:Q118"/>
    <mergeCell ref="R118:T118"/>
    <mergeCell ref="A124:H124"/>
    <mergeCell ref="I124:K124"/>
    <mergeCell ref="L124:M124"/>
    <mergeCell ref="N124:O124"/>
    <mergeCell ref="P124:Q124"/>
    <mergeCell ref="R124:T124"/>
    <mergeCell ref="A123:H123"/>
    <mergeCell ref="I123:K123"/>
    <mergeCell ref="L123:M123"/>
    <mergeCell ref="N123:O123"/>
    <mergeCell ref="P123:Q123"/>
    <mergeCell ref="R123:T123"/>
    <mergeCell ref="A122:H122"/>
    <mergeCell ref="I122:K122"/>
    <mergeCell ref="L122:M122"/>
    <mergeCell ref="N122:O122"/>
    <mergeCell ref="P122:Q122"/>
    <mergeCell ref="R122:T122"/>
    <mergeCell ref="A127:H127"/>
    <mergeCell ref="I127:K127"/>
    <mergeCell ref="L127:M127"/>
    <mergeCell ref="N127:O127"/>
    <mergeCell ref="P127:Q127"/>
    <mergeCell ref="R127:T127"/>
    <mergeCell ref="A126:H126"/>
    <mergeCell ref="I126:K126"/>
    <mergeCell ref="L126:M126"/>
    <mergeCell ref="N126:O126"/>
    <mergeCell ref="P126:Q126"/>
    <mergeCell ref="R126:T126"/>
    <mergeCell ref="A125:H125"/>
    <mergeCell ref="I125:K125"/>
    <mergeCell ref="L125:M125"/>
    <mergeCell ref="N125:O125"/>
    <mergeCell ref="P125:Q125"/>
    <mergeCell ref="R125:T125"/>
    <mergeCell ref="P130:Q130"/>
    <mergeCell ref="A131:AE131"/>
    <mergeCell ref="A132:H132"/>
    <mergeCell ref="I132:K132"/>
    <mergeCell ref="L132:M132"/>
    <mergeCell ref="N132:O132"/>
    <mergeCell ref="P132:Q132"/>
    <mergeCell ref="R132:T132"/>
    <mergeCell ref="A128:AB128"/>
    <mergeCell ref="AC128:AE128"/>
    <mergeCell ref="A129:H130"/>
    <mergeCell ref="I129:K130"/>
    <mergeCell ref="L129:Q129"/>
    <mergeCell ref="R129:T130"/>
    <mergeCell ref="U129:U130"/>
    <mergeCell ref="V129:V130"/>
    <mergeCell ref="L130:M130"/>
    <mergeCell ref="N130:O130"/>
    <mergeCell ref="A135:H135"/>
    <mergeCell ref="I135:K135"/>
    <mergeCell ref="L135:M135"/>
    <mergeCell ref="N135:O135"/>
    <mergeCell ref="P135:Q135"/>
    <mergeCell ref="R135:T135"/>
    <mergeCell ref="A134:H134"/>
    <mergeCell ref="I134:K134"/>
    <mergeCell ref="L134:M134"/>
    <mergeCell ref="N134:O134"/>
    <mergeCell ref="P134:Q134"/>
    <mergeCell ref="R134:T134"/>
    <mergeCell ref="A133:H133"/>
    <mergeCell ref="I133:K133"/>
    <mergeCell ref="L133:M133"/>
    <mergeCell ref="N133:O133"/>
    <mergeCell ref="P133:Q133"/>
    <mergeCell ref="R133:T133"/>
    <mergeCell ref="A139:H139"/>
    <mergeCell ref="I139:K139"/>
    <mergeCell ref="L139:M139"/>
    <mergeCell ref="N139:O139"/>
    <mergeCell ref="P139:Q139"/>
    <mergeCell ref="R139:T139"/>
    <mergeCell ref="A138:H138"/>
    <mergeCell ref="I138:K138"/>
    <mergeCell ref="L138:M138"/>
    <mergeCell ref="N138:O138"/>
    <mergeCell ref="P138:Q138"/>
    <mergeCell ref="R138:T138"/>
    <mergeCell ref="A136:AE136"/>
    <mergeCell ref="A137:H137"/>
    <mergeCell ref="I137:K137"/>
    <mergeCell ref="L137:M137"/>
    <mergeCell ref="N137:O137"/>
    <mergeCell ref="P137:Q137"/>
    <mergeCell ref="R137:T137"/>
    <mergeCell ref="A143:H143"/>
    <mergeCell ref="I143:K143"/>
    <mergeCell ref="L143:M143"/>
    <mergeCell ref="N143:O143"/>
    <mergeCell ref="P143:Q143"/>
    <mergeCell ref="R143:T143"/>
    <mergeCell ref="A142:H142"/>
    <mergeCell ref="I142:K142"/>
    <mergeCell ref="L142:M142"/>
    <mergeCell ref="N142:O142"/>
    <mergeCell ref="P142:Q142"/>
    <mergeCell ref="R142:T142"/>
    <mergeCell ref="A140:AE140"/>
    <mergeCell ref="A141:H141"/>
    <mergeCell ref="I141:K141"/>
    <mergeCell ref="L141:M141"/>
    <mergeCell ref="N141:O141"/>
    <mergeCell ref="P141:Q141"/>
    <mergeCell ref="R141:T141"/>
    <mergeCell ref="A146:H146"/>
    <mergeCell ref="I146:K146"/>
    <mergeCell ref="L146:M146"/>
    <mergeCell ref="N146:O146"/>
    <mergeCell ref="P146:Q146"/>
    <mergeCell ref="R146:T146"/>
    <mergeCell ref="A145:H145"/>
    <mergeCell ref="I145:K145"/>
    <mergeCell ref="L145:M145"/>
    <mergeCell ref="N145:O145"/>
    <mergeCell ref="P145:Q145"/>
    <mergeCell ref="R145:T145"/>
    <mergeCell ref="A144:H144"/>
    <mergeCell ref="I144:K144"/>
    <mergeCell ref="L144:M144"/>
    <mergeCell ref="N144:O144"/>
    <mergeCell ref="P144:Q144"/>
    <mergeCell ref="R144:T144"/>
    <mergeCell ref="A150:H150"/>
    <mergeCell ref="I150:K150"/>
    <mergeCell ref="L150:M150"/>
    <mergeCell ref="N150:O150"/>
    <mergeCell ref="P150:Q150"/>
    <mergeCell ref="R150:T150"/>
    <mergeCell ref="A148:AE148"/>
    <mergeCell ref="A149:H149"/>
    <mergeCell ref="I149:K149"/>
    <mergeCell ref="L149:M149"/>
    <mergeCell ref="N149:O149"/>
    <mergeCell ref="P149:Q149"/>
    <mergeCell ref="R149:T149"/>
    <mergeCell ref="A147:H147"/>
    <mergeCell ref="I147:K147"/>
    <mergeCell ref="L147:M147"/>
    <mergeCell ref="N147:O147"/>
    <mergeCell ref="P147:Q147"/>
    <mergeCell ref="R147:T147"/>
    <mergeCell ref="A153:H153"/>
    <mergeCell ref="I153:K153"/>
    <mergeCell ref="L153:M153"/>
    <mergeCell ref="N153:O153"/>
    <mergeCell ref="P153:Q153"/>
    <mergeCell ref="R153:T153"/>
    <mergeCell ref="A152:H152"/>
    <mergeCell ref="I152:K152"/>
    <mergeCell ref="L152:M152"/>
    <mergeCell ref="N152:O152"/>
    <mergeCell ref="P152:Q152"/>
    <mergeCell ref="R152:T152"/>
    <mergeCell ref="A151:H151"/>
    <mergeCell ref="I151:K151"/>
    <mergeCell ref="L151:M151"/>
    <mergeCell ref="N151:O151"/>
    <mergeCell ref="P151:Q151"/>
    <mergeCell ref="R151:T151"/>
    <mergeCell ref="A156:AB156"/>
    <mergeCell ref="AC156:AE156"/>
    <mergeCell ref="A157:H158"/>
    <mergeCell ref="I157:K158"/>
    <mergeCell ref="L157:Q157"/>
    <mergeCell ref="R157:T158"/>
    <mergeCell ref="U157:U158"/>
    <mergeCell ref="V157:V158"/>
    <mergeCell ref="L158:M158"/>
    <mergeCell ref="N158:O158"/>
    <mergeCell ref="A155:H155"/>
    <mergeCell ref="I155:K155"/>
    <mergeCell ref="L155:M155"/>
    <mergeCell ref="N155:O155"/>
    <mergeCell ref="P155:Q155"/>
    <mergeCell ref="R155:T155"/>
    <mergeCell ref="A154:H154"/>
    <mergeCell ref="I154:K154"/>
    <mergeCell ref="L154:M154"/>
    <mergeCell ref="N154:O154"/>
    <mergeCell ref="P154:Q154"/>
    <mergeCell ref="R154:T154"/>
    <mergeCell ref="A162:H162"/>
    <mergeCell ref="I162:K162"/>
    <mergeCell ref="L162:M162"/>
    <mergeCell ref="N162:O162"/>
    <mergeCell ref="P162:Q162"/>
    <mergeCell ref="R162:T162"/>
    <mergeCell ref="A161:H161"/>
    <mergeCell ref="I161:K161"/>
    <mergeCell ref="L161:M161"/>
    <mergeCell ref="N161:O161"/>
    <mergeCell ref="P161:Q161"/>
    <mergeCell ref="R161:T161"/>
    <mergeCell ref="P158:Q158"/>
    <mergeCell ref="A159:AE159"/>
    <mergeCell ref="A160:H160"/>
    <mergeCell ref="I160:K160"/>
    <mergeCell ref="L160:M160"/>
    <mergeCell ref="N160:O160"/>
    <mergeCell ref="P160:Q160"/>
    <mergeCell ref="R160:T160"/>
    <mergeCell ref="A165:H165"/>
    <mergeCell ref="I165:K165"/>
    <mergeCell ref="L165:M165"/>
    <mergeCell ref="N165:O165"/>
    <mergeCell ref="P165:Q165"/>
    <mergeCell ref="R165:T165"/>
    <mergeCell ref="A164:H164"/>
    <mergeCell ref="I164:K164"/>
    <mergeCell ref="L164:M164"/>
    <mergeCell ref="N164:O164"/>
    <mergeCell ref="P164:Q164"/>
    <mergeCell ref="R164:T164"/>
    <mergeCell ref="A163:H163"/>
    <mergeCell ref="I163:K163"/>
    <mergeCell ref="L163:M163"/>
    <mergeCell ref="N163:O163"/>
    <mergeCell ref="P163:Q163"/>
    <mergeCell ref="R163:T163"/>
    <mergeCell ref="A169:H169"/>
    <mergeCell ref="I169:K169"/>
    <mergeCell ref="L169:M169"/>
    <mergeCell ref="N169:O169"/>
    <mergeCell ref="P169:Q169"/>
    <mergeCell ref="R169:T169"/>
    <mergeCell ref="A167:AE167"/>
    <mergeCell ref="A168:H168"/>
    <mergeCell ref="I168:K168"/>
    <mergeCell ref="L168:M168"/>
    <mergeCell ref="N168:O168"/>
    <mergeCell ref="P168:Q168"/>
    <mergeCell ref="R168:T168"/>
    <mergeCell ref="A166:H166"/>
    <mergeCell ref="I166:K166"/>
    <mergeCell ref="L166:M166"/>
    <mergeCell ref="N166:O166"/>
    <mergeCell ref="P166:Q166"/>
    <mergeCell ref="R166:T166"/>
    <mergeCell ref="A173:H173"/>
    <mergeCell ref="I173:K173"/>
    <mergeCell ref="L173:M173"/>
    <mergeCell ref="N173:O173"/>
    <mergeCell ref="P173:Q173"/>
    <mergeCell ref="R173:T173"/>
    <mergeCell ref="A172:H172"/>
    <mergeCell ref="I172:K172"/>
    <mergeCell ref="L172:M172"/>
    <mergeCell ref="N172:O172"/>
    <mergeCell ref="P172:Q172"/>
    <mergeCell ref="R172:T172"/>
    <mergeCell ref="A170:AE170"/>
    <mergeCell ref="A171:H171"/>
    <mergeCell ref="I171:K171"/>
    <mergeCell ref="L171:M171"/>
    <mergeCell ref="N171:O171"/>
    <mergeCell ref="P171:Q171"/>
    <mergeCell ref="R171:T171"/>
    <mergeCell ref="A176:H176"/>
    <mergeCell ref="I176:K176"/>
    <mergeCell ref="L176:M176"/>
    <mergeCell ref="N176:O176"/>
    <mergeCell ref="P176:Q176"/>
    <mergeCell ref="R176:T176"/>
    <mergeCell ref="A175:H175"/>
    <mergeCell ref="I175:K175"/>
    <mergeCell ref="L175:M175"/>
    <mergeCell ref="N175:O175"/>
    <mergeCell ref="P175:Q175"/>
    <mergeCell ref="R175:T175"/>
    <mergeCell ref="A174:H174"/>
    <mergeCell ref="I174:K174"/>
    <mergeCell ref="L174:M174"/>
    <mergeCell ref="N174:O174"/>
    <mergeCell ref="P174:Q174"/>
    <mergeCell ref="R174:T174"/>
    <mergeCell ref="A180:H180"/>
    <mergeCell ref="I180:K180"/>
    <mergeCell ref="L180:M180"/>
    <mergeCell ref="N180:O180"/>
    <mergeCell ref="P180:Q180"/>
    <mergeCell ref="R180:T180"/>
    <mergeCell ref="A178:AE178"/>
    <mergeCell ref="A179:H179"/>
    <mergeCell ref="I179:K179"/>
    <mergeCell ref="L179:M179"/>
    <mergeCell ref="N179:O179"/>
    <mergeCell ref="P179:Q179"/>
    <mergeCell ref="R179:T179"/>
    <mergeCell ref="A177:H177"/>
    <mergeCell ref="I177:K177"/>
    <mergeCell ref="L177:M177"/>
    <mergeCell ref="N177:O177"/>
    <mergeCell ref="P177:Q177"/>
    <mergeCell ref="R177:T177"/>
    <mergeCell ref="A183:H183"/>
    <mergeCell ref="I183:K183"/>
    <mergeCell ref="L183:M183"/>
    <mergeCell ref="N183:O183"/>
    <mergeCell ref="P183:Q183"/>
    <mergeCell ref="R183:T183"/>
    <mergeCell ref="A182:H182"/>
    <mergeCell ref="I182:K182"/>
    <mergeCell ref="L182:M182"/>
    <mergeCell ref="N182:O182"/>
    <mergeCell ref="P182:Q182"/>
    <mergeCell ref="R182:T182"/>
    <mergeCell ref="A181:H181"/>
    <mergeCell ref="I181:K181"/>
    <mergeCell ref="L181:M181"/>
    <mergeCell ref="N181:O181"/>
    <mergeCell ref="P181:Q181"/>
    <mergeCell ref="R181:T181"/>
    <mergeCell ref="A186:AB186"/>
    <mergeCell ref="AC186:AE186"/>
    <mergeCell ref="A187:H188"/>
    <mergeCell ref="I187:K188"/>
    <mergeCell ref="L187:Q187"/>
    <mergeCell ref="R187:T188"/>
    <mergeCell ref="U187:U188"/>
    <mergeCell ref="V187:V188"/>
    <mergeCell ref="L188:M188"/>
    <mergeCell ref="N188:O188"/>
    <mergeCell ref="A185:H185"/>
    <mergeCell ref="I185:K185"/>
    <mergeCell ref="L185:M185"/>
    <mergeCell ref="N185:O185"/>
    <mergeCell ref="P185:Q185"/>
    <mergeCell ref="R185:T185"/>
    <mergeCell ref="A184:H184"/>
    <mergeCell ref="I184:K184"/>
    <mergeCell ref="L184:M184"/>
    <mergeCell ref="N184:O184"/>
    <mergeCell ref="P184:Q184"/>
    <mergeCell ref="R184:T184"/>
    <mergeCell ref="A192:H192"/>
    <mergeCell ref="I192:K192"/>
    <mergeCell ref="L192:M192"/>
    <mergeCell ref="N192:O192"/>
    <mergeCell ref="P192:Q192"/>
    <mergeCell ref="R192:T192"/>
    <mergeCell ref="A191:H191"/>
    <mergeCell ref="I191:K191"/>
    <mergeCell ref="L191:M191"/>
    <mergeCell ref="N191:O191"/>
    <mergeCell ref="P191:Q191"/>
    <mergeCell ref="R191:T191"/>
    <mergeCell ref="P188:Q188"/>
    <mergeCell ref="A189:AE189"/>
    <mergeCell ref="A190:H190"/>
    <mergeCell ref="I190:K190"/>
    <mergeCell ref="L190:M190"/>
    <mergeCell ref="N190:O190"/>
    <mergeCell ref="P190:Q190"/>
    <mergeCell ref="R190:T190"/>
    <mergeCell ref="A195:H195"/>
    <mergeCell ref="I195:K195"/>
    <mergeCell ref="L195:M195"/>
    <mergeCell ref="N195:O195"/>
    <mergeCell ref="P195:Q195"/>
    <mergeCell ref="R195:T195"/>
    <mergeCell ref="A194:H194"/>
    <mergeCell ref="I194:K194"/>
    <mergeCell ref="L194:M194"/>
    <mergeCell ref="N194:O194"/>
    <mergeCell ref="P194:Q194"/>
    <mergeCell ref="R194:T194"/>
    <mergeCell ref="A193:H193"/>
    <mergeCell ref="I193:J193"/>
    <mergeCell ref="L193:M193"/>
    <mergeCell ref="N193:O193"/>
    <mergeCell ref="P193:Q193"/>
    <mergeCell ref="R193:T193"/>
    <mergeCell ref="A198:AE198"/>
    <mergeCell ref="A199:H199"/>
    <mergeCell ref="I199:K199"/>
    <mergeCell ref="L199:M199"/>
    <mergeCell ref="N199:O199"/>
    <mergeCell ref="P199:Q199"/>
    <mergeCell ref="R199:T199"/>
    <mergeCell ref="A197:H197"/>
    <mergeCell ref="I197:K197"/>
    <mergeCell ref="L197:M197"/>
    <mergeCell ref="N197:O197"/>
    <mergeCell ref="P197:Q197"/>
    <mergeCell ref="R197:T197"/>
    <mergeCell ref="A196:H196"/>
    <mergeCell ref="I196:K196"/>
    <mergeCell ref="L196:M196"/>
    <mergeCell ref="N196:O196"/>
    <mergeCell ref="P196:Q196"/>
    <mergeCell ref="R196:T196"/>
    <mergeCell ref="A202:AE202"/>
    <mergeCell ref="A203:H203"/>
    <mergeCell ref="I203:K203"/>
    <mergeCell ref="L203:M203"/>
    <mergeCell ref="N203:O203"/>
    <mergeCell ref="P203:Q203"/>
    <mergeCell ref="R203:T203"/>
    <mergeCell ref="A201:H201"/>
    <mergeCell ref="I201:K201"/>
    <mergeCell ref="L201:M201"/>
    <mergeCell ref="N201:O201"/>
    <mergeCell ref="P201:Q201"/>
    <mergeCell ref="R201:T201"/>
    <mergeCell ref="A200:H200"/>
    <mergeCell ref="I200:K200"/>
    <mergeCell ref="L200:M200"/>
    <mergeCell ref="N200:O200"/>
    <mergeCell ref="P200:Q200"/>
    <mergeCell ref="R200:T200"/>
    <mergeCell ref="A206:H206"/>
    <mergeCell ref="I206:K206"/>
    <mergeCell ref="L206:M206"/>
    <mergeCell ref="N206:O206"/>
    <mergeCell ref="P206:Q206"/>
    <mergeCell ref="R206:T206"/>
    <mergeCell ref="A205:H205"/>
    <mergeCell ref="I205:J205"/>
    <mergeCell ref="L205:M205"/>
    <mergeCell ref="N205:O205"/>
    <mergeCell ref="P205:Q205"/>
    <mergeCell ref="R205:T205"/>
    <mergeCell ref="A204:H204"/>
    <mergeCell ref="I204:K204"/>
    <mergeCell ref="L204:M204"/>
    <mergeCell ref="N204:O204"/>
    <mergeCell ref="P204:Q204"/>
    <mergeCell ref="R204:T204"/>
    <mergeCell ref="A209:H209"/>
    <mergeCell ref="I209:K209"/>
    <mergeCell ref="L209:M209"/>
    <mergeCell ref="N209:O209"/>
    <mergeCell ref="P209:Q209"/>
    <mergeCell ref="R209:T209"/>
    <mergeCell ref="A208:H208"/>
    <mergeCell ref="I208:K208"/>
    <mergeCell ref="L208:M208"/>
    <mergeCell ref="N208:O208"/>
    <mergeCell ref="P208:Q208"/>
    <mergeCell ref="R208:T208"/>
    <mergeCell ref="A207:H207"/>
    <mergeCell ref="I207:K207"/>
    <mergeCell ref="L207:M207"/>
    <mergeCell ref="N207:O207"/>
    <mergeCell ref="P207:Q207"/>
    <mergeCell ref="R207:T207"/>
    <mergeCell ref="A213:H213"/>
    <mergeCell ref="I213:K213"/>
    <mergeCell ref="L213:M213"/>
    <mergeCell ref="N213:O213"/>
    <mergeCell ref="P213:Q213"/>
    <mergeCell ref="R213:T213"/>
    <mergeCell ref="A211:AE211"/>
    <mergeCell ref="A212:H212"/>
    <mergeCell ref="I212:K212"/>
    <mergeCell ref="L212:M212"/>
    <mergeCell ref="N212:O212"/>
    <mergeCell ref="P212:Q212"/>
    <mergeCell ref="R212:T212"/>
    <mergeCell ref="A210:H210"/>
    <mergeCell ref="I210:K210"/>
    <mergeCell ref="L210:M210"/>
    <mergeCell ref="N210:O210"/>
    <mergeCell ref="P210:Q210"/>
    <mergeCell ref="R210:T210"/>
    <mergeCell ref="A216:H216"/>
    <mergeCell ref="I216:K216"/>
    <mergeCell ref="L216:M216"/>
    <mergeCell ref="N216:O216"/>
    <mergeCell ref="P216:Q216"/>
    <mergeCell ref="R216:T216"/>
    <mergeCell ref="A215:H215"/>
    <mergeCell ref="I215:K215"/>
    <mergeCell ref="L215:M215"/>
    <mergeCell ref="N215:O215"/>
    <mergeCell ref="P215:Q215"/>
    <mergeCell ref="R215:T215"/>
    <mergeCell ref="A214:H214"/>
    <mergeCell ref="I214:K214"/>
    <mergeCell ref="L214:M214"/>
    <mergeCell ref="N214:O214"/>
    <mergeCell ref="P214:Q214"/>
    <mergeCell ref="R214:T214"/>
    <mergeCell ref="A219:AB219"/>
    <mergeCell ref="AC219:AE219"/>
    <mergeCell ref="A220:H221"/>
    <mergeCell ref="I220:K221"/>
    <mergeCell ref="L220:Q220"/>
    <mergeCell ref="R220:T221"/>
    <mergeCell ref="U220:U221"/>
    <mergeCell ref="V220:V221"/>
    <mergeCell ref="L221:M221"/>
    <mergeCell ref="N221:O221"/>
    <mergeCell ref="A218:H218"/>
    <mergeCell ref="I218:K218"/>
    <mergeCell ref="L218:M218"/>
    <mergeCell ref="N218:O218"/>
    <mergeCell ref="P218:Q218"/>
    <mergeCell ref="R218:T218"/>
    <mergeCell ref="A217:H217"/>
    <mergeCell ref="I217:K217"/>
    <mergeCell ref="L217:M217"/>
    <mergeCell ref="N217:O217"/>
    <mergeCell ref="P217:Q217"/>
    <mergeCell ref="R217:T217"/>
    <mergeCell ref="A225:H225"/>
    <mergeCell ref="I225:K225"/>
    <mergeCell ref="L225:M225"/>
    <mergeCell ref="N225:O225"/>
    <mergeCell ref="P225:Q225"/>
    <mergeCell ref="R225:T225"/>
    <mergeCell ref="A224:H224"/>
    <mergeCell ref="I224:K224"/>
    <mergeCell ref="L224:M224"/>
    <mergeCell ref="N224:O224"/>
    <mergeCell ref="P224:Q224"/>
    <mergeCell ref="R224:T224"/>
    <mergeCell ref="P221:Q221"/>
    <mergeCell ref="A222:AE222"/>
    <mergeCell ref="A223:H223"/>
    <mergeCell ref="I223:K223"/>
    <mergeCell ref="L223:M223"/>
    <mergeCell ref="N223:O223"/>
    <mergeCell ref="P223:Q223"/>
    <mergeCell ref="R223:T223"/>
    <mergeCell ref="A229:H229"/>
    <mergeCell ref="I229:K229"/>
    <mergeCell ref="L229:M229"/>
    <mergeCell ref="N229:O229"/>
    <mergeCell ref="P229:Q229"/>
    <mergeCell ref="R229:T229"/>
    <mergeCell ref="A227:AE227"/>
    <mergeCell ref="A228:H228"/>
    <mergeCell ref="I228:K228"/>
    <mergeCell ref="L228:M228"/>
    <mergeCell ref="N228:O228"/>
    <mergeCell ref="P228:Q228"/>
    <mergeCell ref="R228:T228"/>
    <mergeCell ref="A226:H226"/>
    <mergeCell ref="I226:K226"/>
    <mergeCell ref="L226:M226"/>
    <mergeCell ref="N226:O226"/>
    <mergeCell ref="P226:Q226"/>
    <mergeCell ref="R226:T226"/>
    <mergeCell ref="A233:H233"/>
    <mergeCell ref="I233:K233"/>
    <mergeCell ref="L233:M233"/>
    <mergeCell ref="N233:O233"/>
    <mergeCell ref="P233:Q233"/>
    <mergeCell ref="R233:T233"/>
    <mergeCell ref="A231:AE231"/>
    <mergeCell ref="A232:H232"/>
    <mergeCell ref="I232:K232"/>
    <mergeCell ref="L232:M232"/>
    <mergeCell ref="N232:O232"/>
    <mergeCell ref="P232:Q232"/>
    <mergeCell ref="R232:T232"/>
    <mergeCell ref="A230:H230"/>
    <mergeCell ref="I230:K230"/>
    <mergeCell ref="L230:M230"/>
    <mergeCell ref="N230:O230"/>
    <mergeCell ref="P230:Q230"/>
    <mergeCell ref="R230:T230"/>
    <mergeCell ref="A236:H236"/>
    <mergeCell ref="I236:K236"/>
    <mergeCell ref="L236:M236"/>
    <mergeCell ref="N236:O236"/>
    <mergeCell ref="P236:Q236"/>
    <mergeCell ref="R236:T236"/>
    <mergeCell ref="A235:H235"/>
    <mergeCell ref="I235:K235"/>
    <mergeCell ref="L235:M235"/>
    <mergeCell ref="N235:O235"/>
    <mergeCell ref="P235:Q235"/>
    <mergeCell ref="R235:T235"/>
    <mergeCell ref="A234:H234"/>
    <mergeCell ref="I234:K234"/>
    <mergeCell ref="L234:M234"/>
    <mergeCell ref="N234:O234"/>
    <mergeCell ref="P234:Q234"/>
    <mergeCell ref="R234:T234"/>
    <mergeCell ref="A239:AE239"/>
    <mergeCell ref="A240:H240"/>
    <mergeCell ref="I240:K240"/>
    <mergeCell ref="L240:M240"/>
    <mergeCell ref="N240:O240"/>
    <mergeCell ref="P240:Q240"/>
    <mergeCell ref="R240:T240"/>
    <mergeCell ref="A238:H238"/>
    <mergeCell ref="I238:K238"/>
    <mergeCell ref="L238:M238"/>
    <mergeCell ref="N238:O238"/>
    <mergeCell ref="P238:Q238"/>
    <mergeCell ref="R238:T238"/>
    <mergeCell ref="A237:H237"/>
    <mergeCell ref="I237:K237"/>
    <mergeCell ref="L237:M237"/>
    <mergeCell ref="N237:O237"/>
    <mergeCell ref="P237:Q237"/>
    <mergeCell ref="R237:T237"/>
    <mergeCell ref="A243:H243"/>
    <mergeCell ref="I243:K243"/>
    <mergeCell ref="L243:M243"/>
    <mergeCell ref="N243:O243"/>
    <mergeCell ref="P243:Q243"/>
    <mergeCell ref="R243:T243"/>
    <mergeCell ref="A242:H242"/>
    <mergeCell ref="I242:K242"/>
    <mergeCell ref="L242:M242"/>
    <mergeCell ref="N242:O242"/>
    <mergeCell ref="P242:Q242"/>
    <mergeCell ref="R242:T242"/>
    <mergeCell ref="A241:H241"/>
    <mergeCell ref="I241:K241"/>
    <mergeCell ref="L241:M241"/>
    <mergeCell ref="N241:O241"/>
    <mergeCell ref="P241:Q241"/>
    <mergeCell ref="R241:T241"/>
    <mergeCell ref="A246:H246"/>
    <mergeCell ref="I246:K246"/>
    <mergeCell ref="L246:M246"/>
    <mergeCell ref="N246:O246"/>
    <mergeCell ref="P246:Q246"/>
    <mergeCell ref="R246:T246"/>
    <mergeCell ref="A245:H245"/>
    <mergeCell ref="I245:K245"/>
    <mergeCell ref="L245:M245"/>
    <mergeCell ref="N245:O245"/>
    <mergeCell ref="P245:Q245"/>
    <mergeCell ref="R245:T245"/>
    <mergeCell ref="A244:H244"/>
    <mergeCell ref="I244:K244"/>
    <mergeCell ref="L244:M244"/>
    <mergeCell ref="N244:O244"/>
    <mergeCell ref="P244:Q244"/>
    <mergeCell ref="R244:T244"/>
    <mergeCell ref="A252:H252"/>
    <mergeCell ref="I252:K252"/>
    <mergeCell ref="L252:M252"/>
    <mergeCell ref="N252:O252"/>
    <mergeCell ref="P252:Q252"/>
    <mergeCell ref="R252:T252"/>
    <mergeCell ref="P249:Q249"/>
    <mergeCell ref="A250:AE250"/>
    <mergeCell ref="A251:H251"/>
    <mergeCell ref="I251:K251"/>
    <mergeCell ref="L251:M251"/>
    <mergeCell ref="N251:O251"/>
    <mergeCell ref="P251:Q251"/>
    <mergeCell ref="R251:T251"/>
    <mergeCell ref="A247:AB247"/>
    <mergeCell ref="AC247:AE247"/>
    <mergeCell ref="A248:H249"/>
    <mergeCell ref="I248:K249"/>
    <mergeCell ref="L248:Q248"/>
    <mergeCell ref="R248:T249"/>
    <mergeCell ref="U248:U249"/>
    <mergeCell ref="V248:V249"/>
    <mergeCell ref="L249:M249"/>
    <mergeCell ref="N249:O249"/>
    <mergeCell ref="A255:H255"/>
    <mergeCell ref="I255:K255"/>
    <mergeCell ref="L255:M255"/>
    <mergeCell ref="N255:O255"/>
    <mergeCell ref="P255:Q255"/>
    <mergeCell ref="R255:T255"/>
    <mergeCell ref="A254:H254"/>
    <mergeCell ref="I254:K254"/>
    <mergeCell ref="L254:M254"/>
    <mergeCell ref="N254:O254"/>
    <mergeCell ref="P254:Q254"/>
    <mergeCell ref="R254:T254"/>
    <mergeCell ref="A253:H253"/>
    <mergeCell ref="I253:J253"/>
    <mergeCell ref="L253:M253"/>
    <mergeCell ref="N253:O253"/>
    <mergeCell ref="P253:Q253"/>
    <mergeCell ref="R253:T253"/>
    <mergeCell ref="A259:H259"/>
    <mergeCell ref="I259:K259"/>
    <mergeCell ref="L259:M259"/>
    <mergeCell ref="N259:O259"/>
    <mergeCell ref="P259:Q259"/>
    <mergeCell ref="R259:T259"/>
    <mergeCell ref="A258:H258"/>
    <mergeCell ref="I258:K258"/>
    <mergeCell ref="L258:M258"/>
    <mergeCell ref="N258:O258"/>
    <mergeCell ref="P258:Q258"/>
    <mergeCell ref="R258:T258"/>
    <mergeCell ref="A256:AE256"/>
    <mergeCell ref="A257:H257"/>
    <mergeCell ref="I257:K257"/>
    <mergeCell ref="L257:M257"/>
    <mergeCell ref="N257:O257"/>
    <mergeCell ref="P257:Q257"/>
    <mergeCell ref="R257:T257"/>
    <mergeCell ref="A263:H263"/>
    <mergeCell ref="I263:K263"/>
    <mergeCell ref="L263:M263"/>
    <mergeCell ref="N263:O263"/>
    <mergeCell ref="P263:Q263"/>
    <mergeCell ref="R263:T263"/>
    <mergeCell ref="A261:AE261"/>
    <mergeCell ref="A262:H262"/>
    <mergeCell ref="I262:K262"/>
    <mergeCell ref="L262:M262"/>
    <mergeCell ref="N262:O262"/>
    <mergeCell ref="P262:Q262"/>
    <mergeCell ref="R262:T262"/>
    <mergeCell ref="A260:H260"/>
    <mergeCell ref="I260:K260"/>
    <mergeCell ref="L260:M260"/>
    <mergeCell ref="N260:O260"/>
    <mergeCell ref="P260:Q260"/>
    <mergeCell ref="R260:T260"/>
    <mergeCell ref="A266:H266"/>
    <mergeCell ref="I266:K266"/>
    <mergeCell ref="L266:M266"/>
    <mergeCell ref="N266:O266"/>
    <mergeCell ref="P266:Q266"/>
    <mergeCell ref="R266:T266"/>
    <mergeCell ref="A265:H265"/>
    <mergeCell ref="I265:K265"/>
    <mergeCell ref="L265:M265"/>
    <mergeCell ref="N265:O265"/>
    <mergeCell ref="P265:Q265"/>
    <mergeCell ref="R265:T265"/>
    <mergeCell ref="A264:H264"/>
    <mergeCell ref="I264:K264"/>
    <mergeCell ref="L264:M264"/>
    <mergeCell ref="N264:O264"/>
    <mergeCell ref="P264:Q264"/>
    <mergeCell ref="R264:T264"/>
    <mergeCell ref="A269:AE269"/>
    <mergeCell ref="A270:H270"/>
    <mergeCell ref="I270:K270"/>
    <mergeCell ref="L270:M270"/>
    <mergeCell ref="N270:O270"/>
    <mergeCell ref="P270:Q270"/>
    <mergeCell ref="R270:T270"/>
    <mergeCell ref="A268:H268"/>
    <mergeCell ref="I268:K268"/>
    <mergeCell ref="L268:M268"/>
    <mergeCell ref="N268:O268"/>
    <mergeCell ref="P268:Q268"/>
    <mergeCell ref="R268:T268"/>
    <mergeCell ref="A267:H267"/>
    <mergeCell ref="I267:K267"/>
    <mergeCell ref="L267:M267"/>
    <mergeCell ref="N267:O267"/>
    <mergeCell ref="P267:Q267"/>
    <mergeCell ref="R267:T267"/>
    <mergeCell ref="A273:H273"/>
    <mergeCell ref="I273:K273"/>
    <mergeCell ref="L273:M273"/>
    <mergeCell ref="N273:O273"/>
    <mergeCell ref="P273:Q273"/>
    <mergeCell ref="R273:T273"/>
    <mergeCell ref="A272:H272"/>
    <mergeCell ref="I272:K272"/>
    <mergeCell ref="L272:M272"/>
    <mergeCell ref="N272:O272"/>
    <mergeCell ref="P272:Q272"/>
    <mergeCell ref="R272:T272"/>
    <mergeCell ref="A271:H271"/>
    <mergeCell ref="I271:K271"/>
    <mergeCell ref="L271:M271"/>
    <mergeCell ref="N271:O271"/>
    <mergeCell ref="P271:Q271"/>
    <mergeCell ref="R271:T271"/>
    <mergeCell ref="A276:H276"/>
    <mergeCell ref="I276:K276"/>
    <mergeCell ref="L276:M276"/>
    <mergeCell ref="N276:O276"/>
    <mergeCell ref="P276:Q276"/>
    <mergeCell ref="R276:T276"/>
    <mergeCell ref="A275:H275"/>
    <mergeCell ref="I275:K275"/>
    <mergeCell ref="L275:M275"/>
    <mergeCell ref="N275:O275"/>
    <mergeCell ref="P275:Q275"/>
    <mergeCell ref="R275:T275"/>
    <mergeCell ref="A274:H274"/>
    <mergeCell ref="I274:K274"/>
    <mergeCell ref="L274:M274"/>
    <mergeCell ref="N274:O274"/>
    <mergeCell ref="P274:Q274"/>
    <mergeCell ref="R274:T274"/>
    <mergeCell ref="A282:H282"/>
    <mergeCell ref="I282:K282"/>
    <mergeCell ref="L282:M282"/>
    <mergeCell ref="N282:O282"/>
    <mergeCell ref="P282:Q282"/>
    <mergeCell ref="R282:T282"/>
    <mergeCell ref="P279:Q279"/>
    <mergeCell ref="A280:AE280"/>
    <mergeCell ref="A281:H281"/>
    <mergeCell ref="I281:K281"/>
    <mergeCell ref="L281:M281"/>
    <mergeCell ref="N281:O281"/>
    <mergeCell ref="P281:Q281"/>
    <mergeCell ref="R281:T281"/>
    <mergeCell ref="A277:AB277"/>
    <mergeCell ref="AC277:AE277"/>
    <mergeCell ref="A278:H279"/>
    <mergeCell ref="I278:K279"/>
    <mergeCell ref="L278:Q278"/>
    <mergeCell ref="R278:T279"/>
    <mergeCell ref="U278:U279"/>
    <mergeCell ref="V278:V279"/>
    <mergeCell ref="L279:M279"/>
    <mergeCell ref="N279:O279"/>
    <mergeCell ref="A285:H285"/>
    <mergeCell ref="I285:K285"/>
    <mergeCell ref="L285:M285"/>
    <mergeCell ref="N285:O285"/>
    <mergeCell ref="P285:Q285"/>
    <mergeCell ref="R285:T285"/>
    <mergeCell ref="A284:H284"/>
    <mergeCell ref="I284:K284"/>
    <mergeCell ref="L284:M284"/>
    <mergeCell ref="N284:O284"/>
    <mergeCell ref="P284:Q284"/>
    <mergeCell ref="R284:T284"/>
    <mergeCell ref="A283:H283"/>
    <mergeCell ref="I283:K283"/>
    <mergeCell ref="L283:M283"/>
    <mergeCell ref="N283:O283"/>
    <mergeCell ref="P283:Q283"/>
    <mergeCell ref="R283:T283"/>
    <mergeCell ref="A288:AE288"/>
    <mergeCell ref="A289:H289"/>
    <mergeCell ref="I289:K289"/>
    <mergeCell ref="L289:M289"/>
    <mergeCell ref="N289:O289"/>
    <mergeCell ref="P289:Q289"/>
    <mergeCell ref="R289:T289"/>
    <mergeCell ref="A287:H287"/>
    <mergeCell ref="I287:K287"/>
    <mergeCell ref="L287:M287"/>
    <mergeCell ref="N287:O287"/>
    <mergeCell ref="P287:Q287"/>
    <mergeCell ref="R287:T287"/>
    <mergeCell ref="A286:H286"/>
    <mergeCell ref="I286:K286"/>
    <mergeCell ref="L286:M286"/>
    <mergeCell ref="N286:O286"/>
    <mergeCell ref="P286:Q286"/>
    <mergeCell ref="R286:T286"/>
    <mergeCell ref="A292:H292"/>
    <mergeCell ref="I292:K292"/>
    <mergeCell ref="L292:M292"/>
    <mergeCell ref="N292:O292"/>
    <mergeCell ref="P292:Q292"/>
    <mergeCell ref="R292:T292"/>
    <mergeCell ref="A291:H291"/>
    <mergeCell ref="I291:K291"/>
    <mergeCell ref="L291:M291"/>
    <mergeCell ref="N291:O291"/>
    <mergeCell ref="P291:Q291"/>
    <mergeCell ref="R291:T291"/>
    <mergeCell ref="A290:H290"/>
    <mergeCell ref="I290:K290"/>
    <mergeCell ref="L290:M290"/>
    <mergeCell ref="N290:O290"/>
    <mergeCell ref="P290:Q290"/>
    <mergeCell ref="R290:T290"/>
    <mergeCell ref="A296:H296"/>
    <mergeCell ref="I296:K296"/>
    <mergeCell ref="L296:M296"/>
    <mergeCell ref="N296:O296"/>
    <mergeCell ref="P296:Q296"/>
    <mergeCell ref="R296:T296"/>
    <mergeCell ref="A294:AE294"/>
    <mergeCell ref="A295:H295"/>
    <mergeCell ref="I295:K295"/>
    <mergeCell ref="L295:M295"/>
    <mergeCell ref="N295:O295"/>
    <mergeCell ref="P295:Q295"/>
    <mergeCell ref="R295:T295"/>
    <mergeCell ref="A293:H293"/>
    <mergeCell ref="I293:K293"/>
    <mergeCell ref="L293:M293"/>
    <mergeCell ref="N293:O293"/>
    <mergeCell ref="P293:Q293"/>
    <mergeCell ref="R293:T293"/>
    <mergeCell ref="A299:H299"/>
    <mergeCell ref="I299:K299"/>
    <mergeCell ref="L299:M299"/>
    <mergeCell ref="N299:O299"/>
    <mergeCell ref="P299:Q299"/>
    <mergeCell ref="R299:T299"/>
    <mergeCell ref="A298:H298"/>
    <mergeCell ref="I298:K298"/>
    <mergeCell ref="L298:M298"/>
    <mergeCell ref="N298:O298"/>
    <mergeCell ref="P298:Q298"/>
    <mergeCell ref="R298:T298"/>
    <mergeCell ref="A297:H297"/>
    <mergeCell ref="I297:K297"/>
    <mergeCell ref="L297:M297"/>
    <mergeCell ref="N297:O297"/>
    <mergeCell ref="P297:Q297"/>
    <mergeCell ref="R297:T297"/>
    <mergeCell ref="A302:AE302"/>
    <mergeCell ref="A303:H303"/>
    <mergeCell ref="I303:K303"/>
    <mergeCell ref="L303:M303"/>
    <mergeCell ref="N303:O303"/>
    <mergeCell ref="P303:Q303"/>
    <mergeCell ref="R303:T303"/>
    <mergeCell ref="A301:H301"/>
    <mergeCell ref="I301:K301"/>
    <mergeCell ref="L301:M301"/>
    <mergeCell ref="N301:O301"/>
    <mergeCell ref="P301:Q301"/>
    <mergeCell ref="R301:T301"/>
    <mergeCell ref="A300:H300"/>
    <mergeCell ref="I300:K300"/>
    <mergeCell ref="L300:M300"/>
    <mergeCell ref="N300:O300"/>
    <mergeCell ref="P300:Q300"/>
    <mergeCell ref="R300:T300"/>
    <mergeCell ref="A306:H306"/>
    <mergeCell ref="I306:K306"/>
    <mergeCell ref="L306:M306"/>
    <mergeCell ref="N306:O306"/>
    <mergeCell ref="P306:Q306"/>
    <mergeCell ref="R306:T306"/>
    <mergeCell ref="A305:H305"/>
    <mergeCell ref="I305:K305"/>
    <mergeCell ref="L305:M305"/>
    <mergeCell ref="N305:O305"/>
    <mergeCell ref="P305:Q305"/>
    <mergeCell ref="R305:T305"/>
    <mergeCell ref="A304:H304"/>
    <mergeCell ref="I304:K304"/>
    <mergeCell ref="L304:M304"/>
    <mergeCell ref="N304:O304"/>
    <mergeCell ref="P304:Q304"/>
    <mergeCell ref="R304:T304"/>
    <mergeCell ref="A309:H309"/>
    <mergeCell ref="I309:K309"/>
    <mergeCell ref="L309:M309"/>
    <mergeCell ref="N309:O309"/>
    <mergeCell ref="P309:Q309"/>
    <mergeCell ref="R309:T309"/>
    <mergeCell ref="A308:H308"/>
    <mergeCell ref="I308:K308"/>
    <mergeCell ref="L308:M308"/>
    <mergeCell ref="N308:O308"/>
    <mergeCell ref="P308:Q308"/>
    <mergeCell ref="R308:T308"/>
    <mergeCell ref="A307:H307"/>
    <mergeCell ref="I307:K307"/>
    <mergeCell ref="L307:M307"/>
    <mergeCell ref="N307:O307"/>
    <mergeCell ref="P307:Q307"/>
    <mergeCell ref="R307:T307"/>
    <mergeCell ref="A316:G316"/>
    <mergeCell ref="I316:J316"/>
    <mergeCell ref="L316:M316"/>
    <mergeCell ref="N316:P316"/>
    <mergeCell ref="R316:T316"/>
    <mergeCell ref="R313:T314"/>
    <mergeCell ref="A315:H315"/>
    <mergeCell ref="I315:J315"/>
    <mergeCell ref="L315:M315"/>
    <mergeCell ref="N315:P315"/>
    <mergeCell ref="R315:T315"/>
    <mergeCell ref="A312:H312"/>
    <mergeCell ref="I312:J312"/>
    <mergeCell ref="L312:M312"/>
    <mergeCell ref="N312:P312"/>
    <mergeCell ref="R312:T312"/>
    <mergeCell ref="A313:H314"/>
    <mergeCell ref="I313:J314"/>
    <mergeCell ref="L313:M314"/>
    <mergeCell ref="N313:P314"/>
    <mergeCell ref="Q313:Q314"/>
  </mergeCells>
  <pageMargins left="0.39" right="0.39" top="0.39" bottom="0.39" header="0.5" footer="0.5"/>
  <pageSetup paperSize="9" scale="83" fitToHeight="0" orientation="landscape" r:id="rId1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3-7 лет</vt:lpstr>
      <vt:lpstr>1-3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fl15</dc:creator>
  <cp:lastModifiedBy>Миша</cp:lastModifiedBy>
  <cp:lastPrinted>2021-10-03T07:38:42Z</cp:lastPrinted>
  <dcterms:created xsi:type="dcterms:W3CDTF">2020-08-25T02:45:23Z</dcterms:created>
  <dcterms:modified xsi:type="dcterms:W3CDTF">2021-11-02T10:18:59Z</dcterms:modified>
</cp:coreProperties>
</file>