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 activeTab="1"/>
  </bookViews>
  <sheets>
    <sheet name="3-7 лет" sheetId="1" r:id="rId1"/>
    <sheet name="1-3 лет" sheetId="3" r:id="rId2"/>
  </sheets>
  <calcPr calcId="125725"/>
</workbook>
</file>

<file path=xl/calcChain.xml><?xml version="1.0" encoding="utf-8"?>
<calcChain xmlns="http://schemas.openxmlformats.org/spreadsheetml/2006/main">
  <c r="R308" i="3"/>
  <c r="P308"/>
  <c r="N308"/>
  <c r="L308"/>
  <c r="I308"/>
  <c r="R300"/>
  <c r="P300"/>
  <c r="N300"/>
  <c r="L300"/>
  <c r="I300"/>
  <c r="R292"/>
  <c r="P292"/>
  <c r="N292"/>
  <c r="L292"/>
  <c r="I292"/>
  <c r="R283"/>
  <c r="P283"/>
  <c r="N283"/>
  <c r="L283"/>
  <c r="I283"/>
  <c r="R275"/>
  <c r="P275"/>
  <c r="N275"/>
  <c r="L275"/>
  <c r="I275"/>
  <c r="R267"/>
  <c r="P267"/>
  <c r="N267"/>
  <c r="L267"/>
  <c r="I267"/>
  <c r="R259"/>
  <c r="P259"/>
  <c r="N259"/>
  <c r="L259"/>
  <c r="I259"/>
  <c r="R254"/>
  <c r="P254"/>
  <c r="N254"/>
  <c r="L254"/>
  <c r="I254"/>
  <c r="R245"/>
  <c r="P245"/>
  <c r="N245"/>
  <c r="L245"/>
  <c r="I245"/>
  <c r="R237"/>
  <c r="P237"/>
  <c r="N237"/>
  <c r="L237"/>
  <c r="I237"/>
  <c r="R229"/>
  <c r="P229"/>
  <c r="N229"/>
  <c r="L229"/>
  <c r="I229"/>
  <c r="R225"/>
  <c r="P225"/>
  <c r="N225"/>
  <c r="L225"/>
  <c r="I225"/>
  <c r="R217"/>
  <c r="P217"/>
  <c r="N217"/>
  <c r="L217"/>
  <c r="I217"/>
  <c r="R209"/>
  <c r="P209"/>
  <c r="N209"/>
  <c r="L209"/>
  <c r="I209"/>
  <c r="R200"/>
  <c r="P200"/>
  <c r="N200"/>
  <c r="L200"/>
  <c r="I200"/>
  <c r="R193"/>
  <c r="P193"/>
  <c r="N193"/>
  <c r="L193"/>
  <c r="I193"/>
  <c r="K192"/>
  <c r="R184"/>
  <c r="P184"/>
  <c r="N184"/>
  <c r="L184"/>
  <c r="I184"/>
  <c r="R176"/>
  <c r="P176"/>
  <c r="N176"/>
  <c r="L176"/>
  <c r="I176"/>
  <c r="R168"/>
  <c r="P168"/>
  <c r="N168"/>
  <c r="L168"/>
  <c r="I168"/>
  <c r="R162"/>
  <c r="P162"/>
  <c r="N162"/>
  <c r="L162"/>
  <c r="I162"/>
  <c r="R154"/>
  <c r="P154"/>
  <c r="N154"/>
  <c r="L154"/>
  <c r="I154"/>
  <c r="R146"/>
  <c r="P146"/>
  <c r="N146"/>
  <c r="L146"/>
  <c r="I146"/>
  <c r="R138"/>
  <c r="P138"/>
  <c r="N138"/>
  <c r="L138"/>
  <c r="I138"/>
  <c r="R134"/>
  <c r="P134"/>
  <c r="N134"/>
  <c r="L134"/>
  <c r="I134"/>
  <c r="R126"/>
  <c r="P126"/>
  <c r="N126"/>
  <c r="L126"/>
  <c r="I126"/>
  <c r="R118"/>
  <c r="P118"/>
  <c r="N118"/>
  <c r="L118"/>
  <c r="I118"/>
  <c r="R110"/>
  <c r="P110"/>
  <c r="N110"/>
  <c r="L110"/>
  <c r="I110"/>
  <c r="R103"/>
  <c r="P103"/>
  <c r="N103"/>
  <c r="L103"/>
  <c r="I103"/>
  <c r="R95"/>
  <c r="P95"/>
  <c r="N95"/>
  <c r="L95"/>
  <c r="I95"/>
  <c r="R87"/>
  <c r="P87"/>
  <c r="N87"/>
  <c r="L87"/>
  <c r="I87"/>
  <c r="R79"/>
  <c r="P79"/>
  <c r="N79"/>
  <c r="L79"/>
  <c r="I79"/>
  <c r="R76"/>
  <c r="P76"/>
  <c r="N76"/>
  <c r="L76"/>
  <c r="I76"/>
  <c r="R67"/>
  <c r="P67"/>
  <c r="N67"/>
  <c r="L67"/>
  <c r="I67"/>
  <c r="R59"/>
  <c r="P59"/>
  <c r="N59"/>
  <c r="L59"/>
  <c r="I59"/>
  <c r="R50"/>
  <c r="P50"/>
  <c r="N50"/>
  <c r="L50"/>
  <c r="I50"/>
  <c r="R46"/>
  <c r="P46"/>
  <c r="N46"/>
  <c r="L46"/>
  <c r="I46"/>
  <c r="R37"/>
  <c r="P37"/>
  <c r="N37"/>
  <c r="L37"/>
  <c r="I37"/>
  <c r="R29"/>
  <c r="P29"/>
  <c r="N29"/>
  <c r="L29"/>
  <c r="I29"/>
  <c r="R18"/>
  <c r="P18"/>
  <c r="N18"/>
  <c r="L18"/>
  <c r="R15"/>
  <c r="P15"/>
  <c r="N15"/>
  <c r="L15"/>
  <c r="I15"/>
  <c r="R312" l="1"/>
  <c r="Q312"/>
  <c r="N312"/>
  <c r="L312"/>
  <c r="I312"/>
  <c r="R134" i="1"/>
  <c r="P134"/>
  <c r="N134"/>
  <c r="L134"/>
  <c r="R37"/>
  <c r="R18"/>
  <c r="P18"/>
  <c r="N18"/>
  <c r="L18"/>
  <c r="R15"/>
  <c r="P15"/>
  <c r="N15"/>
  <c r="L15"/>
  <c r="P37"/>
  <c r="N37"/>
  <c r="L37"/>
  <c r="R46"/>
  <c r="P46"/>
  <c r="N46"/>
  <c r="L46"/>
  <c r="R59"/>
  <c r="P59"/>
  <c r="N59"/>
  <c r="L59"/>
  <c r="R76"/>
  <c r="P76"/>
  <c r="N76"/>
  <c r="L76"/>
  <c r="R103"/>
  <c r="P103"/>
  <c r="N103"/>
  <c r="L103"/>
  <c r="R193"/>
  <c r="P193"/>
  <c r="N193"/>
  <c r="L193"/>
  <c r="R225"/>
  <c r="P225"/>
  <c r="N225"/>
  <c r="L225"/>
  <c r="R254"/>
  <c r="P254"/>
  <c r="N254"/>
  <c r="L254"/>
  <c r="R283" l="1"/>
  <c r="P283"/>
  <c r="N283"/>
  <c r="L283"/>
  <c r="R162" l="1"/>
  <c r="P162"/>
  <c r="N162"/>
  <c r="L162"/>
  <c r="P118" l="1"/>
  <c r="N118"/>
  <c r="L118"/>
  <c r="I193" l="1"/>
  <c r="K192"/>
  <c r="I59"/>
  <c r="R308"/>
  <c r="P308"/>
  <c r="N308"/>
  <c r="L308"/>
  <c r="I308"/>
  <c r="R300"/>
  <c r="P300"/>
  <c r="N300"/>
  <c r="L300"/>
  <c r="I300"/>
  <c r="R292"/>
  <c r="P292"/>
  <c r="N292"/>
  <c r="L292"/>
  <c r="I292"/>
  <c r="I283"/>
  <c r="R275"/>
  <c r="P275"/>
  <c r="N275"/>
  <c r="L275"/>
  <c r="I275"/>
  <c r="R267"/>
  <c r="P267"/>
  <c r="N267"/>
  <c r="L267"/>
  <c r="I267"/>
  <c r="R259"/>
  <c r="P259"/>
  <c r="N259"/>
  <c r="L259"/>
  <c r="I259"/>
  <c r="I254"/>
  <c r="R245"/>
  <c r="P245"/>
  <c r="N245"/>
  <c r="L245"/>
  <c r="I245"/>
  <c r="R237"/>
  <c r="P237"/>
  <c r="N237"/>
  <c r="L237"/>
  <c r="I237"/>
  <c r="R229"/>
  <c r="P229"/>
  <c r="N229"/>
  <c r="L229"/>
  <c r="I229"/>
  <c r="I225"/>
  <c r="R217"/>
  <c r="P217"/>
  <c r="N217"/>
  <c r="L217"/>
  <c r="I217"/>
  <c r="R209"/>
  <c r="P209"/>
  <c r="N209"/>
  <c r="L209"/>
  <c r="I209"/>
  <c r="R200"/>
  <c r="P200"/>
  <c r="N200"/>
  <c r="L200"/>
  <c r="I200"/>
  <c r="R184"/>
  <c r="P184"/>
  <c r="N184"/>
  <c r="L184"/>
  <c r="I184"/>
  <c r="R176"/>
  <c r="P176"/>
  <c r="N176"/>
  <c r="L176"/>
  <c r="I176"/>
  <c r="R168"/>
  <c r="P168"/>
  <c r="N168"/>
  <c r="L168"/>
  <c r="I168"/>
  <c r="I162"/>
  <c r="R154"/>
  <c r="P154"/>
  <c r="N154"/>
  <c r="L154"/>
  <c r="I154"/>
  <c r="R146"/>
  <c r="P146"/>
  <c r="N146"/>
  <c r="L146"/>
  <c r="I146"/>
  <c r="R138"/>
  <c r="P138"/>
  <c r="N138"/>
  <c r="L138"/>
  <c r="I138"/>
  <c r="I134"/>
  <c r="R126"/>
  <c r="P126"/>
  <c r="N126"/>
  <c r="L126"/>
  <c r="I126"/>
  <c r="R118"/>
  <c r="I118"/>
  <c r="R110"/>
  <c r="P110"/>
  <c r="N110"/>
  <c r="L110"/>
  <c r="I110"/>
  <c r="I103"/>
  <c r="R95"/>
  <c r="P95"/>
  <c r="N95"/>
  <c r="L95"/>
  <c r="I95"/>
  <c r="R87"/>
  <c r="P87"/>
  <c r="N87"/>
  <c r="L87"/>
  <c r="I87"/>
  <c r="R79"/>
  <c r="P79"/>
  <c r="N79"/>
  <c r="L79"/>
  <c r="I79"/>
  <c r="I76"/>
  <c r="I46"/>
  <c r="R67" l="1"/>
  <c r="P67"/>
  <c r="N67"/>
  <c r="L67"/>
  <c r="I67"/>
  <c r="R50"/>
  <c r="P50"/>
  <c r="N50"/>
  <c r="L50"/>
  <c r="I50"/>
  <c r="I29"/>
  <c r="L29"/>
  <c r="N29"/>
  <c r="P29"/>
  <c r="R29"/>
  <c r="N312" l="1"/>
  <c r="R312"/>
  <c r="Q312"/>
  <c r="L312"/>
  <c r="I37"/>
  <c r="I15"/>
  <c r="I312" l="1"/>
</calcChain>
</file>

<file path=xl/sharedStrings.xml><?xml version="1.0" encoding="utf-8"?>
<sst xmlns="http://schemas.openxmlformats.org/spreadsheetml/2006/main" count="791" uniqueCount="148">
  <si>
    <t>1 день</t>
  </si>
  <si>
    <t/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</si>
  <si>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</si>
  <si>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</si>
  <si>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</si>
  <si>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</si>
  <si>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</si>
  <si>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</si>
  <si>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</si>
  <si>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</si>
  <si>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</si>
  <si>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</si>
  <si>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</si>
  <si>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</si>
  <si>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</si>
  <si>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</si>
  <si>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</si>
  <si>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</si>
  <si>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</si>
  <si>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</si>
  <si>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</si>
  <si>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Завтрак                                                                                                                         Завтрак</t>
  </si>
  <si>
    <t>Завтрак2                                                                                                                         Завтрак2</t>
  </si>
  <si>
    <t xml:space="preserve">                                                                                                                                          Обед</t>
  </si>
  <si>
    <t>Бутерброды с маслом</t>
  </si>
  <si>
    <t>Сборник рецептур на продукцию для питания детей в дошкольных образовательных /Под ред.М.П.Могильногои В.А. Тутельяна.-М.:ДеЛи плюс,2015.640с.</t>
  </si>
  <si>
    <t>Цикличное десятидневное меню для организации питания детей 3-7 лет</t>
  </si>
  <si>
    <t>Салат из свеклы</t>
  </si>
  <si>
    <t>Хлеб ржаной</t>
  </si>
  <si>
    <t xml:space="preserve">                                                                                                                           Полдник</t>
  </si>
  <si>
    <t>Булочка домашняя</t>
  </si>
  <si>
    <t>Чай с сахаром</t>
  </si>
  <si>
    <t xml:space="preserve">                                                                                                                                       Завтрак2</t>
  </si>
  <si>
    <t>Суп молочный с крупой(пшено)</t>
  </si>
  <si>
    <t>Какао с молоком</t>
  </si>
  <si>
    <t>Салат из моркови</t>
  </si>
  <si>
    <t>Щи из свежей капусты с картофелем</t>
  </si>
  <si>
    <t>Котлета мясная</t>
  </si>
  <si>
    <t>Макароны отварные</t>
  </si>
  <si>
    <t>Итого за приём пищи:</t>
  </si>
  <si>
    <t xml:space="preserve">                                                                                                                          Полдник</t>
  </si>
  <si>
    <t>Хлеб пшеничный</t>
  </si>
  <si>
    <t>Чай с лимоном</t>
  </si>
  <si>
    <t xml:space="preserve">   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</si>
  <si>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</si>
  <si>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</si>
  <si>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Полдник</t>
  </si>
  <si>
    <t>Кофейный напиток с молоком</t>
  </si>
  <si>
    <t>Сок яблочный</t>
  </si>
  <si>
    <t>Салат из свежих огурцов</t>
  </si>
  <si>
    <t>Гуляш из мяса в томатном соусе</t>
  </si>
  <si>
    <t>Рис отварной</t>
  </si>
  <si>
    <t xml:space="preserve">Вареники ленивые </t>
  </si>
  <si>
    <t>Соус сметанный</t>
  </si>
  <si>
    <t>Чай с молоком</t>
  </si>
  <si>
    <t>Кефир</t>
  </si>
  <si>
    <t>Каша гречневая рассыпчатая с маслом</t>
  </si>
  <si>
    <t>Напиток из плодов шиповника</t>
  </si>
  <si>
    <t>Каша из хлопьев овсяных Геркулес вязкая</t>
  </si>
  <si>
    <t>Бефстроганов из отварного мяса</t>
  </si>
  <si>
    <t>Пюре картофельное</t>
  </si>
  <si>
    <t>Компот из груш</t>
  </si>
  <si>
    <t>Батон нарезной</t>
  </si>
  <si>
    <t>Суп картофельный с крупой (пшено) на мясном бульоне</t>
  </si>
  <si>
    <t>Рагу овощное (3й вариант)</t>
  </si>
  <si>
    <t>Каша ячневая вязкая молочная с маслом</t>
  </si>
  <si>
    <t>Сыр(порциями)</t>
  </si>
  <si>
    <t>Каша манная молочная жидкая</t>
  </si>
  <si>
    <t>Рассольник на мясном бульоне (мелкошинкованный)</t>
  </si>
  <si>
    <t>Котлеты из говядины запеченные с соусом</t>
  </si>
  <si>
    <t>Капуста тушеная</t>
  </si>
  <si>
    <t>Суфле из рыбы</t>
  </si>
  <si>
    <t>Сыр (порциями)</t>
  </si>
  <si>
    <t>Суп картофельный с клецками</t>
  </si>
  <si>
    <t>Рис отварной (гарнир)</t>
  </si>
  <si>
    <t>Бульон из кур</t>
  </si>
  <si>
    <t>Масса порции 3-7 лет</t>
  </si>
  <si>
    <t>пп</t>
  </si>
  <si>
    <t>Суп молочный с крупой (кукурузной)</t>
  </si>
  <si>
    <t>Плов из птицы</t>
  </si>
  <si>
    <t>Компот из свежих плодов (вишни)</t>
  </si>
  <si>
    <t>Картофельное пюре</t>
  </si>
  <si>
    <t>Компот из свежих плодов (яблок)</t>
  </si>
  <si>
    <t>Омлет натуральный.</t>
  </si>
  <si>
    <t>итого за 10 дней</t>
  </si>
  <si>
    <t>Борщ с капустой(свежей) и картофелем</t>
  </si>
  <si>
    <t>Масса    порций</t>
  </si>
  <si>
    <t>Белки г</t>
  </si>
  <si>
    <t>Жиры г</t>
  </si>
  <si>
    <t>Углеводы</t>
  </si>
  <si>
    <t>Ккал</t>
  </si>
  <si>
    <t xml:space="preserve">среднее за сутки </t>
  </si>
  <si>
    <t>НОРМЫ (85%)</t>
  </si>
  <si>
    <t>Снежок</t>
  </si>
  <si>
    <t>Йогурт</t>
  </si>
  <si>
    <t>Варенец</t>
  </si>
  <si>
    <t>Кисель из повидла</t>
  </si>
  <si>
    <t>Суп молочный с крупой ( гречневая)</t>
  </si>
  <si>
    <t>Каша молочная с кукурузной крупой</t>
  </si>
  <si>
    <t>Соус томатный</t>
  </si>
  <si>
    <t>Кнели рыбные</t>
  </si>
  <si>
    <t>Суп молочный с крупой (пшено)</t>
  </si>
  <si>
    <t>Биточки паровые из гоявядины</t>
  </si>
  <si>
    <t>Компот из плодов сушенных</t>
  </si>
  <si>
    <t xml:space="preserve">             </t>
  </si>
  <si>
    <t>Суп молочный с крупой (гречневой)</t>
  </si>
  <si>
    <t>Салат из свежих помидоров</t>
  </si>
  <si>
    <t>Запеканка из творога</t>
  </si>
  <si>
    <t>Салат витаминный</t>
  </si>
  <si>
    <t>Суп  с бобовыми( горох)</t>
  </si>
  <si>
    <t>Печень по-строгановске</t>
  </si>
  <si>
    <t>Ленивые голубцы</t>
  </si>
  <si>
    <t>Свекольник на говядине</t>
  </si>
  <si>
    <t>Свекольник  на говядине</t>
  </si>
  <si>
    <t>Котлеты или биточки рыбные  минтай</t>
  </si>
  <si>
    <t>Цикличное десятидневное меню для организации питания детей 1-3 лет</t>
  </si>
  <si>
    <t>Кофейгый напиток с молоком</t>
  </si>
  <si>
    <t>Напиток из цикория с молоком</t>
  </si>
  <si>
    <t>Ряженка</t>
  </si>
  <si>
    <t>Жаркое по -домашнему</t>
  </si>
  <si>
    <t>Пирожок с картофелем</t>
  </si>
  <si>
    <t>Яблоко</t>
  </si>
  <si>
    <t>Жаркое по домашнему</t>
  </si>
  <si>
    <t>Масса порции 1-3 лет</t>
  </si>
  <si>
    <t xml:space="preserve">Компот из свежих плодов </t>
  </si>
  <si>
    <t>Компот из свежих плодов</t>
  </si>
  <si>
    <t>Яйцо отварное</t>
  </si>
  <si>
    <t>Икра овощная</t>
  </si>
  <si>
    <t>смеси</t>
  </si>
  <si>
    <t>сухофруктов</t>
  </si>
  <si>
    <t>уктов</t>
  </si>
  <si>
    <t>Салат овощной</t>
  </si>
  <si>
    <t>Суп картофельный рыбный</t>
  </si>
  <si>
    <t>Кисель из ягодной смеси</t>
  </si>
  <si>
    <t>Омлет натуральный</t>
  </si>
  <si>
    <t>Кукуруза  консервированная</t>
  </si>
  <si>
    <t>Салат из свеклы с зеленым горошком</t>
  </si>
  <si>
    <t>Суп  с рыбными консервами</t>
  </si>
  <si>
    <t>Овощи свежие ( помидор)</t>
  </si>
  <si>
    <t>Кисель из смеси ягод</t>
  </si>
  <si>
    <t>Овощи свежие( огурец)</t>
  </si>
  <si>
    <t>Суфле из печени</t>
  </si>
  <si>
    <t>Компот из смеси сухофруктов</t>
  </si>
  <si>
    <t>Кукуруза консервированная</t>
  </si>
  <si>
    <t>Салат из свеклы с зеленным горошком</t>
  </si>
  <si>
    <t>Суп с рыбными консервами</t>
  </si>
  <si>
    <t>Овощи свежие ( огурец)</t>
  </si>
  <si>
    <t xml:space="preserve">Пюре картофельное 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</si>
</sst>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8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2">
    <xf numFmtId="0" fontId="0" fillId="0" borderId="0" xfId="0"/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Font="1" applyAlignment="1">
      <alignment horizontal="right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wrapText="1"/>
    </xf>
    <xf numFmtId="0" fontId="0" fillId="33" borderId="0" xfId="0" applyFill="1"/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/>
    <xf numFmtId="0" fontId="27" fillId="34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/>
    <xf numFmtId="0" fontId="23" fillId="0" borderId="20" xfId="0" applyNumberFormat="1" applyFont="1" applyFill="1" applyBorder="1" applyAlignment="1" applyProtection="1">
      <alignment horizontal="center" vertical="center" wrapText="1"/>
    </xf>
    <xf numFmtId="0" fontId="23" fillId="0" borderId="22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left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right"/>
    </xf>
    <xf numFmtId="0" fontId="0" fillId="0" borderId="22" xfId="0" applyBorder="1"/>
    <xf numFmtId="0" fontId="0" fillId="0" borderId="0" xfId="0" applyBorder="1"/>
    <xf numFmtId="0" fontId="18" fillId="36" borderId="0" xfId="0" applyNumberFormat="1" applyFont="1" applyFill="1" applyBorder="1" applyAlignment="1" applyProtection="1">
      <alignment horizontal="left" vertical="top" wrapText="1"/>
    </xf>
    <xf numFmtId="0" fontId="0" fillId="36" borderId="0" xfId="0" applyFill="1"/>
    <xf numFmtId="0" fontId="28" fillId="36" borderId="0" xfId="0" applyNumberFormat="1" applyFont="1" applyFill="1" applyBorder="1" applyAlignment="1" applyProtection="1">
      <alignment horizontal="left" vertical="top" wrapText="1"/>
    </xf>
    <xf numFmtId="0" fontId="23" fillId="36" borderId="10" xfId="0" applyNumberFormat="1" applyFont="1" applyFill="1" applyBorder="1" applyAlignment="1" applyProtection="1">
      <alignment horizontal="center" vertical="center" wrapText="1"/>
    </xf>
    <xf numFmtId="0" fontId="18" fillId="36" borderId="22" xfId="0" applyNumberFormat="1" applyFont="1" applyFill="1" applyBorder="1" applyAlignment="1" applyProtection="1">
      <alignment horizontal="left" vertical="top" wrapText="1"/>
    </xf>
    <xf numFmtId="0" fontId="0" fillId="0" borderId="22" xfId="0" applyBorder="1" applyAlignment="1">
      <alignment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7" fillId="0" borderId="17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left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2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wrapText="1"/>
    </xf>
    <xf numFmtId="0" fontId="21" fillId="36" borderId="17" xfId="0" applyNumberFormat="1" applyFont="1" applyFill="1" applyBorder="1" applyAlignment="1" applyProtection="1">
      <alignment horizontal="left" vertical="center" wrapText="1"/>
    </xf>
    <xf numFmtId="0" fontId="21" fillId="36" borderId="19" xfId="0" applyNumberFormat="1" applyFont="1" applyFill="1" applyBorder="1" applyAlignment="1" applyProtection="1">
      <alignment horizontal="left" vertical="center" wrapText="1"/>
    </xf>
    <xf numFmtId="0" fontId="21" fillId="36" borderId="18" xfId="0" applyNumberFormat="1" applyFont="1" applyFill="1" applyBorder="1" applyAlignment="1" applyProtection="1">
      <alignment horizontal="left" vertical="center" wrapText="1"/>
    </xf>
    <xf numFmtId="0" fontId="21" fillId="36" borderId="17" xfId="0" applyNumberFormat="1" applyFont="1" applyFill="1" applyBorder="1" applyAlignment="1" applyProtection="1">
      <alignment horizontal="center" vertical="center" wrapText="1"/>
    </xf>
    <xf numFmtId="0" fontId="21" fillId="36" borderId="19" xfId="0" applyNumberFormat="1" applyFont="1" applyFill="1" applyBorder="1" applyAlignment="1" applyProtection="1">
      <alignment horizontal="center" vertical="center" wrapText="1"/>
    </xf>
    <xf numFmtId="0" fontId="21" fillId="36" borderId="18" xfId="0" applyNumberFormat="1" applyFont="1" applyFill="1" applyBorder="1" applyAlignment="1" applyProtection="1">
      <alignment horizontal="center" vertical="center" wrapText="1"/>
    </xf>
    <xf numFmtId="0" fontId="21" fillId="36" borderId="17" xfId="0" applyNumberFormat="1" applyFont="1" applyFill="1" applyBorder="1" applyAlignment="1" applyProtection="1">
      <alignment horizontal="right" vertical="center" wrapText="1"/>
    </xf>
    <xf numFmtId="0" fontId="21" fillId="36" borderId="18" xfId="0" applyNumberFormat="1" applyFont="1" applyFill="1" applyBorder="1" applyAlignment="1" applyProtection="1">
      <alignment horizontal="right" vertical="center" wrapText="1"/>
    </xf>
    <xf numFmtId="0" fontId="21" fillId="36" borderId="19" xfId="0" applyNumberFormat="1" applyFont="1" applyFill="1" applyBorder="1" applyAlignment="1" applyProtection="1">
      <alignment horizontal="right" vertical="center" wrapText="1"/>
    </xf>
    <xf numFmtId="0" fontId="27" fillId="0" borderId="19" xfId="0" applyNumberFormat="1" applyFont="1" applyFill="1" applyBorder="1" applyAlignment="1" applyProtection="1">
      <alignment horizontal="left" vertical="center" wrapText="1"/>
    </xf>
    <xf numFmtId="0" fontId="27" fillId="0" borderId="18" xfId="0" applyNumberFormat="1" applyFont="1" applyFill="1" applyBorder="1" applyAlignment="1" applyProtection="1">
      <alignment horizontal="left" vertical="center" wrapText="1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5" fillId="36" borderId="17" xfId="0" applyNumberFormat="1" applyFont="1" applyFill="1" applyBorder="1" applyAlignment="1" applyProtection="1">
      <alignment horizontal="left" vertical="center" wrapText="1"/>
    </xf>
    <xf numFmtId="0" fontId="25" fillId="36" borderId="19" xfId="0" applyNumberFormat="1" applyFont="1" applyFill="1" applyBorder="1" applyAlignment="1" applyProtection="1">
      <alignment horizontal="left" vertical="center" wrapText="1"/>
    </xf>
    <xf numFmtId="0" fontId="25" fillId="36" borderId="18" xfId="0" applyNumberFormat="1" applyFont="1" applyFill="1" applyBorder="1" applyAlignment="1" applyProtection="1">
      <alignment horizontal="left" vertical="center" wrapText="1"/>
    </xf>
    <xf numFmtId="0" fontId="25" fillId="36" borderId="17" xfId="0" applyNumberFormat="1" applyFont="1" applyFill="1" applyBorder="1" applyAlignment="1" applyProtection="1">
      <alignment horizontal="center" vertical="center" wrapText="1"/>
    </xf>
    <xf numFmtId="0" fontId="25" fillId="36" borderId="19" xfId="0" applyNumberFormat="1" applyFont="1" applyFill="1" applyBorder="1" applyAlignment="1" applyProtection="1">
      <alignment horizontal="center" vertical="center" wrapText="1"/>
    </xf>
    <xf numFmtId="0" fontId="25" fillId="36" borderId="18" xfId="0" applyNumberFormat="1" applyFont="1" applyFill="1" applyBorder="1" applyAlignment="1" applyProtection="1">
      <alignment horizontal="center" vertical="center" wrapText="1"/>
    </xf>
    <xf numFmtId="0" fontId="25" fillId="36" borderId="17" xfId="0" applyNumberFormat="1" applyFont="1" applyFill="1" applyBorder="1" applyAlignment="1" applyProtection="1">
      <alignment horizontal="right" vertical="center" wrapText="1"/>
    </xf>
    <xf numFmtId="0" fontId="25" fillId="36" borderId="18" xfId="0" applyNumberFormat="1" applyFont="1" applyFill="1" applyBorder="1" applyAlignment="1" applyProtection="1">
      <alignment horizontal="right" vertical="center" wrapText="1"/>
    </xf>
    <xf numFmtId="0" fontId="25" fillId="36" borderId="19" xfId="0" applyNumberFormat="1" applyFont="1" applyFill="1" applyBorder="1" applyAlignment="1" applyProtection="1">
      <alignment horizontal="right" vertical="center" wrapText="1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0" fontId="27" fillId="0" borderId="17" xfId="0" applyNumberFormat="1" applyFont="1" applyFill="1" applyBorder="1" applyAlignment="1" applyProtection="1">
      <alignment horizontal="right" vertical="center" wrapText="1"/>
    </xf>
    <xf numFmtId="0" fontId="27" fillId="0" borderId="18" xfId="0" applyNumberFormat="1" applyFont="1" applyFill="1" applyBorder="1" applyAlignment="1" applyProtection="1">
      <alignment horizontal="right" vertical="center" wrapText="1"/>
    </xf>
    <xf numFmtId="0" fontId="27" fillId="0" borderId="19" xfId="0" applyNumberFormat="1" applyFont="1" applyFill="1" applyBorder="1" applyAlignment="1" applyProtection="1">
      <alignment horizontal="right" vertical="center" wrapText="1"/>
    </xf>
    <xf numFmtId="0" fontId="23" fillId="36" borderId="19" xfId="0" applyNumberFormat="1" applyFont="1" applyFill="1" applyBorder="1" applyAlignment="1" applyProtection="1">
      <alignment horizontal="left" vertical="center" wrapText="1"/>
    </xf>
    <xf numFmtId="0" fontId="23" fillId="36" borderId="18" xfId="0" applyNumberFormat="1" applyFont="1" applyFill="1" applyBorder="1" applyAlignment="1" applyProtection="1">
      <alignment horizontal="left" vertical="center" wrapText="1"/>
    </xf>
    <xf numFmtId="0" fontId="21" fillId="36" borderId="22" xfId="0" applyNumberFormat="1" applyFont="1" applyFill="1" applyBorder="1" applyAlignment="1" applyProtection="1">
      <alignment horizontal="center" vertical="center" wrapText="1"/>
    </xf>
    <xf numFmtId="0" fontId="21" fillId="36" borderId="22" xfId="0" applyNumberFormat="1" applyFont="1" applyFill="1" applyBorder="1" applyAlignment="1" applyProtection="1">
      <alignment horizontal="right" vertical="center" wrapText="1"/>
    </xf>
    <xf numFmtId="0" fontId="22" fillId="33" borderId="17" xfId="0" applyNumberFormat="1" applyFont="1" applyFill="1" applyBorder="1" applyAlignment="1" applyProtection="1">
      <alignment horizontal="left" vertical="top" wrapText="1"/>
    </xf>
    <xf numFmtId="0" fontId="22" fillId="33" borderId="19" xfId="0" applyNumberFormat="1" applyFont="1" applyFill="1" applyBorder="1" applyAlignment="1" applyProtection="1">
      <alignment horizontal="left" vertical="top" wrapText="1"/>
    </xf>
    <xf numFmtId="0" fontId="22" fillId="33" borderId="18" xfId="0" applyNumberFormat="1" applyFont="1" applyFill="1" applyBorder="1" applyAlignment="1" applyProtection="1">
      <alignment horizontal="left" vertical="top" wrapText="1"/>
    </xf>
    <xf numFmtId="0" fontId="22" fillId="0" borderId="17" xfId="0" applyNumberFormat="1" applyFont="1" applyFill="1" applyBorder="1" applyAlignment="1" applyProtection="1">
      <alignment horizontal="left" vertical="top" wrapText="1"/>
    </xf>
    <xf numFmtId="0" fontId="22" fillId="0" borderId="19" xfId="0" applyNumberFormat="1" applyFont="1" applyFill="1" applyBorder="1" applyAlignment="1" applyProtection="1">
      <alignment horizontal="left" vertical="top" wrapText="1"/>
    </xf>
    <xf numFmtId="0" fontId="22" fillId="0" borderId="18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6" xfId="0" applyNumberFormat="1" applyFont="1" applyFill="1" applyBorder="1" applyAlignment="1" applyProtection="1">
      <alignment horizontal="left" vertical="top" wrapText="1"/>
    </xf>
    <xf numFmtId="0" fontId="22" fillId="0" borderId="14" xfId="0" applyNumberFormat="1" applyFont="1" applyFill="1" applyBorder="1" applyAlignment="1" applyProtection="1">
      <alignment horizontal="left" vertical="top" wrapText="1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19" fillId="35" borderId="0" xfId="0" applyNumberFormat="1" applyFont="1" applyFill="1" applyBorder="1" applyAlignment="1" applyProtection="1">
      <alignment horizontal="center" vertical="center" wrapText="1"/>
    </xf>
    <xf numFmtId="0" fontId="24" fillId="35" borderId="0" xfId="0" applyNumberFormat="1" applyFont="1" applyFill="1" applyBorder="1" applyAlignment="1" applyProtection="1">
      <alignment horizontal="left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right"/>
    </xf>
    <xf numFmtId="0" fontId="23" fillId="34" borderId="17" xfId="0" applyNumberFormat="1" applyFont="1" applyFill="1" applyBorder="1" applyAlignment="1" applyProtection="1">
      <alignment horizontal="left" vertical="center" wrapText="1"/>
    </xf>
    <xf numFmtId="0" fontId="23" fillId="34" borderId="19" xfId="0" applyNumberFormat="1" applyFont="1" applyFill="1" applyBorder="1" applyAlignment="1" applyProtection="1">
      <alignment horizontal="left" vertical="center" wrapText="1"/>
    </xf>
    <xf numFmtId="0" fontId="23" fillId="34" borderId="18" xfId="0" applyNumberFormat="1" applyFont="1" applyFill="1" applyBorder="1" applyAlignment="1" applyProtection="1">
      <alignment horizontal="left" vertical="center" wrapText="1"/>
    </xf>
    <xf numFmtId="0" fontId="23" fillId="34" borderId="17" xfId="0" applyNumberFormat="1" applyFont="1" applyFill="1" applyBorder="1" applyAlignment="1" applyProtection="1">
      <alignment horizontal="center" vertical="center" wrapText="1"/>
    </xf>
    <xf numFmtId="0" fontId="23" fillId="34" borderId="19" xfId="0" applyNumberFormat="1" applyFont="1" applyFill="1" applyBorder="1" applyAlignment="1" applyProtection="1">
      <alignment horizontal="center" vertical="center" wrapText="1"/>
    </xf>
    <xf numFmtId="0" fontId="23" fillId="34" borderId="18" xfId="0" applyNumberFormat="1" applyFont="1" applyFill="1" applyBorder="1" applyAlignment="1" applyProtection="1">
      <alignment horizontal="center" vertical="center" wrapText="1"/>
    </xf>
    <xf numFmtId="0" fontId="27" fillId="34" borderId="19" xfId="0" applyNumberFormat="1" applyFont="1" applyFill="1" applyBorder="1" applyAlignment="1" applyProtection="1">
      <alignment horizontal="left" vertical="center" wrapText="1"/>
    </xf>
    <xf numFmtId="0" fontId="27" fillId="34" borderId="18" xfId="0" applyNumberFormat="1" applyFont="1" applyFill="1" applyBorder="1" applyAlignment="1" applyProtection="1">
      <alignment horizontal="left" vertical="center" wrapText="1"/>
    </xf>
    <xf numFmtId="0" fontId="27" fillId="34" borderId="17" xfId="0" applyNumberFormat="1" applyFont="1" applyFill="1" applyBorder="1" applyAlignment="1" applyProtection="1">
      <alignment horizontal="center" vertical="center" wrapText="1"/>
    </xf>
    <xf numFmtId="0" fontId="27" fillId="34" borderId="19" xfId="0" applyNumberFormat="1" applyFont="1" applyFill="1" applyBorder="1" applyAlignment="1" applyProtection="1">
      <alignment horizontal="center" vertical="center" wrapText="1"/>
    </xf>
    <xf numFmtId="0" fontId="27" fillId="34" borderId="18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right" vertical="center" wrapText="1"/>
    </xf>
    <xf numFmtId="0" fontId="23" fillId="0" borderId="18" xfId="0" applyNumberFormat="1" applyFont="1" applyFill="1" applyBorder="1" applyAlignment="1" applyProtection="1">
      <alignment horizontal="right" vertical="center" wrapText="1"/>
    </xf>
    <xf numFmtId="0" fontId="23" fillId="0" borderId="19" xfId="0" applyNumberFormat="1" applyFont="1" applyFill="1" applyBorder="1" applyAlignment="1" applyProtection="1">
      <alignment horizontal="right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19" xfId="0" applyNumberFormat="1" applyFont="1" applyFill="1" applyBorder="1" applyAlignment="1" applyProtection="1">
      <alignment horizontal="left" vertical="center" wrapText="1"/>
    </xf>
    <xf numFmtId="0" fontId="21" fillId="0" borderId="18" xfId="0" applyNumberFormat="1" applyFont="1" applyFill="1" applyBorder="1" applyAlignment="1" applyProtection="1">
      <alignment horizontal="left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right" vertical="center" wrapText="1"/>
    </xf>
    <xf numFmtId="0" fontId="21" fillId="0" borderId="18" xfId="0" applyNumberFormat="1" applyFont="1" applyFill="1" applyBorder="1" applyAlignment="1" applyProtection="1">
      <alignment horizontal="right" vertical="center" wrapText="1"/>
    </xf>
    <xf numFmtId="0" fontId="21" fillId="0" borderId="19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Alignment="1">
      <alignment horizontal="center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right" vertical="center" wrapText="1"/>
    </xf>
    <xf numFmtId="0" fontId="23" fillId="0" borderId="12" xfId="0" applyNumberFormat="1" applyFont="1" applyFill="1" applyBorder="1" applyAlignment="1" applyProtection="1">
      <alignment horizontal="right" vertical="center" wrapText="1"/>
    </xf>
    <xf numFmtId="0" fontId="23" fillId="0" borderId="15" xfId="0" applyNumberFormat="1" applyFont="1" applyFill="1" applyBorder="1" applyAlignment="1" applyProtection="1">
      <alignment horizontal="right" vertical="center" wrapText="1"/>
    </xf>
    <xf numFmtId="0" fontId="23" fillId="34" borderId="17" xfId="0" applyNumberFormat="1" applyFont="1" applyFill="1" applyBorder="1" applyAlignment="1" applyProtection="1">
      <alignment horizontal="right" vertical="center" wrapText="1"/>
    </xf>
    <xf numFmtId="0" fontId="23" fillId="34" borderId="18" xfId="0" applyNumberFormat="1" applyFont="1" applyFill="1" applyBorder="1" applyAlignment="1" applyProtection="1">
      <alignment horizontal="right" vertical="center" wrapText="1"/>
    </xf>
    <xf numFmtId="0" fontId="23" fillId="34" borderId="19" xfId="0" applyNumberFormat="1" applyFont="1" applyFill="1" applyBorder="1" applyAlignment="1" applyProtection="1">
      <alignment horizontal="righ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4" xfId="0" applyBorder="1" applyAlignment="1">
      <alignment horizont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15"/>
  <sheetViews>
    <sheetView topLeftCell="A250" workbookViewId="0">
      <selection activeCell="R271" sqref="R271:T271"/>
    </sheetView>
  </sheetViews>
  <sheetFormatPr defaultRowHeight="15"/>
  <cols>
    <col min="1" max="1" width="10.42578125" customWidth="1"/>
    <col min="2" max="2" width="6.5703125" customWidth="1"/>
    <col min="3" max="3" width="1.42578125" customWidth="1"/>
    <col min="4" max="4" width="6.42578125" customWidth="1"/>
    <col min="5" max="6" width="7.85546875" customWidth="1"/>
    <col min="7" max="7" width="4" customWidth="1"/>
    <col min="8" max="8" width="2.5703125" hidden="1" customWidth="1"/>
    <col min="9" max="9" width="4.28515625" customWidth="1"/>
    <col min="10" max="10" width="9.140625" customWidth="1"/>
    <col min="11" max="11" width="0" hidden="1" customWidth="1"/>
    <col min="12" max="12" width="3.5703125" customWidth="1"/>
    <col min="13" max="13" width="4.28515625" customWidth="1"/>
    <col min="14" max="14" width="2.5703125" customWidth="1"/>
    <col min="15" max="15" width="5.28515625" customWidth="1"/>
    <col min="16" max="16" width="1.42578125" customWidth="1"/>
    <col min="17" max="17" width="10.5703125" customWidth="1"/>
    <col min="18" max="18" width="7.5703125" customWidth="1"/>
    <col min="19" max="19" width="6.85546875" customWidth="1"/>
    <col min="20" max="20" width="1.5703125" customWidth="1"/>
    <col min="21" max="21" width="11.140625" customWidth="1"/>
    <col min="22" max="22" width="15.28515625" customWidth="1"/>
    <col min="23" max="23" width="0.42578125" customWidth="1"/>
    <col min="24" max="24" width="5.28515625" customWidth="1"/>
    <col min="25" max="27" width="5.7109375" customWidth="1"/>
    <col min="28" max="28" width="5.42578125" customWidth="1"/>
    <col min="29" max="29" width="5.7109375" customWidth="1"/>
    <col min="30" max="30" width="7.85546875" customWidth="1"/>
    <col min="31" max="31" width="9.140625" customWidth="1"/>
  </cols>
  <sheetData>
    <row r="1" spans="1:31" ht="12" customHeight="1">
      <c r="O1" s="3"/>
      <c r="P1" s="3"/>
      <c r="Q1" s="3"/>
      <c r="R1" s="3"/>
      <c r="S1" s="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ht="6.75" hidden="1" customHeight="1">
      <c r="O2" s="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ht="30.75" customHeight="1">
      <c r="A3" s="125" t="s">
        <v>25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33" customHeight="1">
      <c r="O4" s="3"/>
      <c r="P4" s="3"/>
      <c r="Q4" s="3"/>
      <c r="R4" s="3"/>
      <c r="S4" s="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15" customHeight="1">
      <c r="A5" s="5"/>
      <c r="B5" s="43" t="s">
        <v>26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5"/>
      <c r="AE5" s="5"/>
    </row>
    <row r="6" spans="1:31" ht="15" customHeight="1">
      <c r="A6" s="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"/>
      <c r="AE6" s="5"/>
    </row>
    <row r="7" spans="1:31" s="10" customFormat="1" ht="12" customHeight="1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7"/>
      <c r="AD7" s="87"/>
      <c r="AE7" s="87"/>
    </row>
    <row r="8" spans="1:31" ht="12.95" customHeight="1">
      <c r="A8" s="88" t="s">
        <v>2</v>
      </c>
      <c r="B8" s="89"/>
      <c r="C8" s="89"/>
      <c r="D8" s="89"/>
      <c r="E8" s="89"/>
      <c r="F8" s="89"/>
      <c r="G8" s="89"/>
      <c r="H8" s="90"/>
      <c r="I8" s="88" t="s">
        <v>76</v>
      </c>
      <c r="J8" s="89"/>
      <c r="K8" s="90"/>
      <c r="L8" s="94" t="s">
        <v>4</v>
      </c>
      <c r="M8" s="95"/>
      <c r="N8" s="95"/>
      <c r="O8" s="95"/>
      <c r="P8" s="95"/>
      <c r="Q8" s="96"/>
      <c r="R8" s="97" t="s">
        <v>5</v>
      </c>
      <c r="S8" s="98"/>
      <c r="T8" s="99"/>
      <c r="U8" s="82" t="s">
        <v>6</v>
      </c>
      <c r="V8" s="82" t="s">
        <v>7</v>
      </c>
    </row>
    <row r="9" spans="1:31" ht="31.5" customHeight="1">
      <c r="A9" s="91"/>
      <c r="B9" s="92"/>
      <c r="C9" s="92"/>
      <c r="D9" s="92"/>
      <c r="E9" s="92"/>
      <c r="F9" s="92"/>
      <c r="G9" s="92"/>
      <c r="H9" s="93"/>
      <c r="I9" s="91"/>
      <c r="J9" s="92"/>
      <c r="K9" s="93"/>
      <c r="L9" s="84" t="s">
        <v>8</v>
      </c>
      <c r="M9" s="85"/>
      <c r="N9" s="84" t="s">
        <v>9</v>
      </c>
      <c r="O9" s="85"/>
      <c r="P9" s="84" t="s">
        <v>10</v>
      </c>
      <c r="Q9" s="85"/>
      <c r="R9" s="100"/>
      <c r="S9" s="101"/>
      <c r="T9" s="102"/>
      <c r="U9" s="83"/>
      <c r="V9" s="83"/>
    </row>
    <row r="10" spans="1:31" s="6" customFormat="1" ht="14.25" customHeight="1">
      <c r="A10" s="73" t="s">
        <v>21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1:31" s="6" customFormat="1" ht="11.85" customHeight="1">
      <c r="A11" s="104" t="s">
        <v>126</v>
      </c>
      <c r="B11" s="105"/>
      <c r="C11" s="105"/>
      <c r="D11" s="105"/>
      <c r="E11" s="105"/>
      <c r="F11" s="105"/>
      <c r="G11" s="105"/>
      <c r="H11" s="106"/>
      <c r="I11" s="107">
        <v>40</v>
      </c>
      <c r="J11" s="108"/>
      <c r="K11" s="109"/>
      <c r="L11" s="107">
        <v>5.08</v>
      </c>
      <c r="M11" s="109"/>
      <c r="N11" s="107">
        <v>4.5999999999999996</v>
      </c>
      <c r="O11" s="109"/>
      <c r="P11" s="107">
        <v>0.28000000000000003</v>
      </c>
      <c r="Q11" s="109"/>
      <c r="R11" s="107">
        <v>63</v>
      </c>
      <c r="S11" s="108"/>
      <c r="T11" s="109"/>
      <c r="U11" s="7">
        <v>213</v>
      </c>
      <c r="V11" s="7" t="s">
        <v>25</v>
      </c>
      <c r="W11" s="8"/>
      <c r="X11" s="8"/>
      <c r="Y11" s="8"/>
      <c r="Z11" s="8"/>
      <c r="AA11" s="8"/>
      <c r="AB11" s="8"/>
      <c r="AC11" s="8"/>
      <c r="AD11" s="8"/>
      <c r="AE11" s="8"/>
    </row>
    <row r="12" spans="1:31" ht="11.85" customHeight="1">
      <c r="A12" s="104" t="s">
        <v>24</v>
      </c>
      <c r="B12" s="105"/>
      <c r="C12" s="105"/>
      <c r="D12" s="105"/>
      <c r="E12" s="105"/>
      <c r="F12" s="105"/>
      <c r="G12" s="105"/>
      <c r="H12" s="106"/>
      <c r="I12" s="107">
        <v>45</v>
      </c>
      <c r="J12" s="108"/>
      <c r="K12" s="109"/>
      <c r="L12" s="107">
        <v>2.66</v>
      </c>
      <c r="M12" s="109"/>
      <c r="N12" s="107">
        <v>8.43</v>
      </c>
      <c r="O12" s="109"/>
      <c r="P12" s="107">
        <v>16.75</v>
      </c>
      <c r="Q12" s="109"/>
      <c r="R12" s="107">
        <v>153.68</v>
      </c>
      <c r="S12" s="108"/>
      <c r="T12" s="109"/>
      <c r="U12" s="7">
        <v>1</v>
      </c>
      <c r="V12" s="7"/>
      <c r="W12" s="8"/>
      <c r="X12" s="8"/>
      <c r="Y12" s="8"/>
      <c r="Z12" s="8"/>
      <c r="AA12" s="8"/>
      <c r="AB12" s="8"/>
      <c r="AC12" s="8"/>
      <c r="AD12" s="8"/>
      <c r="AE12" s="8"/>
    </row>
    <row r="13" spans="1:31" ht="11.85" customHeight="1">
      <c r="A13" s="104" t="s">
        <v>34</v>
      </c>
      <c r="B13" s="110"/>
      <c r="C13" s="110"/>
      <c r="D13" s="110"/>
      <c r="E13" s="110"/>
      <c r="F13" s="110"/>
      <c r="G13" s="110"/>
      <c r="H13" s="111"/>
      <c r="I13" s="112">
        <v>200</v>
      </c>
      <c r="J13" s="113"/>
      <c r="K13" s="114"/>
      <c r="L13" s="112">
        <v>4.21</v>
      </c>
      <c r="M13" s="114"/>
      <c r="N13" s="107">
        <v>4.33</v>
      </c>
      <c r="O13" s="109"/>
      <c r="P13" s="107">
        <v>16.690000000000001</v>
      </c>
      <c r="Q13" s="109"/>
      <c r="R13" s="112">
        <v>123.89</v>
      </c>
      <c r="S13" s="113"/>
      <c r="T13" s="114"/>
      <c r="U13" s="9">
        <v>416</v>
      </c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 ht="11.85" customHeight="1">
      <c r="A14" s="104"/>
      <c r="B14" s="105"/>
      <c r="C14" s="105"/>
      <c r="D14" s="105"/>
      <c r="E14" s="105"/>
      <c r="F14" s="105"/>
      <c r="G14" s="105"/>
      <c r="H14" s="106"/>
      <c r="I14" s="107"/>
      <c r="J14" s="108"/>
      <c r="K14" s="109"/>
      <c r="L14" s="107"/>
      <c r="M14" s="109"/>
      <c r="N14" s="107"/>
      <c r="O14" s="109"/>
      <c r="P14" s="107"/>
      <c r="Q14" s="109"/>
      <c r="R14" s="107"/>
      <c r="S14" s="108"/>
      <c r="T14" s="109"/>
      <c r="U14" s="7"/>
      <c r="V14" s="7"/>
      <c r="W14" s="8"/>
      <c r="X14" s="8"/>
      <c r="Y14" s="8"/>
      <c r="Z14" s="8"/>
      <c r="AA14" s="8"/>
      <c r="AB14" s="8"/>
      <c r="AC14" s="8"/>
      <c r="AD14" s="8"/>
      <c r="AE14" s="8"/>
    </row>
    <row r="15" spans="1:31" s="27" customFormat="1" ht="11.85" customHeight="1">
      <c r="A15" s="44" t="s">
        <v>11</v>
      </c>
      <c r="B15" s="45"/>
      <c r="C15" s="45"/>
      <c r="D15" s="45"/>
      <c r="E15" s="45"/>
      <c r="F15" s="45"/>
      <c r="G15" s="45"/>
      <c r="H15" s="46"/>
      <c r="I15" s="47">
        <f>SUM(I11:K14)</f>
        <v>285</v>
      </c>
      <c r="J15" s="48"/>
      <c r="K15" s="49"/>
      <c r="L15" s="50">
        <f>SUM(L12:L14)</f>
        <v>6.87</v>
      </c>
      <c r="M15" s="51"/>
      <c r="N15" s="50">
        <f>SUM(N11:N14)</f>
        <v>17.36</v>
      </c>
      <c r="O15" s="51"/>
      <c r="P15" s="50">
        <f>SUM(P11:P14)</f>
        <v>33.72</v>
      </c>
      <c r="Q15" s="51"/>
      <c r="R15" s="50">
        <f>SUM(R11:R14)</f>
        <v>340.57</v>
      </c>
      <c r="S15" s="52"/>
      <c r="T15" s="51"/>
      <c r="U15" s="26" t="s">
        <v>1</v>
      </c>
      <c r="V15" s="26" t="s">
        <v>1</v>
      </c>
    </row>
    <row r="16" spans="1:31" s="6" customFormat="1" ht="29.25" customHeight="1">
      <c r="A16" s="73" t="s">
        <v>22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</row>
    <row r="17" spans="1:31" ht="11.85" customHeight="1">
      <c r="A17" s="36" t="s">
        <v>94</v>
      </c>
      <c r="B17" s="37"/>
      <c r="C17" s="37"/>
      <c r="D17" s="37"/>
      <c r="E17" s="37"/>
      <c r="F17" s="37"/>
      <c r="G17" s="37"/>
      <c r="H17" s="38"/>
      <c r="I17" s="39">
        <v>100</v>
      </c>
      <c r="J17" s="40"/>
      <c r="K17" s="41"/>
      <c r="L17" s="39">
        <v>2.8</v>
      </c>
      <c r="M17" s="41"/>
      <c r="N17" s="39">
        <v>2.7</v>
      </c>
      <c r="O17" s="41"/>
      <c r="P17" s="39">
        <v>10.199999999999999</v>
      </c>
      <c r="Q17" s="41"/>
      <c r="R17" s="39">
        <v>81.2</v>
      </c>
      <c r="S17" s="40"/>
      <c r="T17" s="41"/>
      <c r="U17" s="1">
        <v>401</v>
      </c>
      <c r="V17" s="1"/>
    </row>
    <row r="18" spans="1:31" s="27" customFormat="1" ht="11.85" customHeight="1">
      <c r="A18" s="44" t="s">
        <v>11</v>
      </c>
      <c r="B18" s="45"/>
      <c r="C18" s="45"/>
      <c r="D18" s="45"/>
      <c r="E18" s="45"/>
      <c r="F18" s="45"/>
      <c r="G18" s="45"/>
      <c r="H18" s="45"/>
      <c r="I18" s="71">
        <v>100</v>
      </c>
      <c r="J18" s="71"/>
      <c r="K18" s="71"/>
      <c r="L18" s="72">
        <f>SUM(L17)</f>
        <v>2.8</v>
      </c>
      <c r="M18" s="72"/>
      <c r="N18" s="72">
        <f>SUM(N17)</f>
        <v>2.7</v>
      </c>
      <c r="O18" s="72"/>
      <c r="P18" s="72">
        <f>SUM(P17)</f>
        <v>10.199999999999999</v>
      </c>
      <c r="Q18" s="72"/>
      <c r="R18" s="72">
        <f>SUM(R17)</f>
        <v>81.2</v>
      </c>
      <c r="S18" s="72"/>
      <c r="T18" s="72"/>
      <c r="U18" s="26"/>
      <c r="V18" s="26"/>
    </row>
    <row r="19" spans="1:31" ht="19.5" customHeight="1">
      <c r="A19" s="76" t="s">
        <v>23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8"/>
    </row>
    <row r="20" spans="1:31" ht="12.95" customHeight="1">
      <c r="A20" s="36" t="s">
        <v>127</v>
      </c>
      <c r="B20" s="37"/>
      <c r="C20" s="37"/>
      <c r="D20" s="37"/>
      <c r="E20" s="37"/>
      <c r="F20" s="37"/>
      <c r="G20" s="37"/>
      <c r="H20" s="38"/>
      <c r="I20" s="39">
        <v>40</v>
      </c>
      <c r="J20" s="40"/>
      <c r="K20" s="41"/>
      <c r="L20" s="39">
        <v>0.59</v>
      </c>
      <c r="M20" s="41"/>
      <c r="N20" s="39">
        <v>3.69</v>
      </c>
      <c r="O20" s="41"/>
      <c r="P20" s="39">
        <v>2.21</v>
      </c>
      <c r="Q20" s="41"/>
      <c r="R20" s="39">
        <v>45.46</v>
      </c>
      <c r="S20" s="40"/>
      <c r="T20" s="41"/>
      <c r="U20" s="1">
        <v>53</v>
      </c>
      <c r="V20" s="1"/>
    </row>
    <row r="21" spans="1:31" ht="16.5" customHeight="1">
      <c r="A21" s="36" t="s">
        <v>36</v>
      </c>
      <c r="B21" s="37"/>
      <c r="C21" s="37"/>
      <c r="D21" s="37"/>
      <c r="E21" s="37"/>
      <c r="F21" s="37"/>
      <c r="G21" s="37"/>
      <c r="H21" s="38"/>
      <c r="I21" s="39">
        <v>200</v>
      </c>
      <c r="J21" s="40"/>
      <c r="K21" s="41"/>
      <c r="L21" s="39">
        <v>3.22</v>
      </c>
      <c r="M21" s="41"/>
      <c r="N21" s="39">
        <v>5.86</v>
      </c>
      <c r="O21" s="41"/>
      <c r="P21" s="39">
        <v>8.57</v>
      </c>
      <c r="Q21" s="41"/>
      <c r="R21" s="39">
        <v>97.24</v>
      </c>
      <c r="S21" s="40"/>
      <c r="T21" s="41"/>
      <c r="U21" s="1">
        <v>73</v>
      </c>
      <c r="V21" s="1"/>
    </row>
    <row r="22" spans="1:31" ht="14.25" customHeight="1">
      <c r="A22" s="36" t="s">
        <v>37</v>
      </c>
      <c r="B22" s="37"/>
      <c r="C22" s="37"/>
      <c r="D22" s="37"/>
      <c r="E22" s="37"/>
      <c r="F22" s="37"/>
      <c r="G22" s="37"/>
      <c r="H22" s="38"/>
      <c r="I22" s="39">
        <v>80</v>
      </c>
      <c r="J22" s="40"/>
      <c r="K22" s="41"/>
      <c r="L22" s="39">
        <v>12.59</v>
      </c>
      <c r="M22" s="41"/>
      <c r="N22" s="39">
        <v>12.12</v>
      </c>
      <c r="O22" s="41"/>
      <c r="P22" s="39">
        <v>13.25</v>
      </c>
      <c r="Q22" s="41"/>
      <c r="R22" s="39">
        <v>208.18</v>
      </c>
      <c r="S22" s="40"/>
      <c r="T22" s="41"/>
      <c r="U22" s="1">
        <v>299</v>
      </c>
      <c r="V22" s="1"/>
    </row>
    <row r="23" spans="1:31" ht="11.85" customHeight="1">
      <c r="A23" s="36" t="s">
        <v>38</v>
      </c>
      <c r="B23" s="37"/>
      <c r="C23" s="37"/>
      <c r="D23" s="37"/>
      <c r="E23" s="37"/>
      <c r="F23" s="37"/>
      <c r="G23" s="37"/>
      <c r="H23" s="38"/>
      <c r="I23" s="39">
        <v>150</v>
      </c>
      <c r="J23" s="40"/>
      <c r="K23" s="41"/>
      <c r="L23" s="39">
        <v>5.66</v>
      </c>
      <c r="M23" s="41"/>
      <c r="N23" s="39">
        <v>0.67</v>
      </c>
      <c r="O23" s="41"/>
      <c r="P23" s="39">
        <v>35.159999999999997</v>
      </c>
      <c r="Q23" s="41"/>
      <c r="R23" s="39">
        <v>157.93</v>
      </c>
      <c r="S23" s="40"/>
      <c r="T23" s="41"/>
      <c r="U23" s="1">
        <v>218</v>
      </c>
      <c r="V23" s="1"/>
    </row>
    <row r="24" spans="1:31" ht="11.85" customHeight="1">
      <c r="A24" s="36" t="s">
        <v>99</v>
      </c>
      <c r="B24" s="37"/>
      <c r="C24" s="37"/>
      <c r="D24" s="37"/>
      <c r="E24" s="37"/>
      <c r="F24" s="37"/>
      <c r="G24" s="37"/>
      <c r="H24" s="38"/>
      <c r="I24" s="39">
        <v>30</v>
      </c>
      <c r="J24" s="40"/>
      <c r="K24" s="41"/>
      <c r="L24" s="39">
        <v>0.35</v>
      </c>
      <c r="M24" s="41"/>
      <c r="N24" s="39">
        <v>1.3</v>
      </c>
      <c r="O24" s="41"/>
      <c r="P24" s="39">
        <v>2.4</v>
      </c>
      <c r="Q24" s="41"/>
      <c r="R24" s="39">
        <v>22.35</v>
      </c>
      <c r="S24" s="40"/>
      <c r="T24" s="41"/>
      <c r="U24" s="1">
        <v>366</v>
      </c>
      <c r="V24" s="1"/>
    </row>
    <row r="25" spans="1:31" ht="11.85" customHeight="1">
      <c r="A25" s="17" t="s">
        <v>28</v>
      </c>
      <c r="B25" s="18"/>
      <c r="C25" s="18"/>
      <c r="D25" s="18"/>
      <c r="E25" s="18"/>
      <c r="F25" s="18"/>
      <c r="G25" s="18"/>
      <c r="H25" s="19"/>
      <c r="I25" s="20"/>
      <c r="J25" s="21">
        <v>50</v>
      </c>
      <c r="K25" s="22"/>
      <c r="L25" s="20"/>
      <c r="M25" s="22">
        <v>3.3</v>
      </c>
      <c r="N25" s="20"/>
      <c r="O25" s="22">
        <v>0.6</v>
      </c>
      <c r="P25" s="20"/>
      <c r="Q25" s="22">
        <v>16.7</v>
      </c>
      <c r="R25" s="20"/>
      <c r="S25" s="21">
        <v>87</v>
      </c>
      <c r="T25" s="22"/>
      <c r="U25" s="1" t="s">
        <v>77</v>
      </c>
      <c r="V25" s="1"/>
    </row>
    <row r="26" spans="1:31" ht="11.85" customHeight="1">
      <c r="A26" t="s">
        <v>103</v>
      </c>
      <c r="B26" s="33" t="s">
        <v>128</v>
      </c>
      <c r="C26" s="18"/>
      <c r="D26" s="33" t="s">
        <v>129</v>
      </c>
      <c r="E26" s="32" t="s">
        <v>130</v>
      </c>
      <c r="F26" s="18"/>
      <c r="G26" s="18"/>
      <c r="H26" s="19"/>
      <c r="I26" s="20"/>
      <c r="J26" s="21">
        <v>200</v>
      </c>
      <c r="K26" s="22"/>
      <c r="L26" s="20"/>
      <c r="M26" s="22">
        <v>0.31</v>
      </c>
      <c r="N26" s="20"/>
      <c r="O26" s="22">
        <v>0</v>
      </c>
      <c r="P26" s="20"/>
      <c r="Q26" s="22">
        <v>20.100000000000001</v>
      </c>
      <c r="R26" s="20"/>
      <c r="S26" s="21">
        <v>81</v>
      </c>
      <c r="T26" s="22"/>
      <c r="U26" s="1">
        <v>368</v>
      </c>
      <c r="V26" s="1"/>
    </row>
    <row r="27" spans="1:31" ht="11.85" customHeight="1">
      <c r="A27" s="17"/>
      <c r="B27" s="18"/>
      <c r="C27" s="18"/>
      <c r="D27" s="18"/>
      <c r="E27" s="18"/>
      <c r="F27" s="18"/>
      <c r="G27" s="18"/>
      <c r="H27" s="19"/>
      <c r="I27" s="20"/>
      <c r="J27" s="21"/>
      <c r="K27" s="22"/>
      <c r="L27" s="20"/>
      <c r="M27" s="22"/>
      <c r="N27" s="20"/>
      <c r="O27" s="22"/>
      <c r="P27" s="20"/>
      <c r="Q27" s="22"/>
      <c r="R27" s="20"/>
      <c r="S27" s="21"/>
      <c r="T27" s="22"/>
      <c r="U27" s="1"/>
      <c r="V27" s="1"/>
    </row>
    <row r="28" spans="1:31" ht="11.85" customHeight="1">
      <c r="A28" s="36"/>
      <c r="B28" s="37"/>
      <c r="C28" s="37"/>
      <c r="D28" s="37"/>
      <c r="E28" s="37"/>
      <c r="F28" s="37"/>
      <c r="G28" s="37"/>
      <c r="H28" s="38"/>
      <c r="I28" s="39"/>
      <c r="J28" s="40"/>
      <c r="K28" s="41"/>
      <c r="L28" s="39"/>
      <c r="M28" s="41"/>
      <c r="N28" s="39"/>
      <c r="O28" s="41"/>
      <c r="P28" s="39"/>
      <c r="Q28" s="41"/>
      <c r="R28" s="39"/>
      <c r="S28" s="40"/>
      <c r="T28" s="41"/>
      <c r="U28" s="1"/>
      <c r="V28" s="1"/>
    </row>
    <row r="29" spans="1:31" s="27" customFormat="1" ht="11.85" customHeight="1">
      <c r="A29" s="44" t="s">
        <v>11</v>
      </c>
      <c r="B29" s="45"/>
      <c r="C29" s="45"/>
      <c r="D29" s="45"/>
      <c r="E29" s="45"/>
      <c r="F29" s="45"/>
      <c r="G29" s="45"/>
      <c r="H29" s="46"/>
      <c r="I29" s="47">
        <f>SUM(I20:K28)</f>
        <v>750</v>
      </c>
      <c r="J29" s="48"/>
      <c r="K29" s="49"/>
      <c r="L29" s="50">
        <f>SUM(L20:M28)</f>
        <v>26.02</v>
      </c>
      <c r="M29" s="51"/>
      <c r="N29" s="50">
        <f>SUM(N20:O28)</f>
        <v>24.240000000000006</v>
      </c>
      <c r="O29" s="51"/>
      <c r="P29" s="50">
        <f>SUM(P20:Q28)</f>
        <v>98.389999999999986</v>
      </c>
      <c r="Q29" s="51"/>
      <c r="R29" s="50">
        <f>SUM(R20:T28)</f>
        <v>699.16</v>
      </c>
      <c r="S29" s="52"/>
      <c r="T29" s="51"/>
      <c r="U29" s="26" t="s">
        <v>1</v>
      </c>
      <c r="V29" s="26" t="s">
        <v>1</v>
      </c>
    </row>
    <row r="30" spans="1:31" s="6" customFormat="1" ht="24.75" customHeight="1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</row>
    <row r="31" spans="1:31" ht="11.85" customHeight="1">
      <c r="A31" s="36" t="s">
        <v>131</v>
      </c>
      <c r="B31" s="53"/>
      <c r="C31" s="53"/>
      <c r="D31" s="53"/>
      <c r="E31" s="53"/>
      <c r="F31" s="53"/>
      <c r="G31" s="53"/>
      <c r="H31" s="54"/>
      <c r="I31" s="34">
        <v>60</v>
      </c>
      <c r="J31" s="55"/>
      <c r="K31" s="35"/>
      <c r="L31" s="34">
        <v>3.01</v>
      </c>
      <c r="M31" s="35"/>
      <c r="N31" s="34">
        <v>7.67</v>
      </c>
      <c r="O31" s="35"/>
      <c r="P31" s="34">
        <v>3.09</v>
      </c>
      <c r="Q31" s="35"/>
      <c r="R31" s="34">
        <v>94.42</v>
      </c>
      <c r="S31" s="55"/>
      <c r="T31" s="35"/>
      <c r="U31" s="4">
        <v>15</v>
      </c>
      <c r="V31" s="4"/>
    </row>
    <row r="32" spans="1:31" ht="11.85" customHeight="1">
      <c r="A32" s="36" t="s">
        <v>100</v>
      </c>
      <c r="B32" s="53"/>
      <c r="C32" s="53"/>
      <c r="D32" s="53"/>
      <c r="E32" s="53"/>
      <c r="F32" s="53"/>
      <c r="G32" s="53"/>
      <c r="H32" s="54"/>
      <c r="I32" s="34">
        <v>80</v>
      </c>
      <c r="J32" s="55"/>
      <c r="K32" s="35"/>
      <c r="L32" s="34">
        <v>9.42</v>
      </c>
      <c r="M32" s="35"/>
      <c r="N32" s="34">
        <v>7.26</v>
      </c>
      <c r="O32" s="35"/>
      <c r="P32" s="34">
        <v>4.21</v>
      </c>
      <c r="Q32" s="35"/>
      <c r="R32" s="34">
        <v>114.11</v>
      </c>
      <c r="S32" s="55"/>
      <c r="T32" s="35"/>
      <c r="U32" s="4">
        <v>287</v>
      </c>
      <c r="V32" s="4"/>
    </row>
    <row r="33" spans="1:31" ht="14.25" customHeight="1">
      <c r="A33" s="36" t="s">
        <v>41</v>
      </c>
      <c r="B33" s="53"/>
      <c r="C33" s="53"/>
      <c r="D33" s="53"/>
      <c r="E33" s="53"/>
      <c r="F33" s="53"/>
      <c r="G33" s="53"/>
      <c r="H33" s="54"/>
      <c r="I33" s="34">
        <v>20</v>
      </c>
      <c r="J33" s="55"/>
      <c r="K33" s="35"/>
      <c r="L33" s="34">
        <v>3.04</v>
      </c>
      <c r="M33" s="35"/>
      <c r="N33" s="34">
        <v>0.32</v>
      </c>
      <c r="O33" s="35"/>
      <c r="P33" s="34">
        <v>19.68</v>
      </c>
      <c r="Q33" s="35"/>
      <c r="R33" s="34">
        <v>94</v>
      </c>
      <c r="S33" s="55"/>
      <c r="T33" s="35"/>
      <c r="U33" s="1" t="s">
        <v>77</v>
      </c>
      <c r="V33" s="4"/>
    </row>
    <row r="34" spans="1:31" ht="11.85" customHeight="1">
      <c r="A34" s="36" t="s">
        <v>42</v>
      </c>
      <c r="B34" s="53"/>
      <c r="C34" s="53"/>
      <c r="D34" s="53"/>
      <c r="E34" s="53"/>
      <c r="F34" s="53"/>
      <c r="G34" s="53"/>
      <c r="H34" s="54"/>
      <c r="I34" s="34">
        <v>200</v>
      </c>
      <c r="J34" s="55"/>
      <c r="K34" s="35"/>
      <c r="L34" s="34">
        <v>0.1</v>
      </c>
      <c r="M34" s="35"/>
      <c r="N34" s="34">
        <v>0.02</v>
      </c>
      <c r="O34" s="35"/>
      <c r="P34" s="34">
        <v>9.4600000000000009</v>
      </c>
      <c r="Q34" s="35"/>
      <c r="R34" s="34">
        <v>39.19</v>
      </c>
      <c r="S34" s="55"/>
      <c r="T34" s="35"/>
      <c r="U34" s="4">
        <v>412</v>
      </c>
      <c r="V34" s="4"/>
    </row>
    <row r="35" spans="1:31" ht="11.85" customHeight="1">
      <c r="A35" s="65"/>
      <c r="B35" s="53"/>
      <c r="C35" s="53"/>
      <c r="D35" s="53"/>
      <c r="E35" s="53"/>
      <c r="F35" s="53"/>
      <c r="G35" s="53"/>
      <c r="H35" s="54"/>
      <c r="I35" s="34"/>
      <c r="J35" s="55"/>
      <c r="K35" s="35"/>
      <c r="L35" s="66"/>
      <c r="M35" s="67"/>
      <c r="N35" s="66"/>
      <c r="O35" s="67"/>
      <c r="P35" s="66"/>
      <c r="Q35" s="67"/>
      <c r="R35" s="66"/>
      <c r="S35" s="68"/>
      <c r="T35" s="67"/>
      <c r="U35" s="1"/>
      <c r="V35" s="1"/>
    </row>
    <row r="36" spans="1:31" ht="11.85" customHeight="1">
      <c r="A36" s="65"/>
      <c r="B36" s="53"/>
      <c r="C36" s="53"/>
      <c r="D36" s="53"/>
      <c r="E36" s="53"/>
      <c r="F36" s="53"/>
      <c r="G36" s="53"/>
      <c r="H36" s="54"/>
      <c r="I36" s="34"/>
      <c r="J36" s="55"/>
      <c r="K36" s="35"/>
      <c r="L36" s="66"/>
      <c r="M36" s="67"/>
      <c r="N36" s="66"/>
      <c r="O36" s="67"/>
      <c r="P36" s="66"/>
      <c r="Q36" s="67"/>
      <c r="R36" s="66"/>
      <c r="S36" s="68"/>
      <c r="T36" s="67"/>
      <c r="U36" s="1"/>
      <c r="V36" s="1"/>
    </row>
    <row r="37" spans="1:31" s="27" customFormat="1" ht="11.85" customHeight="1">
      <c r="A37" s="56" t="s">
        <v>11</v>
      </c>
      <c r="B37" s="57"/>
      <c r="C37" s="57"/>
      <c r="D37" s="57"/>
      <c r="E37" s="57"/>
      <c r="F37" s="57"/>
      <c r="G37" s="57"/>
      <c r="H37" s="58"/>
      <c r="I37" s="59">
        <f>SUM(I31:K36)</f>
        <v>360</v>
      </c>
      <c r="J37" s="60"/>
      <c r="K37" s="61"/>
      <c r="L37" s="62">
        <f>SUM(L31:L36)</f>
        <v>15.569999999999999</v>
      </c>
      <c r="M37" s="63"/>
      <c r="N37" s="62">
        <f>SUM(N31:N36)</f>
        <v>15.27</v>
      </c>
      <c r="O37" s="63"/>
      <c r="P37" s="62">
        <f>SUM(P31:P36)</f>
        <v>36.44</v>
      </c>
      <c r="Q37" s="63"/>
      <c r="R37" s="62">
        <f>SUM(R31:R36)</f>
        <v>341.71999999999997</v>
      </c>
      <c r="S37" s="64"/>
      <c r="T37" s="63"/>
      <c r="U37" s="28" t="s">
        <v>1</v>
      </c>
      <c r="V37" s="28" t="s">
        <v>1</v>
      </c>
    </row>
    <row r="38" spans="1:31" s="10" customFormat="1" ht="11.85" customHeight="1">
      <c r="A38" s="86" t="s">
        <v>12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7"/>
      <c r="AD38" s="87"/>
      <c r="AE38" s="87"/>
    </row>
    <row r="39" spans="1:31" ht="11.85" customHeight="1">
      <c r="A39" s="88" t="s">
        <v>2</v>
      </c>
      <c r="B39" s="89"/>
      <c r="C39" s="89"/>
      <c r="D39" s="89"/>
      <c r="E39" s="89"/>
      <c r="F39" s="89"/>
      <c r="G39" s="89"/>
      <c r="H39" s="90"/>
      <c r="I39" s="88" t="s">
        <v>3</v>
      </c>
      <c r="J39" s="89"/>
      <c r="K39" s="90"/>
      <c r="L39" s="94" t="s">
        <v>4</v>
      </c>
      <c r="M39" s="95"/>
      <c r="N39" s="95"/>
      <c r="O39" s="95"/>
      <c r="P39" s="95"/>
      <c r="Q39" s="96"/>
      <c r="R39" s="97" t="s">
        <v>5</v>
      </c>
      <c r="S39" s="98"/>
      <c r="T39" s="99"/>
      <c r="U39" s="82" t="s">
        <v>6</v>
      </c>
      <c r="V39" s="82" t="s">
        <v>7</v>
      </c>
    </row>
    <row r="40" spans="1:31" ht="9.9499999999999993" customHeight="1">
      <c r="A40" s="91"/>
      <c r="B40" s="92"/>
      <c r="C40" s="92"/>
      <c r="D40" s="92"/>
      <c r="E40" s="92"/>
      <c r="F40" s="92"/>
      <c r="G40" s="92"/>
      <c r="H40" s="93"/>
      <c r="I40" s="91"/>
      <c r="J40" s="92"/>
      <c r="K40" s="93"/>
      <c r="L40" s="84" t="s">
        <v>8</v>
      </c>
      <c r="M40" s="85"/>
      <c r="N40" s="84" t="s">
        <v>9</v>
      </c>
      <c r="O40" s="85"/>
      <c r="P40" s="84" t="s">
        <v>10</v>
      </c>
      <c r="Q40" s="85"/>
      <c r="R40" s="100"/>
      <c r="S40" s="101"/>
      <c r="T40" s="102"/>
      <c r="U40" s="83"/>
      <c r="V40" s="83"/>
    </row>
    <row r="41" spans="1:31" s="6" customFormat="1" ht="13.7" customHeight="1">
      <c r="A41" s="73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>
      <c r="A42" s="36" t="s">
        <v>101</v>
      </c>
      <c r="B42" s="37"/>
      <c r="C42" s="37"/>
      <c r="D42" s="37"/>
      <c r="E42" s="37"/>
      <c r="F42" s="37"/>
      <c r="G42" s="37"/>
      <c r="H42" s="38"/>
      <c r="I42" s="39">
        <v>200</v>
      </c>
      <c r="J42" s="40"/>
      <c r="K42" s="41"/>
      <c r="L42" s="39">
        <v>5.25</v>
      </c>
      <c r="M42" s="41"/>
      <c r="N42" s="39">
        <v>11.65</v>
      </c>
      <c r="O42" s="41"/>
      <c r="P42" s="39">
        <v>25.02</v>
      </c>
      <c r="Q42" s="41"/>
      <c r="R42" s="39">
        <v>226.41</v>
      </c>
      <c r="S42" s="40"/>
      <c r="T42" s="41"/>
      <c r="U42" s="1">
        <v>99</v>
      </c>
      <c r="V42" s="1"/>
    </row>
    <row r="43" spans="1:31" ht="22.5">
      <c r="A43" s="17" t="s">
        <v>24</v>
      </c>
      <c r="B43" s="18"/>
      <c r="C43" s="18"/>
      <c r="D43" s="18"/>
      <c r="E43" s="18"/>
      <c r="F43" s="18"/>
      <c r="G43" s="18"/>
      <c r="H43" s="19"/>
      <c r="I43" s="20"/>
      <c r="J43" s="21">
        <v>45</v>
      </c>
      <c r="K43" s="22"/>
      <c r="L43" s="20"/>
      <c r="M43" s="22">
        <v>2.66</v>
      </c>
      <c r="N43" s="20"/>
      <c r="O43" s="22">
        <v>8.43</v>
      </c>
      <c r="P43" s="20"/>
      <c r="Q43" s="22">
        <v>16.75</v>
      </c>
      <c r="R43" s="20"/>
      <c r="S43" s="21">
        <v>153.68</v>
      </c>
      <c r="T43" s="22"/>
      <c r="U43" s="1">
        <v>1</v>
      </c>
      <c r="V43" s="1"/>
    </row>
    <row r="44" spans="1:31">
      <c r="A44" s="36" t="s">
        <v>72</v>
      </c>
      <c r="B44" s="37"/>
      <c r="C44" s="37"/>
      <c r="D44" s="37"/>
      <c r="E44" s="37"/>
      <c r="F44" s="37"/>
      <c r="G44" s="37"/>
      <c r="H44" s="38"/>
      <c r="I44" s="39">
        <v>15</v>
      </c>
      <c r="J44" s="40"/>
      <c r="K44" s="41"/>
      <c r="L44" s="39">
        <v>3.48</v>
      </c>
      <c r="M44" s="41"/>
      <c r="N44" s="39">
        <v>4.42</v>
      </c>
      <c r="O44" s="41"/>
      <c r="P44" s="39">
        <v>0</v>
      </c>
      <c r="Q44" s="41"/>
      <c r="R44" s="39">
        <v>54.6</v>
      </c>
      <c r="S44" s="40"/>
      <c r="T44" s="41"/>
      <c r="U44" s="1">
        <v>7</v>
      </c>
      <c r="V44" s="1"/>
    </row>
    <row r="45" spans="1:31">
      <c r="A45" s="36" t="s">
        <v>47</v>
      </c>
      <c r="B45" s="53"/>
      <c r="C45" s="53"/>
      <c r="D45" s="53"/>
      <c r="E45" s="53"/>
      <c r="F45" s="53"/>
      <c r="G45" s="53"/>
      <c r="H45" s="54"/>
      <c r="I45" s="34">
        <v>200</v>
      </c>
      <c r="J45" s="55"/>
      <c r="K45" s="35"/>
      <c r="L45" s="34">
        <v>2.9</v>
      </c>
      <c r="M45" s="35"/>
      <c r="N45" s="34">
        <v>3.2</v>
      </c>
      <c r="O45" s="35"/>
      <c r="P45" s="34">
        <v>14.09</v>
      </c>
      <c r="Q45" s="35"/>
      <c r="R45" s="34">
        <v>97.52</v>
      </c>
      <c r="S45" s="55"/>
      <c r="T45" s="35"/>
      <c r="U45" s="4">
        <v>414</v>
      </c>
      <c r="V45" s="4"/>
    </row>
    <row r="46" spans="1:31" s="27" customFormat="1" ht="14.25" customHeight="1">
      <c r="A46" s="44" t="s">
        <v>11</v>
      </c>
      <c r="B46" s="69"/>
      <c r="C46" s="69"/>
      <c r="D46" s="69"/>
      <c r="E46" s="69"/>
      <c r="F46" s="69"/>
      <c r="G46" s="69"/>
      <c r="H46" s="70"/>
      <c r="I46" s="47">
        <f>SUM(I42:K45)</f>
        <v>460</v>
      </c>
      <c r="J46" s="48"/>
      <c r="K46" s="49"/>
      <c r="L46" s="50">
        <f>SUM(L42:L45)</f>
        <v>11.63</v>
      </c>
      <c r="M46" s="51"/>
      <c r="N46" s="50">
        <f>SUM(N42:N45)</f>
        <v>19.27</v>
      </c>
      <c r="O46" s="51"/>
      <c r="P46" s="50">
        <f>SUM(P42:P45)</f>
        <v>39.11</v>
      </c>
      <c r="Q46" s="51"/>
      <c r="R46" s="50">
        <f>SUM(R42:R45)</f>
        <v>378.53</v>
      </c>
      <c r="S46" s="52"/>
      <c r="T46" s="51"/>
      <c r="U46" s="29"/>
      <c r="V46" s="29"/>
    </row>
    <row r="47" spans="1:31" s="6" customFormat="1">
      <c r="A47" s="73" t="s">
        <v>32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5"/>
    </row>
    <row r="48" spans="1:31">
      <c r="A48" s="36" t="s">
        <v>93</v>
      </c>
      <c r="B48" s="37"/>
      <c r="C48" s="37"/>
      <c r="D48" s="37"/>
      <c r="E48" s="37"/>
      <c r="F48" s="37"/>
      <c r="G48" s="37"/>
      <c r="H48" s="38"/>
      <c r="I48" s="39">
        <v>100</v>
      </c>
      <c r="J48" s="40"/>
      <c r="K48" s="41"/>
      <c r="L48" s="39">
        <v>4.8</v>
      </c>
      <c r="M48" s="41"/>
      <c r="N48" s="39">
        <v>4.5</v>
      </c>
      <c r="O48" s="41"/>
      <c r="P48" s="39">
        <v>7.56</v>
      </c>
      <c r="Q48" s="41"/>
      <c r="R48" s="39">
        <v>97.2</v>
      </c>
      <c r="S48" s="40"/>
      <c r="T48" s="41"/>
      <c r="U48" s="1">
        <v>401</v>
      </c>
      <c r="V48" s="1"/>
    </row>
    <row r="49" spans="1:31">
      <c r="A49" s="36"/>
      <c r="B49" s="37"/>
      <c r="C49" s="37"/>
      <c r="D49" s="37"/>
      <c r="E49" s="37"/>
      <c r="F49" s="37"/>
      <c r="G49" s="37"/>
      <c r="H49" s="38"/>
      <c r="I49" s="39"/>
      <c r="J49" s="40"/>
      <c r="K49" s="41"/>
      <c r="L49" s="115"/>
      <c r="M49" s="116"/>
      <c r="N49" s="115"/>
      <c r="O49" s="116"/>
      <c r="P49" s="115"/>
      <c r="Q49" s="116"/>
      <c r="R49" s="115"/>
      <c r="S49" s="117"/>
      <c r="T49" s="116"/>
      <c r="U49" s="1"/>
      <c r="V49" s="1"/>
    </row>
    <row r="50" spans="1:31" s="27" customFormat="1">
      <c r="A50" s="44" t="s">
        <v>11</v>
      </c>
      <c r="B50" s="45"/>
      <c r="C50" s="45"/>
      <c r="D50" s="45"/>
      <c r="E50" s="45"/>
      <c r="F50" s="45"/>
      <c r="G50" s="45"/>
      <c r="H50" s="45"/>
      <c r="I50" s="71">
        <f>SUM(I48:K49)</f>
        <v>100</v>
      </c>
      <c r="J50" s="71"/>
      <c r="K50" s="71"/>
      <c r="L50" s="72">
        <f>SUM(L48:M49)</f>
        <v>4.8</v>
      </c>
      <c r="M50" s="72"/>
      <c r="N50" s="72">
        <f>SUM(N48:O49)</f>
        <v>4.5</v>
      </c>
      <c r="O50" s="72"/>
      <c r="P50" s="72">
        <f>SUM(P48:Q49)</f>
        <v>7.56</v>
      </c>
      <c r="Q50" s="72"/>
      <c r="R50" s="72">
        <f>SUM(R48:T49)</f>
        <v>97.2</v>
      </c>
      <c r="S50" s="72"/>
      <c r="T50" s="72"/>
      <c r="U50" s="26"/>
      <c r="V50" s="26"/>
    </row>
    <row r="51" spans="1:31" s="6" customFormat="1">
      <c r="A51" s="73" t="s">
        <v>23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</row>
    <row r="52" spans="1:31">
      <c r="A52" s="36" t="s">
        <v>27</v>
      </c>
      <c r="B52" s="37"/>
      <c r="C52" s="37"/>
      <c r="D52" s="37"/>
      <c r="E52" s="37"/>
      <c r="F52" s="37"/>
      <c r="G52" s="37"/>
      <c r="H52" s="38"/>
      <c r="I52" s="39">
        <v>60</v>
      </c>
      <c r="J52" s="40"/>
      <c r="K52" s="41"/>
      <c r="L52" s="39">
        <v>1</v>
      </c>
      <c r="M52" s="41"/>
      <c r="N52" s="39">
        <v>4.26</v>
      </c>
      <c r="O52" s="41"/>
      <c r="P52" s="39">
        <v>5.85</v>
      </c>
      <c r="Q52" s="41"/>
      <c r="R52" s="39">
        <v>65.69</v>
      </c>
      <c r="S52" s="40"/>
      <c r="T52" s="41"/>
      <c r="U52" s="1">
        <v>34</v>
      </c>
      <c r="V52" s="1"/>
    </row>
    <row r="53" spans="1:31">
      <c r="A53" s="36" t="s">
        <v>109</v>
      </c>
      <c r="B53" s="37"/>
      <c r="C53" s="37"/>
      <c r="D53" s="37"/>
      <c r="E53" s="37"/>
      <c r="F53" s="37"/>
      <c r="G53" s="37"/>
      <c r="H53" s="38"/>
      <c r="I53" s="39">
        <v>200</v>
      </c>
      <c r="J53" s="40"/>
      <c r="K53" s="41"/>
      <c r="L53" s="39">
        <v>4.42</v>
      </c>
      <c r="M53" s="41"/>
      <c r="N53" s="39">
        <v>3.7</v>
      </c>
      <c r="O53" s="41"/>
      <c r="P53" s="39">
        <v>19.440000000000001</v>
      </c>
      <c r="Q53" s="41"/>
      <c r="R53" s="39">
        <v>129.24</v>
      </c>
      <c r="S53" s="40"/>
      <c r="T53" s="41"/>
      <c r="U53" s="1">
        <v>87</v>
      </c>
      <c r="V53" s="1"/>
    </row>
    <row r="54" spans="1:31">
      <c r="A54" s="36" t="s">
        <v>81</v>
      </c>
      <c r="B54" s="37"/>
      <c r="C54" s="37"/>
      <c r="D54" s="37"/>
      <c r="E54" s="37"/>
      <c r="F54" s="37"/>
      <c r="G54" s="37"/>
      <c r="H54" s="38"/>
      <c r="I54" s="39">
        <v>150</v>
      </c>
      <c r="J54" s="40"/>
      <c r="K54" s="41"/>
      <c r="L54" s="39">
        <v>2.8</v>
      </c>
      <c r="M54" s="41"/>
      <c r="N54" s="39">
        <v>5.63</v>
      </c>
      <c r="O54" s="41"/>
      <c r="P54" s="39">
        <v>16.37</v>
      </c>
      <c r="Q54" s="41"/>
      <c r="R54" s="39">
        <v>147.77000000000001</v>
      </c>
      <c r="S54" s="40"/>
      <c r="T54" s="41"/>
      <c r="U54" s="1">
        <v>339</v>
      </c>
      <c r="V54" s="1"/>
    </row>
    <row r="55" spans="1:31">
      <c r="A55" s="36" t="s">
        <v>102</v>
      </c>
      <c r="B55" s="37"/>
      <c r="C55" s="37"/>
      <c r="D55" s="37"/>
      <c r="E55" s="37"/>
      <c r="F55" s="37"/>
      <c r="G55" s="37"/>
      <c r="H55" s="38"/>
      <c r="I55" s="39">
        <v>70</v>
      </c>
      <c r="J55" s="40"/>
      <c r="K55" s="41"/>
      <c r="L55" s="39">
        <v>10.01</v>
      </c>
      <c r="M55" s="41"/>
      <c r="N55" s="39">
        <v>9.1999999999999993</v>
      </c>
      <c r="O55" s="41"/>
      <c r="P55" s="39">
        <v>6.34</v>
      </c>
      <c r="Q55" s="41"/>
      <c r="R55" s="39">
        <v>146.43</v>
      </c>
      <c r="S55" s="40"/>
      <c r="T55" s="41"/>
      <c r="U55" s="1">
        <v>289</v>
      </c>
      <c r="V55" s="1"/>
    </row>
    <row r="56" spans="1:31">
      <c r="A56" s="36" t="s">
        <v>28</v>
      </c>
      <c r="B56" s="37"/>
      <c r="C56" s="37"/>
      <c r="D56" s="37"/>
      <c r="E56" s="37"/>
      <c r="F56" s="37"/>
      <c r="G56" s="37"/>
      <c r="H56" s="38"/>
      <c r="I56" s="39">
        <v>50</v>
      </c>
      <c r="J56" s="40"/>
      <c r="K56" s="14"/>
      <c r="L56" s="39">
        <v>3.3</v>
      </c>
      <c r="M56" s="41"/>
      <c r="N56" s="39">
        <v>0.6</v>
      </c>
      <c r="O56" s="41"/>
      <c r="P56" s="39">
        <v>16.7</v>
      </c>
      <c r="Q56" s="41"/>
      <c r="R56" s="20" t="s">
        <v>104</v>
      </c>
      <c r="S56" s="40">
        <v>87</v>
      </c>
      <c r="T56" s="41"/>
      <c r="U56" s="1" t="s">
        <v>77</v>
      </c>
      <c r="V56" s="1"/>
    </row>
    <row r="57" spans="1:31">
      <c r="A57" s="36" t="s">
        <v>124</v>
      </c>
      <c r="B57" s="37"/>
      <c r="C57" s="37"/>
      <c r="D57" s="37"/>
      <c r="E57" s="37"/>
      <c r="F57" s="37"/>
      <c r="G57" s="37"/>
      <c r="H57" s="38"/>
      <c r="I57" s="39">
        <v>200</v>
      </c>
      <c r="J57" s="40"/>
      <c r="K57" s="41"/>
      <c r="L57" s="39">
        <v>0.28000000000000003</v>
      </c>
      <c r="M57" s="41"/>
      <c r="N57" s="39">
        <v>21.8</v>
      </c>
      <c r="O57" s="41"/>
      <c r="P57" s="39">
        <v>43.78</v>
      </c>
      <c r="Q57" s="41"/>
      <c r="R57" s="39">
        <v>178.18</v>
      </c>
      <c r="S57" s="40"/>
      <c r="T57" s="41"/>
      <c r="U57" s="1">
        <v>372</v>
      </c>
      <c r="V57" s="1"/>
    </row>
    <row r="58" spans="1:31">
      <c r="A58" s="36"/>
      <c r="B58" s="37"/>
      <c r="C58" s="37"/>
      <c r="D58" s="37"/>
      <c r="E58" s="37"/>
      <c r="F58" s="37"/>
      <c r="G58" s="37"/>
      <c r="H58" s="38"/>
      <c r="I58" s="39"/>
      <c r="J58" s="40"/>
      <c r="K58" s="41"/>
      <c r="L58" s="39"/>
      <c r="M58" s="41"/>
      <c r="N58" s="39"/>
      <c r="O58" s="41"/>
      <c r="P58" s="39"/>
      <c r="Q58" s="41"/>
      <c r="R58" s="39"/>
      <c r="S58" s="40"/>
      <c r="T58" s="41"/>
      <c r="U58" s="1"/>
      <c r="V58" s="1"/>
    </row>
    <row r="59" spans="1:31" s="27" customFormat="1">
      <c r="A59" s="44" t="s">
        <v>39</v>
      </c>
      <c r="B59" s="45"/>
      <c r="C59" s="45"/>
      <c r="D59" s="45"/>
      <c r="E59" s="45"/>
      <c r="F59" s="45"/>
      <c r="G59" s="45"/>
      <c r="H59" s="46"/>
      <c r="I59" s="47">
        <f>SUM(I52:K58)</f>
        <v>730</v>
      </c>
      <c r="J59" s="48"/>
      <c r="K59" s="49"/>
      <c r="L59" s="50">
        <f>SUM(L52:L58)</f>
        <v>21.81</v>
      </c>
      <c r="M59" s="51"/>
      <c r="N59" s="50">
        <f>SUM(N52:N58)</f>
        <v>45.19</v>
      </c>
      <c r="O59" s="51"/>
      <c r="P59" s="50">
        <f>SUM(P52:P58)</f>
        <v>108.48</v>
      </c>
      <c r="Q59" s="51"/>
      <c r="R59" s="50">
        <f>SUM(R52:R58)</f>
        <v>667.31000000000006</v>
      </c>
      <c r="S59" s="52"/>
      <c r="T59" s="51"/>
      <c r="U59" s="26" t="s">
        <v>1</v>
      </c>
      <c r="V59" s="26" t="s">
        <v>1</v>
      </c>
    </row>
    <row r="60" spans="1:31" s="6" customFormat="1">
      <c r="A60" s="73" t="s">
        <v>40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5"/>
    </row>
    <row r="61" spans="1:31">
      <c r="A61" s="36" t="s">
        <v>35</v>
      </c>
      <c r="B61" s="53"/>
      <c r="C61" s="53"/>
      <c r="D61" s="53"/>
      <c r="E61" s="53"/>
      <c r="F61" s="53"/>
      <c r="G61" s="53"/>
      <c r="H61" s="54"/>
      <c r="I61" s="34">
        <v>60</v>
      </c>
      <c r="J61" s="55"/>
      <c r="K61" s="35"/>
      <c r="L61" s="34">
        <v>1.24</v>
      </c>
      <c r="M61" s="35"/>
      <c r="N61" s="34">
        <v>0.01</v>
      </c>
      <c r="O61" s="35"/>
      <c r="P61" s="34">
        <v>11.61</v>
      </c>
      <c r="Q61" s="35"/>
      <c r="R61" s="34">
        <v>52.3</v>
      </c>
      <c r="S61" s="55"/>
      <c r="T61" s="35"/>
      <c r="U61" s="4">
        <v>41</v>
      </c>
      <c r="V61" s="4"/>
    </row>
    <row r="62" spans="1:31">
      <c r="A62" s="36" t="s">
        <v>30</v>
      </c>
      <c r="B62" s="53"/>
      <c r="C62" s="53"/>
      <c r="D62" s="53"/>
      <c r="E62" s="53"/>
      <c r="F62" s="53"/>
      <c r="G62" s="53"/>
      <c r="H62" s="54"/>
      <c r="I62" s="34">
        <v>80</v>
      </c>
      <c r="J62" s="55"/>
      <c r="K62" s="35"/>
      <c r="L62" s="34">
        <v>6.01</v>
      </c>
      <c r="M62" s="35"/>
      <c r="N62" s="34">
        <v>10.4</v>
      </c>
      <c r="O62" s="35"/>
      <c r="P62" s="34">
        <v>48.27</v>
      </c>
      <c r="Q62" s="35"/>
      <c r="R62" s="34">
        <v>310.69</v>
      </c>
      <c r="S62" s="55"/>
      <c r="T62" s="35"/>
      <c r="U62" s="4">
        <v>452</v>
      </c>
      <c r="V62" s="4"/>
    </row>
    <row r="63" spans="1:31">
      <c r="A63" s="36" t="s">
        <v>31</v>
      </c>
      <c r="B63" s="53"/>
      <c r="C63" s="53"/>
      <c r="D63" s="53"/>
      <c r="E63" s="53"/>
      <c r="F63" s="53"/>
      <c r="G63" s="53"/>
      <c r="H63" s="54"/>
      <c r="I63" s="34">
        <v>200</v>
      </c>
      <c r="J63" s="55"/>
      <c r="K63" s="35"/>
      <c r="L63" s="34">
        <v>0.05</v>
      </c>
      <c r="M63" s="35"/>
      <c r="N63" s="34">
        <v>0.01</v>
      </c>
      <c r="O63" s="35"/>
      <c r="P63" s="34">
        <v>9.32</v>
      </c>
      <c r="Q63" s="35"/>
      <c r="R63" s="34">
        <v>37.61</v>
      </c>
      <c r="S63" s="55"/>
      <c r="T63" s="35"/>
      <c r="U63" s="4">
        <v>410</v>
      </c>
      <c r="V63" s="4"/>
    </row>
    <row r="64" spans="1:31">
      <c r="A64" s="36"/>
      <c r="B64" s="53"/>
      <c r="C64" s="53"/>
      <c r="D64" s="53"/>
      <c r="E64" s="53"/>
      <c r="F64" s="53"/>
      <c r="G64" s="53"/>
      <c r="H64" s="54"/>
      <c r="I64" s="34"/>
      <c r="J64" s="55"/>
      <c r="K64" s="35"/>
      <c r="L64" s="34"/>
      <c r="M64" s="35"/>
      <c r="N64" s="34"/>
      <c r="O64" s="35"/>
      <c r="P64" s="34"/>
      <c r="Q64" s="35"/>
      <c r="R64" s="34"/>
      <c r="S64" s="55"/>
      <c r="T64" s="35"/>
      <c r="U64" s="4"/>
      <c r="V64" s="4"/>
    </row>
    <row r="65" spans="1:31">
      <c r="A65" s="65"/>
      <c r="B65" s="53"/>
      <c r="C65" s="53"/>
      <c r="D65" s="53"/>
      <c r="E65" s="53"/>
      <c r="F65" s="53"/>
      <c r="G65" s="53"/>
      <c r="H65" s="54"/>
      <c r="I65" s="34"/>
      <c r="J65" s="55"/>
      <c r="K65" s="35"/>
      <c r="L65" s="66"/>
      <c r="M65" s="67"/>
      <c r="N65" s="66"/>
      <c r="O65" s="67"/>
      <c r="P65" s="66"/>
      <c r="Q65" s="67"/>
      <c r="R65" s="66"/>
      <c r="S65" s="68"/>
      <c r="T65" s="67"/>
      <c r="U65" s="1"/>
      <c r="V65" s="1"/>
    </row>
    <row r="66" spans="1:31">
      <c r="A66" s="65"/>
      <c r="B66" s="53"/>
      <c r="C66" s="53"/>
      <c r="D66" s="53"/>
      <c r="E66" s="53"/>
      <c r="F66" s="53"/>
      <c r="G66" s="53"/>
      <c r="H66" s="54"/>
      <c r="I66" s="34"/>
      <c r="J66" s="55"/>
      <c r="K66" s="35"/>
      <c r="L66" s="66"/>
      <c r="M66" s="67"/>
      <c r="N66" s="66"/>
      <c r="O66" s="67"/>
      <c r="P66" s="66"/>
      <c r="Q66" s="67"/>
      <c r="R66" s="66"/>
      <c r="S66" s="68"/>
      <c r="T66" s="67"/>
      <c r="U66" s="1"/>
      <c r="V66" s="1"/>
    </row>
    <row r="67" spans="1:31" s="27" customFormat="1">
      <c r="A67" s="56" t="s">
        <v>11</v>
      </c>
      <c r="B67" s="57"/>
      <c r="C67" s="57"/>
      <c r="D67" s="57"/>
      <c r="E67" s="57"/>
      <c r="F67" s="57"/>
      <c r="G67" s="57"/>
      <c r="H67" s="58"/>
      <c r="I67" s="59">
        <f>SUM(I61:K66)</f>
        <v>340</v>
      </c>
      <c r="J67" s="60"/>
      <c r="K67" s="61"/>
      <c r="L67" s="62">
        <f>SUM(L61:M66)</f>
        <v>7.3</v>
      </c>
      <c r="M67" s="63"/>
      <c r="N67" s="62">
        <f>SUM(N61:O66)</f>
        <v>10.42</v>
      </c>
      <c r="O67" s="63"/>
      <c r="P67" s="62">
        <f>SUM(P61:Q66)</f>
        <v>69.2</v>
      </c>
      <c r="Q67" s="63"/>
      <c r="R67" s="62">
        <f>SUM(R61:T66)</f>
        <v>400.6</v>
      </c>
      <c r="S67" s="64"/>
      <c r="T67" s="63"/>
      <c r="U67" s="28" t="s">
        <v>1</v>
      </c>
      <c r="V67" s="28" t="s">
        <v>1</v>
      </c>
    </row>
    <row r="68" spans="1:31" ht="15" customHeight="1"/>
    <row r="69" spans="1:31" ht="15.75">
      <c r="A69" s="86" t="s">
        <v>13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7"/>
      <c r="AD69" s="87"/>
      <c r="AE69" s="87"/>
    </row>
    <row r="70" spans="1:31">
      <c r="A70" s="88" t="s">
        <v>2</v>
      </c>
      <c r="B70" s="89"/>
      <c r="C70" s="89"/>
      <c r="D70" s="89"/>
      <c r="E70" s="89"/>
      <c r="F70" s="89"/>
      <c r="G70" s="89"/>
      <c r="H70" s="90"/>
      <c r="I70" s="88" t="s">
        <v>3</v>
      </c>
      <c r="J70" s="89"/>
      <c r="K70" s="90"/>
      <c r="L70" s="94" t="s">
        <v>4</v>
      </c>
      <c r="M70" s="95"/>
      <c r="N70" s="95"/>
      <c r="O70" s="95"/>
      <c r="P70" s="95"/>
      <c r="Q70" s="96"/>
      <c r="R70" s="97" t="s">
        <v>5</v>
      </c>
      <c r="S70" s="98"/>
      <c r="T70" s="99"/>
      <c r="U70" s="82" t="s">
        <v>6</v>
      </c>
      <c r="V70" s="82" t="s">
        <v>7</v>
      </c>
    </row>
    <row r="71" spans="1:31">
      <c r="A71" s="91"/>
      <c r="B71" s="92"/>
      <c r="C71" s="92"/>
      <c r="D71" s="92"/>
      <c r="E71" s="92"/>
      <c r="F71" s="92"/>
      <c r="G71" s="92"/>
      <c r="H71" s="93"/>
      <c r="I71" s="91"/>
      <c r="J71" s="92"/>
      <c r="K71" s="93"/>
      <c r="L71" s="84" t="s">
        <v>8</v>
      </c>
      <c r="M71" s="85"/>
      <c r="N71" s="84" t="s">
        <v>9</v>
      </c>
      <c r="O71" s="85"/>
      <c r="P71" s="84" t="s">
        <v>10</v>
      </c>
      <c r="Q71" s="85"/>
      <c r="R71" s="100"/>
      <c r="S71" s="101"/>
      <c r="T71" s="102"/>
      <c r="U71" s="83"/>
      <c r="V71" s="83"/>
    </row>
    <row r="72" spans="1:31" ht="15" customHeight="1">
      <c r="A72" s="73" t="s">
        <v>21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5"/>
    </row>
    <row r="73" spans="1:31">
      <c r="A73" s="36" t="s">
        <v>105</v>
      </c>
      <c r="B73" s="37"/>
      <c r="C73" s="37"/>
      <c r="D73" s="37"/>
      <c r="E73" s="37"/>
      <c r="F73" s="37"/>
      <c r="G73" s="37"/>
      <c r="H73" s="38"/>
      <c r="I73" s="39">
        <v>200</v>
      </c>
      <c r="J73" s="40"/>
      <c r="K73" s="41"/>
      <c r="L73" s="39">
        <v>5.8</v>
      </c>
      <c r="M73" s="41"/>
      <c r="N73" s="39">
        <v>5.5</v>
      </c>
      <c r="O73" s="41"/>
      <c r="P73" s="39">
        <v>18.600000000000001</v>
      </c>
      <c r="Q73" s="41"/>
      <c r="R73" s="39">
        <v>146.80000000000001</v>
      </c>
      <c r="S73" s="40"/>
      <c r="T73" s="41"/>
      <c r="U73" s="1">
        <v>177</v>
      </c>
      <c r="V73" s="1"/>
    </row>
    <row r="74" spans="1:31">
      <c r="A74" s="36" t="s">
        <v>24</v>
      </c>
      <c r="B74" s="37"/>
      <c r="C74" s="37"/>
      <c r="D74" s="37"/>
      <c r="E74" s="37"/>
      <c r="F74" s="37"/>
      <c r="G74" s="37"/>
      <c r="H74" s="38"/>
      <c r="I74" s="39">
        <v>45</v>
      </c>
      <c r="J74" s="40"/>
      <c r="K74" s="41"/>
      <c r="L74" s="39">
        <v>2.66</v>
      </c>
      <c r="M74" s="41"/>
      <c r="N74" s="39">
        <v>8.43</v>
      </c>
      <c r="O74" s="41"/>
      <c r="P74" s="39">
        <v>16.75</v>
      </c>
      <c r="Q74" s="41"/>
      <c r="R74" s="39">
        <v>153.68</v>
      </c>
      <c r="S74" s="40"/>
      <c r="T74" s="41"/>
      <c r="U74" s="1">
        <v>1</v>
      </c>
      <c r="V74" s="1"/>
    </row>
    <row r="75" spans="1:31">
      <c r="A75" s="36" t="s">
        <v>117</v>
      </c>
      <c r="B75" s="53"/>
      <c r="C75" s="53"/>
      <c r="D75" s="53"/>
      <c r="E75" s="53"/>
      <c r="F75" s="53"/>
      <c r="G75" s="53"/>
      <c r="H75" s="54"/>
      <c r="I75" s="34">
        <v>180</v>
      </c>
      <c r="J75" s="55"/>
      <c r="K75" s="35"/>
      <c r="L75" s="34">
        <v>2.88</v>
      </c>
      <c r="M75" s="35"/>
      <c r="N75" s="34">
        <v>2.4300000000000002</v>
      </c>
      <c r="O75" s="35"/>
      <c r="P75" s="34">
        <v>14.31</v>
      </c>
      <c r="Q75" s="35"/>
      <c r="R75" s="34">
        <v>71.099999999999994</v>
      </c>
      <c r="S75" s="55"/>
      <c r="T75" s="35"/>
      <c r="U75" s="4">
        <v>414</v>
      </c>
      <c r="V75" s="4"/>
    </row>
    <row r="76" spans="1:31" s="27" customFormat="1">
      <c r="A76" s="44" t="s">
        <v>11</v>
      </c>
      <c r="B76" s="69"/>
      <c r="C76" s="69"/>
      <c r="D76" s="69"/>
      <c r="E76" s="69"/>
      <c r="F76" s="69"/>
      <c r="G76" s="69"/>
      <c r="H76" s="70"/>
      <c r="I76" s="47">
        <f>SUM(I73:K75)</f>
        <v>425</v>
      </c>
      <c r="J76" s="48"/>
      <c r="K76" s="49"/>
      <c r="L76" s="50">
        <f>SUM(L73:L75)</f>
        <v>11.34</v>
      </c>
      <c r="M76" s="51"/>
      <c r="N76" s="50">
        <f>SUM(N73:N75)</f>
        <v>16.36</v>
      </c>
      <c r="O76" s="51"/>
      <c r="P76" s="50">
        <f>SUM(P73:P75)</f>
        <v>49.660000000000004</v>
      </c>
      <c r="Q76" s="51"/>
      <c r="R76" s="50">
        <f>SUM(R73:R75)</f>
        <v>371.58000000000004</v>
      </c>
      <c r="S76" s="52"/>
      <c r="T76" s="51"/>
      <c r="U76" s="29"/>
      <c r="V76" s="29"/>
    </row>
    <row r="77" spans="1:31" ht="15" customHeight="1">
      <c r="A77" s="76" t="s">
        <v>32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8"/>
    </row>
    <row r="78" spans="1:31">
      <c r="A78" s="36" t="s">
        <v>95</v>
      </c>
      <c r="B78" s="37"/>
      <c r="C78" s="37"/>
      <c r="D78" s="37"/>
      <c r="E78" s="37"/>
      <c r="F78" s="37"/>
      <c r="G78" s="37"/>
      <c r="H78" s="38"/>
      <c r="I78" s="39">
        <v>100</v>
      </c>
      <c r="J78" s="40"/>
      <c r="K78" s="41"/>
      <c r="L78" s="115">
        <v>1</v>
      </c>
      <c r="M78" s="116"/>
      <c r="N78" s="115">
        <v>0.2</v>
      </c>
      <c r="O78" s="116"/>
      <c r="P78" s="115">
        <v>20.2</v>
      </c>
      <c r="Q78" s="116"/>
      <c r="R78" s="115">
        <v>92</v>
      </c>
      <c r="S78" s="117"/>
      <c r="T78" s="116"/>
      <c r="U78" s="1">
        <v>401</v>
      </c>
      <c r="V78" s="1"/>
    </row>
    <row r="79" spans="1:31" s="27" customFormat="1">
      <c r="A79" s="44" t="s">
        <v>11</v>
      </c>
      <c r="B79" s="45"/>
      <c r="C79" s="45"/>
      <c r="D79" s="45"/>
      <c r="E79" s="45"/>
      <c r="F79" s="45"/>
      <c r="G79" s="45"/>
      <c r="H79" s="45"/>
      <c r="I79" s="71">
        <f>SUM(I78:K78)</f>
        <v>100</v>
      </c>
      <c r="J79" s="71"/>
      <c r="K79" s="71"/>
      <c r="L79" s="72">
        <f>SUM(L78:M78)</f>
        <v>1</v>
      </c>
      <c r="M79" s="72"/>
      <c r="N79" s="72">
        <f>SUM(N78:O78)</f>
        <v>0.2</v>
      </c>
      <c r="O79" s="72"/>
      <c r="P79" s="72">
        <f>SUM(P78:Q78)</f>
        <v>20.2</v>
      </c>
      <c r="Q79" s="72"/>
      <c r="R79" s="72">
        <f>SUM(R78:T78)</f>
        <v>92</v>
      </c>
      <c r="S79" s="72"/>
      <c r="T79" s="72"/>
      <c r="U79" s="26"/>
      <c r="V79" s="26"/>
    </row>
    <row r="80" spans="1:31" ht="15" customHeight="1">
      <c r="A80" s="79" t="s">
        <v>23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1"/>
    </row>
    <row r="81" spans="1:31">
      <c r="A81" s="36" t="s">
        <v>49</v>
      </c>
      <c r="B81" s="37"/>
      <c r="C81" s="37"/>
      <c r="D81" s="37"/>
      <c r="E81" s="37"/>
      <c r="F81" s="37"/>
      <c r="G81" s="37"/>
      <c r="H81" s="38"/>
      <c r="I81" s="39">
        <v>60</v>
      </c>
      <c r="J81" s="40"/>
      <c r="K81" s="41"/>
      <c r="L81" s="39">
        <v>0.46</v>
      </c>
      <c r="M81" s="41"/>
      <c r="N81" s="39">
        <v>3.65</v>
      </c>
      <c r="O81" s="41"/>
      <c r="P81" s="39">
        <v>1.42</v>
      </c>
      <c r="Q81" s="41"/>
      <c r="R81" s="39">
        <v>40.340000000000003</v>
      </c>
      <c r="S81" s="40"/>
      <c r="T81" s="41"/>
      <c r="U81" s="1">
        <v>13</v>
      </c>
      <c r="V81" s="1"/>
    </row>
    <row r="82" spans="1:31">
      <c r="A82" s="36" t="s">
        <v>132</v>
      </c>
      <c r="B82" s="37"/>
      <c r="C82" s="37"/>
      <c r="D82" s="37"/>
      <c r="E82" s="37"/>
      <c r="F82" s="37"/>
      <c r="G82" s="37"/>
      <c r="H82" s="38"/>
      <c r="I82" s="39">
        <v>200</v>
      </c>
      <c r="J82" s="40"/>
      <c r="K82" s="41"/>
      <c r="L82" s="39">
        <v>4.29</v>
      </c>
      <c r="M82" s="41"/>
      <c r="N82" s="39">
        <v>2.23</v>
      </c>
      <c r="O82" s="41"/>
      <c r="P82" s="39">
        <v>13.47</v>
      </c>
      <c r="Q82" s="41"/>
      <c r="R82" s="39">
        <v>91.93</v>
      </c>
      <c r="S82" s="40"/>
      <c r="T82" s="41"/>
      <c r="U82" s="1">
        <v>90</v>
      </c>
      <c r="V82" s="1"/>
    </row>
    <row r="83" spans="1:31">
      <c r="A83" s="36" t="s">
        <v>50</v>
      </c>
      <c r="B83" s="37"/>
      <c r="C83" s="37"/>
      <c r="D83" s="37"/>
      <c r="E83" s="37"/>
      <c r="F83" s="37"/>
      <c r="G83" s="37"/>
      <c r="H83" s="38"/>
      <c r="I83" s="39">
        <v>100</v>
      </c>
      <c r="J83" s="40"/>
      <c r="K83" s="41"/>
      <c r="L83" s="39">
        <v>17.190000000000001</v>
      </c>
      <c r="M83" s="41"/>
      <c r="N83" s="39">
        <v>18.329999999999998</v>
      </c>
      <c r="O83" s="41"/>
      <c r="P83" s="39">
        <v>3.5</v>
      </c>
      <c r="Q83" s="41"/>
      <c r="R83" s="39">
        <v>248.23</v>
      </c>
      <c r="S83" s="40"/>
      <c r="T83" s="41"/>
      <c r="U83" s="1">
        <v>277</v>
      </c>
      <c r="V83" s="1"/>
    </row>
    <row r="84" spans="1:31">
      <c r="A84" s="36" t="s">
        <v>51</v>
      </c>
      <c r="B84" s="37"/>
      <c r="C84" s="37"/>
      <c r="D84" s="37"/>
      <c r="E84" s="37"/>
      <c r="F84" s="37"/>
      <c r="G84" s="37"/>
      <c r="H84" s="38"/>
      <c r="I84" s="39">
        <v>140</v>
      </c>
      <c r="J84" s="40"/>
      <c r="K84" s="41"/>
      <c r="L84" s="39">
        <v>3.55</v>
      </c>
      <c r="M84" s="41"/>
      <c r="N84" s="39">
        <v>5.07</v>
      </c>
      <c r="O84" s="41"/>
      <c r="P84" s="39">
        <v>37.07</v>
      </c>
      <c r="Q84" s="41"/>
      <c r="R84" s="39">
        <v>208.08</v>
      </c>
      <c r="S84" s="40"/>
      <c r="T84" s="41"/>
      <c r="U84" s="1">
        <v>332</v>
      </c>
      <c r="V84" s="1"/>
    </row>
    <row r="85" spans="1:31">
      <c r="A85" s="36" t="s">
        <v>28</v>
      </c>
      <c r="B85" s="37"/>
      <c r="C85" s="37"/>
      <c r="D85" s="37"/>
      <c r="E85" s="37"/>
      <c r="F85" s="37"/>
      <c r="G85" s="37"/>
      <c r="H85" s="38"/>
      <c r="I85" s="39">
        <v>50</v>
      </c>
      <c r="J85" s="40"/>
      <c r="K85" s="41"/>
      <c r="L85" s="39">
        <v>3.3</v>
      </c>
      <c r="M85" s="41"/>
      <c r="N85" s="39">
        <v>0.6</v>
      </c>
      <c r="O85" s="41"/>
      <c r="P85" s="39">
        <v>16.7</v>
      </c>
      <c r="Q85" s="41"/>
      <c r="R85" s="39">
        <v>87</v>
      </c>
      <c r="S85" s="40"/>
      <c r="T85" s="41"/>
      <c r="U85" s="1" t="s">
        <v>77</v>
      </c>
      <c r="V85" s="1"/>
    </row>
    <row r="86" spans="1:31">
      <c r="A86" s="36" t="s">
        <v>133</v>
      </c>
      <c r="B86" s="37"/>
      <c r="C86" s="37"/>
      <c r="D86" s="37"/>
      <c r="E86" s="37"/>
      <c r="F86" s="37"/>
      <c r="G86" s="37"/>
      <c r="H86" s="38"/>
      <c r="I86" s="39">
        <v>200</v>
      </c>
      <c r="J86" s="40"/>
      <c r="K86" s="41"/>
      <c r="L86" s="39">
        <v>0.88</v>
      </c>
      <c r="M86" s="41"/>
      <c r="N86" s="39">
        <v>0</v>
      </c>
      <c r="O86" s="41"/>
      <c r="P86" s="39">
        <v>2.2599999999999998</v>
      </c>
      <c r="Q86" s="41"/>
      <c r="R86" s="39">
        <v>8.94</v>
      </c>
      <c r="S86" s="40"/>
      <c r="T86" s="41"/>
      <c r="U86" s="1">
        <v>383</v>
      </c>
      <c r="V86" s="1"/>
    </row>
    <row r="87" spans="1:31" s="27" customFormat="1">
      <c r="A87" s="44" t="s">
        <v>11</v>
      </c>
      <c r="B87" s="45"/>
      <c r="C87" s="45"/>
      <c r="D87" s="45"/>
      <c r="E87" s="45"/>
      <c r="F87" s="45"/>
      <c r="G87" s="45"/>
      <c r="H87" s="46"/>
      <c r="I87" s="47">
        <f>SUM(I81:K86)</f>
        <v>750</v>
      </c>
      <c r="J87" s="48"/>
      <c r="K87" s="49"/>
      <c r="L87" s="50">
        <f>SUM(L81:M86)</f>
        <v>29.67</v>
      </c>
      <c r="M87" s="51"/>
      <c r="N87" s="50">
        <f>SUM(N81:O86)</f>
        <v>29.88</v>
      </c>
      <c r="O87" s="51"/>
      <c r="P87" s="50">
        <f>SUM(P81:Q86)</f>
        <v>74.42</v>
      </c>
      <c r="Q87" s="51"/>
      <c r="R87" s="50">
        <f>SUM(R81:T86)</f>
        <v>684.5200000000001</v>
      </c>
      <c r="S87" s="52"/>
      <c r="T87" s="51"/>
      <c r="U87" s="26" t="s">
        <v>1</v>
      </c>
      <c r="V87" s="26" t="s">
        <v>1</v>
      </c>
    </row>
    <row r="88" spans="1:31" ht="15" customHeight="1">
      <c r="A88" s="76" t="s">
        <v>43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8"/>
    </row>
    <row r="89" spans="1:31">
      <c r="A89" s="36" t="s">
        <v>52</v>
      </c>
      <c r="B89" s="53"/>
      <c r="C89" s="53"/>
      <c r="D89" s="53"/>
      <c r="E89" s="53"/>
      <c r="F89" s="53"/>
      <c r="G89" s="53"/>
      <c r="H89" s="54"/>
      <c r="I89" s="34">
        <v>180</v>
      </c>
      <c r="J89" s="55"/>
      <c r="K89" s="35"/>
      <c r="L89" s="34">
        <v>25.45</v>
      </c>
      <c r="M89" s="35"/>
      <c r="N89" s="34">
        <v>19.37</v>
      </c>
      <c r="O89" s="35"/>
      <c r="P89" s="34">
        <v>24.6</v>
      </c>
      <c r="Q89" s="35"/>
      <c r="R89" s="34">
        <v>374.56</v>
      </c>
      <c r="S89" s="55"/>
      <c r="T89" s="35"/>
      <c r="U89" s="4">
        <v>243</v>
      </c>
      <c r="V89" s="4"/>
    </row>
    <row r="90" spans="1:31">
      <c r="A90" s="36" t="s">
        <v>53</v>
      </c>
      <c r="B90" s="53"/>
      <c r="C90" s="53"/>
      <c r="D90" s="53"/>
      <c r="E90" s="53"/>
      <c r="F90" s="53"/>
      <c r="G90" s="53"/>
      <c r="H90" s="54"/>
      <c r="I90" s="34">
        <v>60</v>
      </c>
      <c r="J90" s="55"/>
      <c r="K90" s="35"/>
      <c r="L90" s="34">
        <v>0.51</v>
      </c>
      <c r="M90" s="35"/>
      <c r="N90" s="34">
        <v>2.4700000000000002</v>
      </c>
      <c r="O90" s="35"/>
      <c r="P90" s="34">
        <v>2.5</v>
      </c>
      <c r="Q90" s="35"/>
      <c r="R90" s="34">
        <v>31.27</v>
      </c>
      <c r="S90" s="55"/>
      <c r="T90" s="35"/>
      <c r="U90" s="4">
        <v>372</v>
      </c>
      <c r="V90" s="4"/>
    </row>
    <row r="91" spans="1:31">
      <c r="A91" s="36" t="s">
        <v>31</v>
      </c>
      <c r="B91" s="53"/>
      <c r="C91" s="53"/>
      <c r="D91" s="53"/>
      <c r="E91" s="53"/>
      <c r="F91" s="53"/>
      <c r="G91" s="53"/>
      <c r="H91" s="54"/>
      <c r="I91" s="34">
        <v>200</v>
      </c>
      <c r="J91" s="55"/>
      <c r="K91" s="35"/>
      <c r="L91" s="34">
        <v>0.05</v>
      </c>
      <c r="M91" s="35"/>
      <c r="N91" s="34">
        <v>0.01</v>
      </c>
      <c r="O91" s="35"/>
      <c r="P91" s="34">
        <v>9.32</v>
      </c>
      <c r="Q91" s="35"/>
      <c r="R91" s="34">
        <v>37.61</v>
      </c>
      <c r="S91" s="55"/>
      <c r="T91" s="35"/>
      <c r="U91" s="4">
        <v>410</v>
      </c>
      <c r="V91" s="4"/>
    </row>
    <row r="92" spans="1:31">
      <c r="A92" s="65"/>
      <c r="B92" s="53"/>
      <c r="C92" s="53"/>
      <c r="D92" s="53"/>
      <c r="E92" s="53"/>
      <c r="F92" s="53"/>
      <c r="G92" s="53"/>
      <c r="H92" s="54"/>
      <c r="I92" s="34"/>
      <c r="J92" s="55"/>
      <c r="K92" s="35"/>
      <c r="L92" s="66"/>
      <c r="M92" s="67"/>
      <c r="N92" s="66"/>
      <c r="O92" s="67"/>
      <c r="P92" s="66"/>
      <c r="Q92" s="67"/>
      <c r="R92" s="66"/>
      <c r="S92" s="68"/>
      <c r="T92" s="67"/>
      <c r="U92" s="4"/>
      <c r="V92" s="4"/>
    </row>
    <row r="93" spans="1:31">
      <c r="A93" s="65"/>
      <c r="B93" s="53"/>
      <c r="C93" s="53"/>
      <c r="D93" s="53"/>
      <c r="E93" s="53"/>
      <c r="F93" s="53"/>
      <c r="G93" s="53"/>
      <c r="H93" s="54"/>
      <c r="I93" s="34"/>
      <c r="J93" s="55"/>
      <c r="K93" s="35"/>
      <c r="L93" s="66"/>
      <c r="M93" s="67"/>
      <c r="N93" s="66"/>
      <c r="O93" s="67"/>
      <c r="P93" s="66"/>
      <c r="Q93" s="67"/>
      <c r="R93" s="66"/>
      <c r="S93" s="68"/>
      <c r="T93" s="67"/>
      <c r="U93" s="1"/>
      <c r="V93" s="1"/>
    </row>
    <row r="94" spans="1:31">
      <c r="A94" s="65"/>
      <c r="B94" s="53"/>
      <c r="C94" s="53"/>
      <c r="D94" s="53"/>
      <c r="E94" s="53"/>
      <c r="F94" s="53"/>
      <c r="G94" s="53"/>
      <c r="H94" s="54"/>
      <c r="I94" s="34"/>
      <c r="J94" s="55"/>
      <c r="K94" s="35"/>
      <c r="L94" s="66"/>
      <c r="M94" s="67"/>
      <c r="N94" s="66"/>
      <c r="O94" s="67"/>
      <c r="P94" s="66"/>
      <c r="Q94" s="67"/>
      <c r="R94" s="66"/>
      <c r="S94" s="68"/>
      <c r="T94" s="67"/>
      <c r="U94" s="1"/>
      <c r="V94" s="1"/>
    </row>
    <row r="95" spans="1:31" s="27" customFormat="1">
      <c r="A95" s="56" t="s">
        <v>11</v>
      </c>
      <c r="B95" s="57"/>
      <c r="C95" s="57"/>
      <c r="D95" s="57"/>
      <c r="E95" s="57"/>
      <c r="F95" s="57"/>
      <c r="G95" s="57"/>
      <c r="H95" s="58"/>
      <c r="I95" s="59">
        <f>SUM(I89:K94)</f>
        <v>440</v>
      </c>
      <c r="J95" s="60"/>
      <c r="K95" s="61"/>
      <c r="L95" s="62">
        <f>SUM(L89:M94)</f>
        <v>26.01</v>
      </c>
      <c r="M95" s="63"/>
      <c r="N95" s="62">
        <f>SUM(N89:O94)</f>
        <v>21.85</v>
      </c>
      <c r="O95" s="63"/>
      <c r="P95" s="62">
        <f>SUM(P89:Q94)</f>
        <v>36.42</v>
      </c>
      <c r="Q95" s="63"/>
      <c r="R95" s="62">
        <f>SUM(R89:T94)</f>
        <v>443.44</v>
      </c>
      <c r="S95" s="64"/>
      <c r="T95" s="63"/>
      <c r="U95" s="28" t="s">
        <v>1</v>
      </c>
      <c r="V95" s="28" t="s">
        <v>1</v>
      </c>
    </row>
    <row r="96" spans="1:31" ht="15.75">
      <c r="A96" s="86" t="s">
        <v>14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7"/>
      <c r="AD96" s="87"/>
      <c r="AE96" s="87"/>
    </row>
    <row r="97" spans="1:31">
      <c r="A97" s="88" t="s">
        <v>2</v>
      </c>
      <c r="B97" s="89"/>
      <c r="C97" s="89"/>
      <c r="D97" s="89"/>
      <c r="E97" s="89"/>
      <c r="F97" s="89"/>
      <c r="G97" s="89"/>
      <c r="H97" s="90"/>
      <c r="I97" s="88" t="s">
        <v>3</v>
      </c>
      <c r="J97" s="89"/>
      <c r="K97" s="90"/>
      <c r="L97" s="94" t="s">
        <v>4</v>
      </c>
      <c r="M97" s="95"/>
      <c r="N97" s="95"/>
      <c r="O97" s="95"/>
      <c r="P97" s="95"/>
      <c r="Q97" s="96"/>
      <c r="R97" s="97" t="s">
        <v>5</v>
      </c>
      <c r="S97" s="98"/>
      <c r="T97" s="99"/>
      <c r="U97" s="82" t="s">
        <v>6</v>
      </c>
      <c r="V97" s="82" t="s">
        <v>7</v>
      </c>
    </row>
    <row r="98" spans="1:31">
      <c r="A98" s="91"/>
      <c r="B98" s="92"/>
      <c r="C98" s="92"/>
      <c r="D98" s="92"/>
      <c r="E98" s="92"/>
      <c r="F98" s="92"/>
      <c r="G98" s="92"/>
      <c r="H98" s="93"/>
      <c r="I98" s="91"/>
      <c r="J98" s="92"/>
      <c r="K98" s="93"/>
      <c r="L98" s="84" t="s">
        <v>8</v>
      </c>
      <c r="M98" s="85"/>
      <c r="N98" s="84" t="s">
        <v>9</v>
      </c>
      <c r="O98" s="85"/>
      <c r="P98" s="84" t="s">
        <v>10</v>
      </c>
      <c r="Q98" s="85"/>
      <c r="R98" s="100"/>
      <c r="S98" s="101"/>
      <c r="T98" s="102"/>
      <c r="U98" s="83"/>
      <c r="V98" s="83"/>
    </row>
    <row r="99" spans="1:31" ht="15" customHeight="1">
      <c r="A99" s="73" t="s">
        <v>21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5"/>
    </row>
    <row r="100" spans="1:31">
      <c r="A100" s="36" t="s">
        <v>78</v>
      </c>
      <c r="B100" s="37"/>
      <c r="C100" s="37"/>
      <c r="D100" s="37"/>
      <c r="E100" s="37"/>
      <c r="F100" s="37"/>
      <c r="G100" s="37"/>
      <c r="H100" s="38"/>
      <c r="I100" s="39">
        <v>200</v>
      </c>
      <c r="J100" s="40"/>
      <c r="K100" s="41"/>
      <c r="L100" s="39">
        <v>6.2</v>
      </c>
      <c r="M100" s="41"/>
      <c r="N100" s="39">
        <v>7.46</v>
      </c>
      <c r="O100" s="41"/>
      <c r="P100" s="39">
        <v>37.11</v>
      </c>
      <c r="Q100" s="41"/>
      <c r="R100" s="39">
        <v>240.58</v>
      </c>
      <c r="S100" s="40"/>
      <c r="T100" s="41"/>
      <c r="U100" s="1">
        <v>99</v>
      </c>
      <c r="V100" s="1"/>
    </row>
    <row r="101" spans="1:31">
      <c r="A101" s="36" t="s">
        <v>24</v>
      </c>
      <c r="B101" s="37"/>
      <c r="C101" s="37"/>
      <c r="D101" s="37"/>
      <c r="E101" s="37"/>
      <c r="F101" s="37"/>
      <c r="G101" s="37"/>
      <c r="H101" s="38"/>
      <c r="I101" s="39">
        <v>45</v>
      </c>
      <c r="J101" s="40"/>
      <c r="K101" s="41"/>
      <c r="L101" s="39">
        <v>2.66</v>
      </c>
      <c r="M101" s="41"/>
      <c r="N101" s="39">
        <v>8.43</v>
      </c>
      <c r="O101" s="41"/>
      <c r="P101" s="39">
        <v>16.75</v>
      </c>
      <c r="Q101" s="41"/>
      <c r="R101" s="39">
        <v>153.68</v>
      </c>
      <c r="S101" s="40"/>
      <c r="T101" s="41"/>
      <c r="U101" s="1">
        <v>1</v>
      </c>
      <c r="V101" s="1"/>
    </row>
    <row r="102" spans="1:31">
      <c r="A102" s="36" t="s">
        <v>54</v>
      </c>
      <c r="B102" s="53"/>
      <c r="C102" s="53"/>
      <c r="D102" s="53"/>
      <c r="E102" s="53"/>
      <c r="F102" s="53"/>
      <c r="G102" s="53"/>
      <c r="H102" s="54"/>
      <c r="I102" s="34">
        <v>200</v>
      </c>
      <c r="J102" s="55"/>
      <c r="K102" s="35"/>
      <c r="L102" s="34">
        <v>3.53</v>
      </c>
      <c r="M102" s="35"/>
      <c r="N102" s="34">
        <v>3.85</v>
      </c>
      <c r="O102" s="35"/>
      <c r="P102" s="34">
        <v>14.96</v>
      </c>
      <c r="Q102" s="35"/>
      <c r="R102" s="34">
        <v>109.61</v>
      </c>
      <c r="S102" s="55"/>
      <c r="T102" s="35"/>
      <c r="U102" s="4">
        <v>394</v>
      </c>
      <c r="V102" s="4"/>
    </row>
    <row r="103" spans="1:31" s="27" customFormat="1">
      <c r="A103" s="44" t="s">
        <v>11</v>
      </c>
      <c r="B103" s="69"/>
      <c r="C103" s="69"/>
      <c r="D103" s="69"/>
      <c r="E103" s="69"/>
      <c r="F103" s="69"/>
      <c r="G103" s="69"/>
      <c r="H103" s="70"/>
      <c r="I103" s="47">
        <f>SUM(I100:K102)</f>
        <v>445</v>
      </c>
      <c r="J103" s="48"/>
      <c r="K103" s="49"/>
      <c r="L103" s="50">
        <f>SUM(L100:L102)</f>
        <v>12.389999999999999</v>
      </c>
      <c r="M103" s="51"/>
      <c r="N103" s="50">
        <f>SUM(N100:N102)</f>
        <v>19.740000000000002</v>
      </c>
      <c r="O103" s="51"/>
      <c r="P103" s="50">
        <f>SUM(P100:P102)</f>
        <v>68.819999999999993</v>
      </c>
      <c r="Q103" s="51"/>
      <c r="R103" s="50">
        <f>SUM(R100:R102)</f>
        <v>503.87</v>
      </c>
      <c r="S103" s="52"/>
      <c r="T103" s="51"/>
      <c r="U103" s="29"/>
      <c r="V103" s="29"/>
    </row>
    <row r="104" spans="1:31">
      <c r="A104" s="36"/>
      <c r="B104" s="37"/>
      <c r="C104" s="37"/>
      <c r="D104" s="37"/>
      <c r="E104" s="37"/>
      <c r="F104" s="37"/>
      <c r="G104" s="37"/>
      <c r="H104" s="38"/>
      <c r="I104" s="39"/>
      <c r="J104" s="40"/>
      <c r="K104" s="41"/>
      <c r="L104" s="115"/>
      <c r="M104" s="116"/>
      <c r="N104" s="115"/>
      <c r="O104" s="116"/>
      <c r="P104" s="115"/>
      <c r="Q104" s="116"/>
      <c r="R104" s="115"/>
      <c r="S104" s="117"/>
      <c r="T104" s="116"/>
      <c r="U104" s="1"/>
      <c r="V104" s="1"/>
    </row>
    <row r="105" spans="1:31">
      <c r="A105" s="36"/>
      <c r="B105" s="37"/>
      <c r="C105" s="37"/>
      <c r="D105" s="37"/>
      <c r="E105" s="37"/>
      <c r="F105" s="37"/>
      <c r="G105" s="37"/>
      <c r="H105" s="38"/>
      <c r="I105" s="39"/>
      <c r="J105" s="40"/>
      <c r="K105" s="41"/>
      <c r="L105" s="115"/>
      <c r="M105" s="116"/>
      <c r="N105" s="115"/>
      <c r="O105" s="116"/>
      <c r="P105" s="115"/>
      <c r="Q105" s="116"/>
      <c r="R105" s="115"/>
      <c r="S105" s="117"/>
      <c r="T105" s="116"/>
      <c r="U105" s="1"/>
      <c r="V105" s="1"/>
    </row>
    <row r="106" spans="1:31">
      <c r="A106" s="118"/>
      <c r="B106" s="119"/>
      <c r="C106" s="119"/>
      <c r="D106" s="119"/>
      <c r="E106" s="119"/>
      <c r="F106" s="119"/>
      <c r="G106" s="119"/>
      <c r="H106" s="120"/>
      <c r="I106" s="84"/>
      <c r="J106" s="121"/>
      <c r="K106" s="85"/>
      <c r="L106" s="122"/>
      <c r="M106" s="123"/>
      <c r="N106" s="122"/>
      <c r="O106" s="123"/>
      <c r="P106" s="122"/>
      <c r="Q106" s="123"/>
      <c r="R106" s="122"/>
      <c r="S106" s="124"/>
      <c r="T106" s="123"/>
      <c r="U106" s="2" t="s">
        <v>1</v>
      </c>
      <c r="V106" s="2" t="s">
        <v>1</v>
      </c>
    </row>
    <row r="107" spans="1:31" ht="15" customHeight="1">
      <c r="A107" s="76" t="s">
        <v>32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8"/>
    </row>
    <row r="108" spans="1:31">
      <c r="A108" s="36" t="s">
        <v>55</v>
      </c>
      <c r="B108" s="37"/>
      <c r="C108" s="37"/>
      <c r="D108" s="37"/>
      <c r="E108" s="37"/>
      <c r="F108" s="37"/>
      <c r="G108" s="37"/>
      <c r="H108" s="38"/>
      <c r="I108" s="39">
        <v>100</v>
      </c>
      <c r="J108" s="40"/>
      <c r="K108" s="41"/>
      <c r="L108" s="39">
        <v>5.22</v>
      </c>
      <c r="M108" s="41"/>
      <c r="N108" s="39">
        <v>5.76</v>
      </c>
      <c r="O108" s="41"/>
      <c r="P108" s="39">
        <v>7.2</v>
      </c>
      <c r="Q108" s="41"/>
      <c r="R108" s="39">
        <v>106.2</v>
      </c>
      <c r="S108" s="40"/>
      <c r="T108" s="41"/>
      <c r="U108" s="1">
        <v>401</v>
      </c>
      <c r="V108" s="1"/>
    </row>
    <row r="109" spans="1:31">
      <c r="A109" s="36"/>
      <c r="B109" s="37"/>
      <c r="C109" s="37"/>
      <c r="D109" s="37"/>
      <c r="E109" s="37"/>
      <c r="F109" s="37"/>
      <c r="G109" s="37"/>
      <c r="H109" s="38"/>
      <c r="I109" s="126"/>
      <c r="J109" s="127"/>
      <c r="K109" s="128"/>
      <c r="L109" s="129"/>
      <c r="M109" s="130"/>
      <c r="N109" s="129"/>
      <c r="O109" s="130"/>
      <c r="P109" s="129"/>
      <c r="Q109" s="130"/>
      <c r="R109" s="129"/>
      <c r="S109" s="131"/>
      <c r="T109" s="130"/>
      <c r="U109" s="1"/>
      <c r="V109" s="1"/>
    </row>
    <row r="110" spans="1:31" s="27" customFormat="1">
      <c r="A110" s="44" t="s">
        <v>11</v>
      </c>
      <c r="B110" s="45"/>
      <c r="C110" s="45"/>
      <c r="D110" s="45"/>
      <c r="E110" s="45"/>
      <c r="F110" s="45"/>
      <c r="G110" s="45"/>
      <c r="H110" s="45"/>
      <c r="I110" s="71">
        <f>SUM(I108:K109)</f>
        <v>100</v>
      </c>
      <c r="J110" s="71"/>
      <c r="K110" s="71"/>
      <c r="L110" s="72">
        <f>SUM(L108:M109)</f>
        <v>5.22</v>
      </c>
      <c r="M110" s="72"/>
      <c r="N110" s="72">
        <f>SUM(N108:O109)</f>
        <v>5.76</v>
      </c>
      <c r="O110" s="72"/>
      <c r="P110" s="72">
        <f>SUM(P108:Q109)</f>
        <v>7.2</v>
      </c>
      <c r="Q110" s="72"/>
      <c r="R110" s="72">
        <f>SUM(R108:T109)</f>
        <v>106.2</v>
      </c>
      <c r="S110" s="72"/>
      <c r="T110" s="72"/>
      <c r="U110" s="26"/>
      <c r="V110" s="26"/>
    </row>
    <row r="111" spans="1:31" ht="15" customHeight="1">
      <c r="A111" s="79" t="s">
        <v>23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1"/>
    </row>
    <row r="112" spans="1:31">
      <c r="A112" s="36" t="s">
        <v>35</v>
      </c>
      <c r="B112" s="37"/>
      <c r="C112" s="37"/>
      <c r="D112" s="37"/>
      <c r="E112" s="37"/>
      <c r="F112" s="37"/>
      <c r="G112" s="37"/>
      <c r="H112" s="38"/>
      <c r="I112" s="39">
        <v>60</v>
      </c>
      <c r="J112" s="40"/>
      <c r="K112" s="41"/>
      <c r="L112" s="39">
        <v>0.75</v>
      </c>
      <c r="M112" s="41"/>
      <c r="N112" s="39">
        <v>0.06</v>
      </c>
      <c r="O112" s="41"/>
      <c r="P112" s="39">
        <v>6.97</v>
      </c>
      <c r="Q112" s="41"/>
      <c r="R112" s="39">
        <v>32.130000000000003</v>
      </c>
      <c r="S112" s="40"/>
      <c r="T112" s="41"/>
      <c r="U112" s="1">
        <v>42</v>
      </c>
      <c r="V112" s="1"/>
    </row>
    <row r="113" spans="1:31">
      <c r="A113" s="36" t="s">
        <v>85</v>
      </c>
      <c r="B113" s="37"/>
      <c r="C113" s="37"/>
      <c r="D113" s="37"/>
      <c r="E113" s="37"/>
      <c r="F113" s="37"/>
      <c r="G113" s="37"/>
      <c r="H113" s="38"/>
      <c r="I113" s="39">
        <v>200</v>
      </c>
      <c r="J113" s="40"/>
      <c r="K113" s="41"/>
      <c r="L113" s="39">
        <v>1.3</v>
      </c>
      <c r="M113" s="41"/>
      <c r="N113" s="39">
        <v>3.5</v>
      </c>
      <c r="O113" s="41"/>
      <c r="P113" s="39">
        <v>9.1</v>
      </c>
      <c r="Q113" s="41"/>
      <c r="R113" s="39">
        <v>73.8</v>
      </c>
      <c r="S113" s="40"/>
      <c r="T113" s="41"/>
      <c r="U113" s="1">
        <v>68</v>
      </c>
      <c r="V113" s="1"/>
    </row>
    <row r="114" spans="1:31">
      <c r="A114" s="36" t="s">
        <v>110</v>
      </c>
      <c r="B114" s="37"/>
      <c r="C114" s="37"/>
      <c r="D114" s="37"/>
      <c r="E114" s="37"/>
      <c r="F114" s="37"/>
      <c r="G114" s="37"/>
      <c r="H114" s="38"/>
      <c r="I114" s="39">
        <v>80</v>
      </c>
      <c r="J114" s="40"/>
      <c r="K114" s="41"/>
      <c r="L114" s="39">
        <v>11.85</v>
      </c>
      <c r="M114" s="41"/>
      <c r="N114" s="39">
        <v>0.13</v>
      </c>
      <c r="O114" s="41"/>
      <c r="P114" s="39">
        <v>7.9</v>
      </c>
      <c r="Q114" s="41"/>
      <c r="R114" s="39">
        <v>190.6</v>
      </c>
      <c r="S114" s="40"/>
      <c r="T114" s="41"/>
      <c r="U114" s="1">
        <v>261</v>
      </c>
      <c r="V114" s="1"/>
    </row>
    <row r="115" spans="1:31">
      <c r="A115" s="36" t="s">
        <v>56</v>
      </c>
      <c r="B115" s="37"/>
      <c r="C115" s="37"/>
      <c r="D115" s="37"/>
      <c r="E115" s="37"/>
      <c r="F115" s="37"/>
      <c r="G115" s="37"/>
      <c r="H115" s="38"/>
      <c r="I115" s="39">
        <v>140</v>
      </c>
      <c r="J115" s="40"/>
      <c r="K115" s="41"/>
      <c r="L115" s="39">
        <v>8.0500000000000007</v>
      </c>
      <c r="M115" s="41"/>
      <c r="N115" s="39">
        <v>4.62</v>
      </c>
      <c r="O115" s="41"/>
      <c r="P115" s="39">
        <v>36.42</v>
      </c>
      <c r="Q115" s="41"/>
      <c r="R115" s="39">
        <v>218.32</v>
      </c>
      <c r="S115" s="40"/>
      <c r="T115" s="41"/>
      <c r="U115" s="1">
        <v>168</v>
      </c>
      <c r="V115" s="1"/>
    </row>
    <row r="116" spans="1:31">
      <c r="A116" s="36" t="s">
        <v>48</v>
      </c>
      <c r="B116" s="37"/>
      <c r="C116" s="37"/>
      <c r="D116" s="37"/>
      <c r="E116" s="37"/>
      <c r="F116" s="37"/>
      <c r="G116" s="37"/>
      <c r="H116" s="38"/>
      <c r="I116" s="39">
        <v>200</v>
      </c>
      <c r="J116" s="40"/>
      <c r="K116" s="41"/>
      <c r="L116" s="39">
        <v>1</v>
      </c>
      <c r="M116" s="41"/>
      <c r="N116" s="39">
        <v>0.2</v>
      </c>
      <c r="O116" s="41"/>
      <c r="P116" s="39">
        <v>20.2</v>
      </c>
      <c r="Q116" s="41"/>
      <c r="R116" s="39">
        <v>92</v>
      </c>
      <c r="S116" s="40"/>
      <c r="T116" s="41"/>
      <c r="U116" s="11">
        <v>399</v>
      </c>
      <c r="V116" s="11"/>
    </row>
    <row r="117" spans="1:31">
      <c r="A117" s="36" t="s">
        <v>28</v>
      </c>
      <c r="B117" s="37"/>
      <c r="C117" s="37"/>
      <c r="D117" s="37"/>
      <c r="E117" s="37"/>
      <c r="F117" s="37"/>
      <c r="G117" s="37"/>
      <c r="H117" s="38"/>
      <c r="I117" s="39">
        <v>50</v>
      </c>
      <c r="J117" s="40"/>
      <c r="K117" s="14"/>
      <c r="L117" s="135">
        <v>3.3</v>
      </c>
      <c r="M117" s="136"/>
      <c r="N117" s="39">
        <v>0.6</v>
      </c>
      <c r="O117" s="41"/>
      <c r="P117" s="39">
        <v>16.7</v>
      </c>
      <c r="Q117" s="41"/>
      <c r="R117" s="39">
        <v>87</v>
      </c>
      <c r="S117" s="40"/>
      <c r="T117" s="42"/>
      <c r="U117" s="12" t="s">
        <v>77</v>
      </c>
      <c r="V117" s="12"/>
    </row>
    <row r="118" spans="1:31" s="27" customFormat="1">
      <c r="A118" s="44" t="s">
        <v>11</v>
      </c>
      <c r="B118" s="45"/>
      <c r="C118" s="45"/>
      <c r="D118" s="45"/>
      <c r="E118" s="45"/>
      <c r="F118" s="45"/>
      <c r="G118" s="45"/>
      <c r="H118" s="46"/>
      <c r="I118" s="47">
        <f>SUM(I112:K116)</f>
        <v>680</v>
      </c>
      <c r="J118" s="48"/>
      <c r="K118" s="49"/>
      <c r="L118" s="50">
        <f>SUM(L112:M117)</f>
        <v>26.25</v>
      </c>
      <c r="M118" s="51"/>
      <c r="N118" s="50">
        <f>SUM(N112:O117)</f>
        <v>9.11</v>
      </c>
      <c r="O118" s="51"/>
      <c r="P118" s="50">
        <f>SUM(P112:Q117)</f>
        <v>97.29</v>
      </c>
      <c r="Q118" s="51"/>
      <c r="R118" s="50">
        <f>SUM(R112:T116)</f>
        <v>606.84999999999991</v>
      </c>
      <c r="S118" s="52"/>
      <c r="T118" s="52"/>
      <c r="U118" s="30" t="s">
        <v>1</v>
      </c>
      <c r="V118" s="30" t="s">
        <v>1</v>
      </c>
    </row>
    <row r="119" spans="1:31" ht="15" customHeight="1">
      <c r="A119" s="76" t="s">
        <v>46</v>
      </c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80"/>
      <c r="V119" s="80"/>
      <c r="W119" s="77"/>
      <c r="X119" s="77"/>
      <c r="Y119" s="77"/>
      <c r="Z119" s="77"/>
      <c r="AA119" s="77"/>
      <c r="AB119" s="77"/>
      <c r="AC119" s="77"/>
      <c r="AD119" s="77"/>
      <c r="AE119" s="78"/>
    </row>
    <row r="120" spans="1:31">
      <c r="A120" s="36" t="s">
        <v>111</v>
      </c>
      <c r="B120" s="53"/>
      <c r="C120" s="53"/>
      <c r="D120" s="53"/>
      <c r="E120" s="53"/>
      <c r="F120" s="53"/>
      <c r="G120" s="53"/>
      <c r="H120" s="54"/>
      <c r="I120" s="34">
        <v>180</v>
      </c>
      <c r="J120" s="55"/>
      <c r="K120" s="35"/>
      <c r="L120" s="34">
        <v>3.87</v>
      </c>
      <c r="M120" s="35"/>
      <c r="N120" s="34">
        <v>9.8699999999999992</v>
      </c>
      <c r="O120" s="35"/>
      <c r="P120" s="34">
        <v>27.55</v>
      </c>
      <c r="Q120" s="35"/>
      <c r="R120" s="34">
        <v>216.19</v>
      </c>
      <c r="S120" s="55"/>
      <c r="T120" s="35"/>
      <c r="U120" s="4">
        <v>315</v>
      </c>
      <c r="V120" s="4"/>
    </row>
    <row r="121" spans="1:31">
      <c r="A121" s="36" t="s">
        <v>41</v>
      </c>
      <c r="B121" s="53"/>
      <c r="C121" s="53"/>
      <c r="D121" s="53"/>
      <c r="E121" s="53"/>
      <c r="F121" s="53"/>
      <c r="G121" s="53"/>
      <c r="H121" s="54"/>
      <c r="I121" s="34">
        <v>20</v>
      </c>
      <c r="J121" s="55"/>
      <c r="K121" s="35"/>
      <c r="L121" s="34">
        <v>3.04</v>
      </c>
      <c r="M121" s="35"/>
      <c r="N121" s="34">
        <v>0.32</v>
      </c>
      <c r="O121" s="35"/>
      <c r="P121" s="34">
        <v>19.68</v>
      </c>
      <c r="Q121" s="35"/>
      <c r="R121" s="34">
        <v>94</v>
      </c>
      <c r="S121" s="55"/>
      <c r="T121" s="35"/>
      <c r="U121" s="1" t="s">
        <v>77</v>
      </c>
      <c r="V121" s="4"/>
    </row>
    <row r="122" spans="1:31">
      <c r="A122" s="36" t="s">
        <v>57</v>
      </c>
      <c r="B122" s="53"/>
      <c r="C122" s="53"/>
      <c r="D122" s="53"/>
      <c r="E122" s="53"/>
      <c r="F122" s="53"/>
      <c r="G122" s="53"/>
      <c r="H122" s="54"/>
      <c r="I122" s="34">
        <v>200</v>
      </c>
      <c r="J122" s="55"/>
      <c r="K122" s="35"/>
      <c r="L122" s="34">
        <v>0.68</v>
      </c>
      <c r="M122" s="35"/>
      <c r="N122" s="34">
        <v>0.28000000000000003</v>
      </c>
      <c r="O122" s="35"/>
      <c r="P122" s="34">
        <v>18.97</v>
      </c>
      <c r="Q122" s="35"/>
      <c r="R122" s="34">
        <v>94.03</v>
      </c>
      <c r="S122" s="55"/>
      <c r="T122" s="35"/>
      <c r="U122" s="4">
        <v>417</v>
      </c>
      <c r="V122" s="4"/>
    </row>
    <row r="123" spans="1:31">
      <c r="A123" s="65"/>
      <c r="B123" s="53"/>
      <c r="C123" s="53"/>
      <c r="D123" s="53"/>
      <c r="E123" s="53"/>
      <c r="F123" s="53"/>
      <c r="G123" s="53"/>
      <c r="H123" s="54"/>
      <c r="I123" s="34"/>
      <c r="J123" s="55"/>
      <c r="K123" s="35"/>
      <c r="L123" s="66"/>
      <c r="M123" s="67"/>
      <c r="N123" s="66"/>
      <c r="O123" s="67"/>
      <c r="P123" s="66"/>
      <c r="Q123" s="67"/>
      <c r="R123" s="66"/>
      <c r="S123" s="68"/>
      <c r="T123" s="67"/>
      <c r="U123" s="4"/>
      <c r="V123" s="4"/>
    </row>
    <row r="124" spans="1:31">
      <c r="A124" s="65"/>
      <c r="B124" s="53"/>
      <c r="C124" s="53"/>
      <c r="D124" s="53"/>
      <c r="E124" s="53"/>
      <c r="F124" s="53"/>
      <c r="G124" s="53"/>
      <c r="H124" s="54"/>
      <c r="I124" s="34"/>
      <c r="J124" s="55"/>
      <c r="K124" s="35"/>
      <c r="L124" s="66"/>
      <c r="M124" s="67"/>
      <c r="N124" s="66"/>
      <c r="O124" s="67"/>
      <c r="P124" s="66"/>
      <c r="Q124" s="67"/>
      <c r="R124" s="66"/>
      <c r="S124" s="68"/>
      <c r="T124" s="67"/>
      <c r="U124" s="1"/>
      <c r="V124" s="1"/>
    </row>
    <row r="125" spans="1:31">
      <c r="A125" s="65"/>
      <c r="B125" s="53"/>
      <c r="C125" s="53"/>
      <c r="D125" s="53"/>
      <c r="E125" s="53"/>
      <c r="F125" s="53"/>
      <c r="G125" s="53"/>
      <c r="H125" s="54"/>
      <c r="I125" s="34"/>
      <c r="J125" s="55"/>
      <c r="K125" s="35"/>
      <c r="L125" s="66"/>
      <c r="M125" s="67"/>
      <c r="N125" s="66"/>
      <c r="O125" s="67"/>
      <c r="P125" s="66"/>
      <c r="Q125" s="67"/>
      <c r="R125" s="66"/>
      <c r="S125" s="68"/>
      <c r="T125" s="67"/>
      <c r="U125" s="1"/>
      <c r="V125" s="1"/>
    </row>
    <row r="126" spans="1:31" s="27" customFormat="1">
      <c r="A126" s="56" t="s">
        <v>11</v>
      </c>
      <c r="B126" s="57"/>
      <c r="C126" s="57"/>
      <c r="D126" s="57"/>
      <c r="E126" s="57"/>
      <c r="F126" s="57"/>
      <c r="G126" s="57"/>
      <c r="H126" s="58"/>
      <c r="I126" s="59">
        <f>SUM(I120:K125)</f>
        <v>400</v>
      </c>
      <c r="J126" s="60"/>
      <c r="K126" s="61"/>
      <c r="L126" s="62">
        <f>SUM(L120:M125)</f>
        <v>7.59</v>
      </c>
      <c r="M126" s="63"/>
      <c r="N126" s="62">
        <f>SUM(N120:O125)</f>
        <v>10.469999999999999</v>
      </c>
      <c r="O126" s="63"/>
      <c r="P126" s="62">
        <f>SUM(P120:Q125)</f>
        <v>66.2</v>
      </c>
      <c r="Q126" s="63"/>
      <c r="R126" s="62">
        <f>SUM(R120:T125)</f>
        <v>404.22</v>
      </c>
      <c r="S126" s="64"/>
      <c r="T126" s="63"/>
      <c r="U126" s="28" t="s">
        <v>1</v>
      </c>
      <c r="V126" s="28" t="s">
        <v>1</v>
      </c>
    </row>
    <row r="127" spans="1:31" ht="15.75">
      <c r="A127" s="86" t="s">
        <v>15</v>
      </c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7"/>
      <c r="AD127" s="87"/>
      <c r="AE127" s="87"/>
    </row>
    <row r="128" spans="1:31">
      <c r="A128" s="88" t="s">
        <v>2</v>
      </c>
      <c r="B128" s="89"/>
      <c r="C128" s="89"/>
      <c r="D128" s="89"/>
      <c r="E128" s="89"/>
      <c r="F128" s="89"/>
      <c r="G128" s="89"/>
      <c r="H128" s="90"/>
      <c r="I128" s="88" t="s">
        <v>3</v>
      </c>
      <c r="J128" s="89"/>
      <c r="K128" s="90"/>
      <c r="L128" s="94" t="s">
        <v>4</v>
      </c>
      <c r="M128" s="95"/>
      <c r="N128" s="95"/>
      <c r="O128" s="95"/>
      <c r="P128" s="95"/>
      <c r="Q128" s="96"/>
      <c r="R128" s="97" t="s">
        <v>5</v>
      </c>
      <c r="S128" s="98"/>
      <c r="T128" s="99"/>
      <c r="U128" s="82" t="s">
        <v>6</v>
      </c>
      <c r="V128" s="82" t="s">
        <v>7</v>
      </c>
    </row>
    <row r="129" spans="1:31">
      <c r="A129" s="91"/>
      <c r="B129" s="92"/>
      <c r="C129" s="92"/>
      <c r="D129" s="92"/>
      <c r="E129" s="92"/>
      <c r="F129" s="92"/>
      <c r="G129" s="92"/>
      <c r="H129" s="93"/>
      <c r="I129" s="91"/>
      <c r="J129" s="92"/>
      <c r="K129" s="93"/>
      <c r="L129" s="84" t="s">
        <v>8</v>
      </c>
      <c r="M129" s="85"/>
      <c r="N129" s="84" t="s">
        <v>9</v>
      </c>
      <c r="O129" s="85"/>
      <c r="P129" s="84" t="s">
        <v>10</v>
      </c>
      <c r="Q129" s="85"/>
      <c r="R129" s="100"/>
      <c r="S129" s="101"/>
      <c r="T129" s="102"/>
      <c r="U129" s="83"/>
      <c r="V129" s="83"/>
    </row>
    <row r="130" spans="1:31" ht="15" customHeight="1">
      <c r="A130" s="73" t="s">
        <v>21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5"/>
    </row>
    <row r="131" spans="1:31">
      <c r="A131" s="36" t="s">
        <v>58</v>
      </c>
      <c r="B131" s="37"/>
      <c r="C131" s="37"/>
      <c r="D131" s="37"/>
      <c r="E131" s="37"/>
      <c r="F131" s="37"/>
      <c r="G131" s="37"/>
      <c r="H131" s="38"/>
      <c r="I131" s="39">
        <v>200</v>
      </c>
      <c r="J131" s="40"/>
      <c r="K131" s="41"/>
      <c r="L131" s="39">
        <v>4.28</v>
      </c>
      <c r="M131" s="41"/>
      <c r="N131" s="39">
        <v>7.06</v>
      </c>
      <c r="O131" s="41"/>
      <c r="P131" s="39">
        <v>15.76</v>
      </c>
      <c r="Q131" s="41"/>
      <c r="R131" s="39">
        <v>143.69</v>
      </c>
      <c r="S131" s="40"/>
      <c r="T131" s="41"/>
      <c r="U131" s="1">
        <v>172</v>
      </c>
      <c r="V131" s="1"/>
    </row>
    <row r="132" spans="1:31">
      <c r="A132" s="36" t="s">
        <v>24</v>
      </c>
      <c r="B132" s="37"/>
      <c r="C132" s="37"/>
      <c r="D132" s="37"/>
      <c r="E132" s="37"/>
      <c r="F132" s="37"/>
      <c r="G132" s="37"/>
      <c r="H132" s="38"/>
      <c r="I132" s="39">
        <v>45</v>
      </c>
      <c r="J132" s="40"/>
      <c r="K132" s="41"/>
      <c r="L132" s="39">
        <v>2.66</v>
      </c>
      <c r="M132" s="41"/>
      <c r="N132" s="39">
        <v>8.43</v>
      </c>
      <c r="O132" s="41"/>
      <c r="P132" s="39">
        <v>16.75</v>
      </c>
      <c r="Q132" s="41"/>
      <c r="R132" s="39">
        <v>153.68</v>
      </c>
      <c r="S132" s="40"/>
      <c r="T132" s="41"/>
      <c r="U132" s="1">
        <v>1</v>
      </c>
      <c r="V132" s="1"/>
    </row>
    <row r="133" spans="1:31">
      <c r="A133" s="36" t="s">
        <v>34</v>
      </c>
      <c r="B133" s="53"/>
      <c r="C133" s="53"/>
      <c r="D133" s="53"/>
      <c r="E133" s="53"/>
      <c r="F133" s="53"/>
      <c r="G133" s="53"/>
      <c r="H133" s="54"/>
      <c r="I133" s="34">
        <v>200</v>
      </c>
      <c r="J133" s="55"/>
      <c r="K133" s="35"/>
      <c r="L133" s="34">
        <v>4.21</v>
      </c>
      <c r="M133" s="35"/>
      <c r="N133" s="34">
        <v>4.33</v>
      </c>
      <c r="O133" s="35"/>
      <c r="P133" s="34">
        <v>16.690000000000001</v>
      </c>
      <c r="Q133" s="35"/>
      <c r="R133" s="34">
        <v>123.89</v>
      </c>
      <c r="S133" s="55"/>
      <c r="T133" s="35"/>
      <c r="U133" s="4">
        <v>416</v>
      </c>
      <c r="V133" s="4"/>
    </row>
    <row r="134" spans="1:31" s="27" customFormat="1">
      <c r="A134" s="44" t="s">
        <v>11</v>
      </c>
      <c r="B134" s="69"/>
      <c r="C134" s="69"/>
      <c r="D134" s="69"/>
      <c r="E134" s="69"/>
      <c r="F134" s="69"/>
      <c r="G134" s="69"/>
      <c r="H134" s="70"/>
      <c r="I134" s="47">
        <f>SUM(I131:K133)</f>
        <v>445</v>
      </c>
      <c r="J134" s="48"/>
      <c r="K134" s="49"/>
      <c r="L134" s="47">
        <f>SUM(L131:L133)</f>
        <v>11.15</v>
      </c>
      <c r="M134" s="49"/>
      <c r="N134" s="47">
        <f>SUM(N131:N133)</f>
        <v>19.82</v>
      </c>
      <c r="O134" s="49"/>
      <c r="P134" s="47">
        <f>SUM(P131:P133)</f>
        <v>49.2</v>
      </c>
      <c r="Q134" s="49"/>
      <c r="R134" s="47">
        <f>SUM(R131:R133)</f>
        <v>421.26</v>
      </c>
      <c r="S134" s="48"/>
      <c r="T134" s="49"/>
      <c r="U134" s="29"/>
      <c r="V134" s="29"/>
    </row>
    <row r="135" spans="1:31" ht="15" customHeight="1">
      <c r="A135" s="76" t="s">
        <v>32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8"/>
    </row>
    <row r="136" spans="1:31">
      <c r="A136" s="36" t="s">
        <v>118</v>
      </c>
      <c r="B136" s="37"/>
      <c r="C136" s="37"/>
      <c r="D136" s="37"/>
      <c r="E136" s="37"/>
      <c r="F136" s="37"/>
      <c r="G136" s="37"/>
      <c r="H136" s="38"/>
      <c r="I136" s="39">
        <v>100</v>
      </c>
      <c r="J136" s="40"/>
      <c r="K136" s="41"/>
      <c r="L136" s="39">
        <v>1.95</v>
      </c>
      <c r="M136" s="41"/>
      <c r="N136" s="39">
        <v>0.65</v>
      </c>
      <c r="O136" s="41"/>
      <c r="P136" s="39">
        <v>27.3</v>
      </c>
      <c r="Q136" s="41"/>
      <c r="R136" s="39">
        <v>124.8</v>
      </c>
      <c r="S136" s="40"/>
      <c r="T136" s="41"/>
      <c r="U136" s="1">
        <v>401</v>
      </c>
      <c r="V136" s="1"/>
    </row>
    <row r="137" spans="1:31">
      <c r="A137" s="36"/>
      <c r="B137" s="37"/>
      <c r="C137" s="37"/>
      <c r="D137" s="37"/>
      <c r="E137" s="37"/>
      <c r="F137" s="37"/>
      <c r="G137" s="37"/>
      <c r="H137" s="38"/>
      <c r="I137" s="126"/>
      <c r="J137" s="127"/>
      <c r="K137" s="128"/>
      <c r="L137" s="126"/>
      <c r="M137" s="128"/>
      <c r="N137" s="126"/>
      <c r="O137" s="128"/>
      <c r="P137" s="126"/>
      <c r="Q137" s="128"/>
      <c r="R137" s="126"/>
      <c r="S137" s="127"/>
      <c r="T137" s="128"/>
      <c r="U137" s="1"/>
      <c r="V137" s="1"/>
    </row>
    <row r="138" spans="1:31" s="27" customFormat="1">
      <c r="A138" s="44" t="s">
        <v>11</v>
      </c>
      <c r="B138" s="45"/>
      <c r="C138" s="45"/>
      <c r="D138" s="45"/>
      <c r="E138" s="45"/>
      <c r="F138" s="45"/>
      <c r="G138" s="45"/>
      <c r="H138" s="45"/>
      <c r="I138" s="71">
        <f>SUM(I136:K137)</f>
        <v>100</v>
      </c>
      <c r="J138" s="71"/>
      <c r="K138" s="71"/>
      <c r="L138" s="72">
        <f>SUM(L136:M137)</f>
        <v>1.95</v>
      </c>
      <c r="M138" s="72"/>
      <c r="N138" s="72">
        <f>SUM(N136:O137)</f>
        <v>0.65</v>
      </c>
      <c r="O138" s="72"/>
      <c r="P138" s="72">
        <f>SUM(P136:Q137)</f>
        <v>27.3</v>
      </c>
      <c r="Q138" s="72"/>
      <c r="R138" s="72">
        <f>SUM(R136:T137)</f>
        <v>124.8</v>
      </c>
      <c r="S138" s="72"/>
      <c r="T138" s="72"/>
      <c r="U138" s="26"/>
      <c r="V138" s="26"/>
    </row>
    <row r="139" spans="1:31" ht="15" customHeight="1">
      <c r="A139" s="79" t="s">
        <v>23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1"/>
    </row>
    <row r="140" spans="1:31">
      <c r="A140" s="36" t="s">
        <v>106</v>
      </c>
      <c r="B140" s="37"/>
      <c r="C140" s="37"/>
      <c r="D140" s="37"/>
      <c r="E140" s="37"/>
      <c r="F140" s="37"/>
      <c r="G140" s="37"/>
      <c r="H140" s="38"/>
      <c r="I140" s="39">
        <v>60</v>
      </c>
      <c r="J140" s="40"/>
      <c r="K140" s="41"/>
      <c r="L140" s="39">
        <v>1.0900000000000001</v>
      </c>
      <c r="M140" s="41"/>
      <c r="N140" s="39">
        <v>6.1</v>
      </c>
      <c r="O140" s="41"/>
      <c r="P140" s="39">
        <v>20.8</v>
      </c>
      <c r="Q140" s="41"/>
      <c r="R140" s="39">
        <v>442</v>
      </c>
      <c r="S140" s="40"/>
      <c r="T140" s="41"/>
      <c r="U140" s="1">
        <v>14</v>
      </c>
      <c r="V140" s="1"/>
    </row>
    <row r="141" spans="1:31">
      <c r="A141" s="36" t="s">
        <v>112</v>
      </c>
      <c r="B141" s="37"/>
      <c r="C141" s="37"/>
      <c r="D141" s="37"/>
      <c r="E141" s="37"/>
      <c r="F141" s="37"/>
      <c r="G141" s="37"/>
      <c r="H141" s="38"/>
      <c r="I141" s="39">
        <v>200</v>
      </c>
      <c r="J141" s="40"/>
      <c r="K141" s="41"/>
      <c r="L141" s="39">
        <v>1.75</v>
      </c>
      <c r="M141" s="41"/>
      <c r="N141" s="39">
        <v>3.55</v>
      </c>
      <c r="O141" s="41"/>
      <c r="P141" s="39">
        <v>9.68</v>
      </c>
      <c r="Q141" s="41"/>
      <c r="R141" s="39">
        <v>77.19</v>
      </c>
      <c r="S141" s="40"/>
      <c r="T141" s="41"/>
      <c r="U141" s="1">
        <v>64</v>
      </c>
      <c r="V141" s="1"/>
    </row>
    <row r="142" spans="1:31">
      <c r="A142" s="36" t="s">
        <v>59</v>
      </c>
      <c r="B142" s="37"/>
      <c r="C142" s="37"/>
      <c r="D142" s="37"/>
      <c r="E142" s="37"/>
      <c r="F142" s="37"/>
      <c r="G142" s="37"/>
      <c r="H142" s="38"/>
      <c r="I142" s="39">
        <v>100</v>
      </c>
      <c r="J142" s="40"/>
      <c r="K142" s="41"/>
      <c r="L142" s="39">
        <v>10.02</v>
      </c>
      <c r="M142" s="41"/>
      <c r="N142" s="39">
        <v>9.2899999999999991</v>
      </c>
      <c r="O142" s="41"/>
      <c r="P142" s="39">
        <v>3.14</v>
      </c>
      <c r="Q142" s="41"/>
      <c r="R142" s="39">
        <v>136.4</v>
      </c>
      <c r="S142" s="40"/>
      <c r="T142" s="41"/>
      <c r="U142" s="1">
        <v>294</v>
      </c>
      <c r="V142" s="1"/>
    </row>
    <row r="143" spans="1:31">
      <c r="A143" s="36" t="s">
        <v>60</v>
      </c>
      <c r="B143" s="37"/>
      <c r="C143" s="37"/>
      <c r="D143" s="37"/>
      <c r="E143" s="37"/>
      <c r="F143" s="37"/>
      <c r="G143" s="37"/>
      <c r="H143" s="38"/>
      <c r="I143" s="39">
        <v>150</v>
      </c>
      <c r="J143" s="40"/>
      <c r="K143" s="41"/>
      <c r="L143" s="39">
        <v>3.13</v>
      </c>
      <c r="M143" s="41"/>
      <c r="N143" s="39">
        <v>4.84</v>
      </c>
      <c r="O143" s="41"/>
      <c r="P143" s="39">
        <v>14.32</v>
      </c>
      <c r="Q143" s="41"/>
      <c r="R143" s="39">
        <v>133.72999999999999</v>
      </c>
      <c r="S143" s="40"/>
      <c r="T143" s="41"/>
      <c r="U143" s="1">
        <v>339</v>
      </c>
      <c r="V143" s="1"/>
    </row>
    <row r="144" spans="1:31">
      <c r="A144" s="36" t="s">
        <v>28</v>
      </c>
      <c r="B144" s="37"/>
      <c r="C144" s="37"/>
      <c r="D144" s="37"/>
      <c r="E144" s="37"/>
      <c r="F144" s="37"/>
      <c r="G144" s="37"/>
      <c r="H144" s="38"/>
      <c r="I144" s="39">
        <v>50</v>
      </c>
      <c r="J144" s="40"/>
      <c r="K144" s="41"/>
      <c r="L144" s="39">
        <v>3.3</v>
      </c>
      <c r="M144" s="41"/>
      <c r="N144" s="39">
        <v>0.6</v>
      </c>
      <c r="O144" s="41"/>
      <c r="P144" s="39">
        <v>16.7</v>
      </c>
      <c r="Q144" s="41"/>
      <c r="R144" s="39">
        <v>87</v>
      </c>
      <c r="S144" s="40"/>
      <c r="T144" s="41"/>
      <c r="U144" s="1" t="s">
        <v>77</v>
      </c>
      <c r="V144" s="1"/>
    </row>
    <row r="145" spans="1:31">
      <c r="A145" s="36" t="s">
        <v>61</v>
      </c>
      <c r="B145" s="37"/>
      <c r="C145" s="37"/>
      <c r="D145" s="37"/>
      <c r="E145" s="37"/>
      <c r="F145" s="37"/>
      <c r="G145" s="37"/>
      <c r="H145" s="38"/>
      <c r="I145" s="39">
        <v>200</v>
      </c>
      <c r="J145" s="40"/>
      <c r="K145" s="41"/>
      <c r="L145" s="39">
        <v>0.16</v>
      </c>
      <c r="M145" s="41"/>
      <c r="N145" s="39">
        <v>0.12</v>
      </c>
      <c r="O145" s="41"/>
      <c r="P145" s="39">
        <v>24.08</v>
      </c>
      <c r="Q145" s="41"/>
      <c r="R145" s="39">
        <v>98.6</v>
      </c>
      <c r="S145" s="40"/>
      <c r="T145" s="41"/>
      <c r="U145" s="1">
        <v>372</v>
      </c>
      <c r="V145" s="1"/>
    </row>
    <row r="146" spans="1:31" s="27" customFormat="1">
      <c r="A146" s="44" t="s">
        <v>11</v>
      </c>
      <c r="B146" s="45"/>
      <c r="C146" s="45"/>
      <c r="D146" s="45"/>
      <c r="E146" s="45"/>
      <c r="F146" s="45"/>
      <c r="G146" s="45"/>
      <c r="H146" s="46"/>
      <c r="I146" s="47">
        <f>SUM(I140:K145)</f>
        <v>760</v>
      </c>
      <c r="J146" s="48"/>
      <c r="K146" s="49"/>
      <c r="L146" s="50">
        <f>SUM(L140:M145)</f>
        <v>19.45</v>
      </c>
      <c r="M146" s="51"/>
      <c r="N146" s="50">
        <f>SUM(N140:O145)</f>
        <v>24.5</v>
      </c>
      <c r="O146" s="51"/>
      <c r="P146" s="50">
        <f>SUM(P140:Q145)</f>
        <v>88.72</v>
      </c>
      <c r="Q146" s="51"/>
      <c r="R146" s="50">
        <f>SUM(R140:T145)</f>
        <v>974.92000000000007</v>
      </c>
      <c r="S146" s="52"/>
      <c r="T146" s="51"/>
      <c r="U146" s="26" t="s">
        <v>1</v>
      </c>
      <c r="V146" s="26" t="s">
        <v>1</v>
      </c>
    </row>
    <row r="147" spans="1:31" ht="15" customHeight="1">
      <c r="A147" s="76" t="s">
        <v>45</v>
      </c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8"/>
    </row>
    <row r="148" spans="1:31">
      <c r="A148" s="36" t="s">
        <v>134</v>
      </c>
      <c r="B148" s="53"/>
      <c r="C148" s="53"/>
      <c r="D148" s="53"/>
      <c r="E148" s="53"/>
      <c r="F148" s="53"/>
      <c r="G148" s="53"/>
      <c r="H148" s="54"/>
      <c r="I148" s="34">
        <v>150</v>
      </c>
      <c r="J148" s="55"/>
      <c r="K148" s="35"/>
      <c r="L148" s="34">
        <v>9.99</v>
      </c>
      <c r="M148" s="35"/>
      <c r="N148" s="34">
        <v>11.84</v>
      </c>
      <c r="O148" s="35"/>
      <c r="P148" s="34">
        <v>5.41</v>
      </c>
      <c r="Q148" s="35"/>
      <c r="R148" s="34">
        <v>167.82</v>
      </c>
      <c r="S148" s="55"/>
      <c r="T148" s="35"/>
      <c r="U148" s="4">
        <v>233</v>
      </c>
      <c r="V148" s="4"/>
    </row>
    <row r="149" spans="1:31">
      <c r="A149" s="36" t="s">
        <v>62</v>
      </c>
      <c r="B149" s="53"/>
      <c r="C149" s="53"/>
      <c r="D149" s="53"/>
      <c r="E149" s="53"/>
      <c r="F149" s="53"/>
      <c r="G149" s="53"/>
      <c r="H149" s="54"/>
      <c r="I149" s="34">
        <v>20</v>
      </c>
      <c r="J149" s="55"/>
      <c r="K149" s="35"/>
      <c r="L149" s="34">
        <v>3</v>
      </c>
      <c r="M149" s="35"/>
      <c r="N149" s="34">
        <v>1.1599999999999999</v>
      </c>
      <c r="O149" s="35"/>
      <c r="P149" s="34">
        <v>20.56</v>
      </c>
      <c r="Q149" s="35"/>
      <c r="R149" s="34">
        <v>104.8</v>
      </c>
      <c r="S149" s="55"/>
      <c r="T149" s="35"/>
      <c r="U149" s="1" t="s">
        <v>77</v>
      </c>
      <c r="V149" s="4"/>
    </row>
    <row r="150" spans="1:31">
      <c r="A150" s="36" t="s">
        <v>42</v>
      </c>
      <c r="B150" s="53"/>
      <c r="C150" s="53"/>
      <c r="D150" s="53"/>
      <c r="E150" s="53"/>
      <c r="F150" s="53"/>
      <c r="G150" s="53"/>
      <c r="H150" s="54"/>
      <c r="I150" s="34">
        <v>200</v>
      </c>
      <c r="J150" s="55"/>
      <c r="K150" s="35"/>
      <c r="L150" s="34">
        <v>0.1</v>
      </c>
      <c r="M150" s="35"/>
      <c r="N150" s="34">
        <v>0.02</v>
      </c>
      <c r="O150" s="35"/>
      <c r="P150" s="34">
        <v>9.4600000000000009</v>
      </c>
      <c r="Q150" s="35"/>
      <c r="R150" s="34">
        <v>39.19</v>
      </c>
      <c r="S150" s="55"/>
      <c r="T150" s="35"/>
      <c r="U150" s="4">
        <v>412</v>
      </c>
      <c r="V150" s="4"/>
    </row>
    <row r="151" spans="1:31">
      <c r="A151" s="36" t="s">
        <v>135</v>
      </c>
      <c r="B151" s="53"/>
      <c r="C151" s="53"/>
      <c r="D151" s="53"/>
      <c r="E151" s="53"/>
      <c r="F151" s="53"/>
      <c r="G151" s="53"/>
      <c r="H151" s="54"/>
      <c r="I151" s="34">
        <v>40</v>
      </c>
      <c r="J151" s="55"/>
      <c r="K151" s="35"/>
      <c r="L151" s="34">
        <v>1.1499999999999999</v>
      </c>
      <c r="M151" s="35"/>
      <c r="N151" s="34">
        <v>2.4700000000000002</v>
      </c>
      <c r="O151" s="35"/>
      <c r="P151" s="34">
        <v>3.21</v>
      </c>
      <c r="Q151" s="35"/>
      <c r="R151" s="34">
        <v>39.72</v>
      </c>
      <c r="S151" s="55"/>
      <c r="T151" s="35"/>
      <c r="U151" s="4">
        <v>12</v>
      </c>
      <c r="V151" s="4"/>
    </row>
    <row r="152" spans="1:31">
      <c r="A152" s="65"/>
      <c r="B152" s="53"/>
      <c r="C152" s="53"/>
      <c r="D152" s="53"/>
      <c r="E152" s="53"/>
      <c r="F152" s="53"/>
      <c r="G152" s="53"/>
      <c r="H152" s="54"/>
      <c r="I152" s="34"/>
      <c r="J152" s="55"/>
      <c r="K152" s="35"/>
      <c r="L152" s="66"/>
      <c r="M152" s="67"/>
      <c r="N152" s="66"/>
      <c r="O152" s="67"/>
      <c r="P152" s="66"/>
      <c r="Q152" s="67"/>
      <c r="R152" s="66"/>
      <c r="S152" s="68"/>
      <c r="T152" s="67"/>
      <c r="U152" s="1"/>
      <c r="V152" s="1"/>
    </row>
    <row r="153" spans="1:31">
      <c r="A153" s="65"/>
      <c r="B153" s="53"/>
      <c r="C153" s="53"/>
      <c r="D153" s="53"/>
      <c r="E153" s="53"/>
      <c r="F153" s="53"/>
      <c r="G153" s="53"/>
      <c r="H153" s="54"/>
      <c r="I153" s="34"/>
      <c r="J153" s="55"/>
      <c r="K153" s="35"/>
      <c r="L153" s="66"/>
      <c r="M153" s="67"/>
      <c r="N153" s="66"/>
      <c r="O153" s="67"/>
      <c r="P153" s="66"/>
      <c r="Q153" s="67"/>
      <c r="R153" s="66"/>
      <c r="S153" s="68"/>
      <c r="T153" s="67"/>
      <c r="U153" s="1"/>
      <c r="V153" s="1"/>
    </row>
    <row r="154" spans="1:31" s="27" customFormat="1">
      <c r="A154" s="56" t="s">
        <v>11</v>
      </c>
      <c r="B154" s="57"/>
      <c r="C154" s="57"/>
      <c r="D154" s="57"/>
      <c r="E154" s="57"/>
      <c r="F154" s="57"/>
      <c r="G154" s="57"/>
      <c r="H154" s="58"/>
      <c r="I154" s="59">
        <f>SUM(I148:K153)</f>
        <v>410</v>
      </c>
      <c r="J154" s="60"/>
      <c r="K154" s="61"/>
      <c r="L154" s="62">
        <f>SUM(L148:M153)</f>
        <v>14.24</v>
      </c>
      <c r="M154" s="63"/>
      <c r="N154" s="62">
        <f>SUM(N148:O153)</f>
        <v>15.49</v>
      </c>
      <c r="O154" s="63"/>
      <c r="P154" s="62">
        <f>SUM(P148:Q153)</f>
        <v>38.64</v>
      </c>
      <c r="Q154" s="63"/>
      <c r="R154" s="62">
        <f>SUM(R148:T153)</f>
        <v>351.53</v>
      </c>
      <c r="S154" s="64"/>
      <c r="T154" s="63"/>
      <c r="U154" s="28" t="s">
        <v>1</v>
      </c>
      <c r="V154" s="28" t="s">
        <v>1</v>
      </c>
    </row>
    <row r="155" spans="1:31" ht="15.75">
      <c r="A155" s="86" t="s">
        <v>16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7"/>
      <c r="AD155" s="87"/>
      <c r="AE155" s="87"/>
    </row>
    <row r="156" spans="1:31">
      <c r="A156" s="88" t="s">
        <v>2</v>
      </c>
      <c r="B156" s="89"/>
      <c r="C156" s="89"/>
      <c r="D156" s="89"/>
      <c r="E156" s="89"/>
      <c r="F156" s="89"/>
      <c r="G156" s="89"/>
      <c r="H156" s="90"/>
      <c r="I156" s="88" t="s">
        <v>3</v>
      </c>
      <c r="J156" s="89"/>
      <c r="K156" s="90"/>
      <c r="L156" s="94" t="s">
        <v>4</v>
      </c>
      <c r="M156" s="95"/>
      <c r="N156" s="95"/>
      <c r="O156" s="95"/>
      <c r="P156" s="95"/>
      <c r="Q156" s="96"/>
      <c r="R156" s="97" t="s">
        <v>5</v>
      </c>
      <c r="S156" s="98"/>
      <c r="T156" s="99"/>
      <c r="U156" s="82" t="s">
        <v>6</v>
      </c>
      <c r="V156" s="82" t="s">
        <v>7</v>
      </c>
    </row>
    <row r="157" spans="1:31">
      <c r="A157" s="91"/>
      <c r="B157" s="92"/>
      <c r="C157" s="92"/>
      <c r="D157" s="92"/>
      <c r="E157" s="92"/>
      <c r="F157" s="92"/>
      <c r="G157" s="92"/>
      <c r="H157" s="93"/>
      <c r="I157" s="91"/>
      <c r="J157" s="92"/>
      <c r="K157" s="93"/>
      <c r="L157" s="84" t="s">
        <v>8</v>
      </c>
      <c r="M157" s="85"/>
      <c r="N157" s="84" t="s">
        <v>9</v>
      </c>
      <c r="O157" s="85"/>
      <c r="P157" s="84" t="s">
        <v>10</v>
      </c>
      <c r="Q157" s="85"/>
      <c r="R157" s="100"/>
      <c r="S157" s="101"/>
      <c r="T157" s="102"/>
      <c r="U157" s="83"/>
      <c r="V157" s="83"/>
    </row>
    <row r="158" spans="1:31" ht="15" customHeight="1">
      <c r="A158" s="73" t="s">
        <v>21</v>
      </c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5"/>
    </row>
    <row r="159" spans="1:31">
      <c r="A159" s="36" t="s">
        <v>67</v>
      </c>
      <c r="B159" s="37"/>
      <c r="C159" s="37"/>
      <c r="D159" s="37"/>
      <c r="E159" s="37"/>
      <c r="F159" s="37"/>
      <c r="G159" s="37"/>
      <c r="H159" s="38"/>
      <c r="I159" s="39">
        <v>200</v>
      </c>
      <c r="J159" s="40"/>
      <c r="K159" s="41"/>
      <c r="L159" s="39">
        <v>7.73</v>
      </c>
      <c r="M159" s="41"/>
      <c r="N159" s="39">
        <v>8.9499999999999993</v>
      </c>
      <c r="O159" s="41"/>
      <c r="P159" s="39">
        <v>34.28</v>
      </c>
      <c r="Q159" s="41"/>
      <c r="R159" s="39">
        <v>249.01</v>
      </c>
      <c r="S159" s="40"/>
      <c r="T159" s="41"/>
      <c r="U159" s="1">
        <v>99</v>
      </c>
      <c r="V159" s="1"/>
    </row>
    <row r="160" spans="1:31">
      <c r="A160" s="36" t="s">
        <v>24</v>
      </c>
      <c r="B160" s="37"/>
      <c r="C160" s="37"/>
      <c r="D160" s="37"/>
      <c r="E160" s="37"/>
      <c r="F160" s="37"/>
      <c r="G160" s="37"/>
      <c r="H160" s="38"/>
      <c r="I160" s="39">
        <v>45</v>
      </c>
      <c r="J160" s="40"/>
      <c r="K160" s="41"/>
      <c r="L160" s="39">
        <v>2.66</v>
      </c>
      <c r="M160" s="41"/>
      <c r="N160" s="39">
        <v>8.43</v>
      </c>
      <c r="O160" s="41"/>
      <c r="P160" s="39">
        <v>16.75</v>
      </c>
      <c r="Q160" s="41"/>
      <c r="R160" s="39">
        <v>153.68</v>
      </c>
      <c r="S160" s="40"/>
      <c r="T160" s="41"/>
      <c r="U160" s="1">
        <v>1</v>
      </c>
      <c r="V160" s="1"/>
    </row>
    <row r="161" spans="1:31">
      <c r="A161" s="36" t="s">
        <v>34</v>
      </c>
      <c r="B161" s="53"/>
      <c r="C161" s="53"/>
      <c r="D161" s="53"/>
      <c r="E161" s="53"/>
      <c r="F161" s="53"/>
      <c r="G161" s="53"/>
      <c r="H161" s="54"/>
      <c r="I161" s="34">
        <v>180</v>
      </c>
      <c r="J161" s="55"/>
      <c r="K161" s="35"/>
      <c r="L161" s="34">
        <v>4.21</v>
      </c>
      <c r="M161" s="35"/>
      <c r="N161" s="34">
        <v>4.33</v>
      </c>
      <c r="O161" s="35"/>
      <c r="P161" s="34">
        <v>16.690000000000001</v>
      </c>
      <c r="Q161" s="35"/>
      <c r="R161" s="34">
        <v>123.89</v>
      </c>
      <c r="S161" s="55"/>
      <c r="T161" s="35"/>
      <c r="U161" s="4">
        <v>416</v>
      </c>
      <c r="V161" s="4"/>
    </row>
    <row r="162" spans="1:31" s="27" customFormat="1">
      <c r="A162" s="44" t="s">
        <v>11</v>
      </c>
      <c r="B162" s="69"/>
      <c r="C162" s="69"/>
      <c r="D162" s="69"/>
      <c r="E162" s="69"/>
      <c r="F162" s="69"/>
      <c r="G162" s="69"/>
      <c r="H162" s="70"/>
      <c r="I162" s="47">
        <f>SUM(I159:K161)</f>
        <v>425</v>
      </c>
      <c r="J162" s="48"/>
      <c r="K162" s="49"/>
      <c r="L162" s="50">
        <f>SUM(L159:L161)</f>
        <v>14.600000000000001</v>
      </c>
      <c r="M162" s="51"/>
      <c r="N162" s="50">
        <f>SUM(N159:N161)</f>
        <v>21.71</v>
      </c>
      <c r="O162" s="51"/>
      <c r="P162" s="50">
        <f>SUM(P159:P161)</f>
        <v>67.72</v>
      </c>
      <c r="Q162" s="51"/>
      <c r="R162" s="50">
        <f>SUM(R159:R161)</f>
        <v>526.58000000000004</v>
      </c>
      <c r="S162" s="52"/>
      <c r="T162" s="51"/>
      <c r="U162" s="29"/>
      <c r="V162" s="29"/>
    </row>
    <row r="163" spans="1:31">
      <c r="A163" s="36"/>
      <c r="B163" s="37"/>
      <c r="C163" s="37"/>
      <c r="D163" s="37"/>
      <c r="E163" s="37"/>
      <c r="F163" s="37"/>
      <c r="G163" s="37"/>
      <c r="H163" s="38"/>
      <c r="I163" s="39"/>
      <c r="J163" s="40"/>
      <c r="K163" s="41"/>
      <c r="L163" s="115"/>
      <c r="M163" s="116"/>
      <c r="N163" s="115"/>
      <c r="O163" s="116"/>
      <c r="P163" s="115"/>
      <c r="Q163" s="116"/>
      <c r="R163" s="115"/>
      <c r="S163" s="117"/>
      <c r="T163" s="116"/>
      <c r="U163" s="1"/>
      <c r="V163" s="1"/>
    </row>
    <row r="164" spans="1:31">
      <c r="A164" s="36"/>
      <c r="B164" s="37"/>
      <c r="C164" s="37"/>
      <c r="D164" s="37"/>
      <c r="E164" s="37"/>
      <c r="F164" s="37"/>
      <c r="G164" s="37"/>
      <c r="H164" s="38"/>
      <c r="I164" s="39"/>
      <c r="J164" s="40"/>
      <c r="K164" s="41"/>
      <c r="L164" s="115"/>
      <c r="M164" s="116"/>
      <c r="N164" s="115"/>
      <c r="O164" s="116"/>
      <c r="P164" s="115"/>
      <c r="Q164" s="116"/>
      <c r="R164" s="115"/>
      <c r="S164" s="117"/>
      <c r="T164" s="116"/>
      <c r="U164" s="1"/>
      <c r="V164" s="1"/>
    </row>
    <row r="165" spans="1:31">
      <c r="A165" s="118"/>
      <c r="B165" s="119"/>
      <c r="C165" s="119"/>
      <c r="D165" s="119"/>
      <c r="E165" s="119"/>
      <c r="F165" s="119"/>
      <c r="G165" s="119"/>
      <c r="H165" s="120"/>
      <c r="I165" s="84"/>
      <c r="J165" s="121"/>
      <c r="K165" s="85"/>
      <c r="L165" s="122"/>
      <c r="M165" s="123"/>
      <c r="N165" s="122"/>
      <c r="O165" s="123"/>
      <c r="P165" s="122"/>
      <c r="Q165" s="123"/>
      <c r="R165" s="122"/>
      <c r="S165" s="124"/>
      <c r="T165" s="123"/>
      <c r="U165" s="2" t="s">
        <v>1</v>
      </c>
      <c r="V165" s="2" t="s">
        <v>1</v>
      </c>
    </row>
    <row r="166" spans="1:31" ht="15" customHeight="1">
      <c r="A166" s="76" t="s">
        <v>32</v>
      </c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8"/>
    </row>
    <row r="167" spans="1:31">
      <c r="A167" s="36" t="s">
        <v>94</v>
      </c>
      <c r="B167" s="37"/>
      <c r="C167" s="37"/>
      <c r="D167" s="37"/>
      <c r="E167" s="37"/>
      <c r="F167" s="37"/>
      <c r="G167" s="37"/>
      <c r="H167" s="38"/>
      <c r="I167" s="39">
        <v>100</v>
      </c>
      <c r="J167" s="40"/>
      <c r="K167" s="41"/>
      <c r="L167" s="39">
        <v>2.8</v>
      </c>
      <c r="M167" s="41"/>
      <c r="N167" s="39">
        <v>2.7</v>
      </c>
      <c r="O167" s="41"/>
      <c r="P167" s="39">
        <v>10.199999999999999</v>
      </c>
      <c r="Q167" s="41"/>
      <c r="R167" s="39">
        <v>81.2</v>
      </c>
      <c r="S167" s="40"/>
      <c r="T167" s="41"/>
      <c r="U167" s="1">
        <v>401</v>
      </c>
      <c r="V167" s="1"/>
    </row>
    <row r="168" spans="1:31" s="27" customFormat="1">
      <c r="A168" s="44" t="s">
        <v>11</v>
      </c>
      <c r="B168" s="45"/>
      <c r="C168" s="45"/>
      <c r="D168" s="45"/>
      <c r="E168" s="45"/>
      <c r="F168" s="45"/>
      <c r="G168" s="45"/>
      <c r="H168" s="45"/>
      <c r="I168" s="71">
        <f>SUM(I167:K167)</f>
        <v>100</v>
      </c>
      <c r="J168" s="71"/>
      <c r="K168" s="71"/>
      <c r="L168" s="72">
        <f>SUM(L167:M167)</f>
        <v>2.8</v>
      </c>
      <c r="M168" s="72"/>
      <c r="N168" s="72">
        <f>SUM(N167:O167)</f>
        <v>2.7</v>
      </c>
      <c r="O168" s="72"/>
      <c r="P168" s="72">
        <f>SUM(P167:Q167)</f>
        <v>10.199999999999999</v>
      </c>
      <c r="Q168" s="72"/>
      <c r="R168" s="72">
        <f>SUM(R167:T167)</f>
        <v>81.2</v>
      </c>
      <c r="S168" s="72"/>
      <c r="T168" s="72"/>
      <c r="U168" s="26"/>
      <c r="V168" s="26"/>
    </row>
    <row r="169" spans="1:31" ht="15" customHeight="1">
      <c r="A169" s="79" t="s">
        <v>23</v>
      </c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1"/>
    </row>
    <row r="170" spans="1:31">
      <c r="A170" s="36" t="s">
        <v>136</v>
      </c>
      <c r="B170" s="37"/>
      <c r="C170" s="37"/>
      <c r="D170" s="37"/>
      <c r="E170" s="37"/>
      <c r="F170" s="37"/>
      <c r="G170" s="37"/>
      <c r="H170" s="38"/>
      <c r="I170" s="39">
        <v>60</v>
      </c>
      <c r="J170" s="40"/>
      <c r="K170" s="41"/>
      <c r="L170" s="39">
        <v>0.86</v>
      </c>
      <c r="M170" s="41"/>
      <c r="N170" s="39">
        <v>3.66</v>
      </c>
      <c r="O170" s="41"/>
      <c r="P170" s="39">
        <v>4.01</v>
      </c>
      <c r="Q170" s="41"/>
      <c r="R170" s="39">
        <v>52.67</v>
      </c>
      <c r="S170" s="40"/>
      <c r="T170" s="41"/>
      <c r="U170" s="1">
        <v>34</v>
      </c>
      <c r="V170" s="1"/>
    </row>
    <row r="171" spans="1:31">
      <c r="A171" s="36" t="s">
        <v>63</v>
      </c>
      <c r="B171" s="37"/>
      <c r="C171" s="37"/>
      <c r="D171" s="37"/>
      <c r="E171" s="37"/>
      <c r="F171" s="37"/>
      <c r="G171" s="37"/>
      <c r="H171" s="38"/>
      <c r="I171" s="39">
        <v>200</v>
      </c>
      <c r="J171" s="40"/>
      <c r="K171" s="41"/>
      <c r="L171" s="39">
        <v>3.37</v>
      </c>
      <c r="M171" s="41"/>
      <c r="N171" s="39">
        <v>3.65</v>
      </c>
      <c r="O171" s="41"/>
      <c r="P171" s="39">
        <v>16.32</v>
      </c>
      <c r="Q171" s="41"/>
      <c r="R171" s="39">
        <v>102.38</v>
      </c>
      <c r="S171" s="40"/>
      <c r="T171" s="41"/>
      <c r="U171" s="1">
        <v>86</v>
      </c>
      <c r="V171" s="1"/>
    </row>
    <row r="172" spans="1:31">
      <c r="A172" s="36" t="s">
        <v>79</v>
      </c>
      <c r="B172" s="37"/>
      <c r="C172" s="37"/>
      <c r="D172" s="37"/>
      <c r="E172" s="37"/>
      <c r="F172" s="37"/>
      <c r="G172" s="37"/>
      <c r="H172" s="38"/>
      <c r="I172" s="39">
        <v>210</v>
      </c>
      <c r="J172" s="40"/>
      <c r="K172" s="41"/>
      <c r="L172" s="39">
        <v>22.26</v>
      </c>
      <c r="M172" s="41"/>
      <c r="N172" s="39">
        <v>7.73</v>
      </c>
      <c r="O172" s="41"/>
      <c r="P172" s="39">
        <v>35.69</v>
      </c>
      <c r="Q172" s="41"/>
      <c r="R172" s="39">
        <v>301</v>
      </c>
      <c r="S172" s="40"/>
      <c r="T172" s="41"/>
      <c r="U172" s="1">
        <v>246</v>
      </c>
      <c r="V172" s="1"/>
    </row>
    <row r="173" spans="1:31">
      <c r="A173" s="36" t="s">
        <v>28</v>
      </c>
      <c r="B173" s="37"/>
      <c r="C173" s="37"/>
      <c r="D173" s="37"/>
      <c r="E173" s="37"/>
      <c r="F173" s="37"/>
      <c r="G173" s="37"/>
      <c r="H173" s="38"/>
      <c r="I173" s="39">
        <v>50</v>
      </c>
      <c r="J173" s="40"/>
      <c r="K173" s="41"/>
      <c r="L173" s="39">
        <v>3.3</v>
      </c>
      <c r="M173" s="41"/>
      <c r="N173" s="39">
        <v>0.6</v>
      </c>
      <c r="O173" s="41"/>
      <c r="P173" s="39">
        <v>16.7</v>
      </c>
      <c r="Q173" s="41"/>
      <c r="R173" s="39">
        <v>87</v>
      </c>
      <c r="S173" s="40"/>
      <c r="T173" s="41"/>
      <c r="U173" s="1" t="s">
        <v>77</v>
      </c>
      <c r="V173" s="1"/>
    </row>
    <row r="174" spans="1:31">
      <c r="A174" s="36" t="s">
        <v>80</v>
      </c>
      <c r="B174" s="37"/>
      <c r="C174" s="37"/>
      <c r="D174" s="37"/>
      <c r="E174" s="37"/>
      <c r="F174" s="37"/>
      <c r="G174" s="37"/>
      <c r="H174" s="38"/>
      <c r="I174" s="39">
        <v>200</v>
      </c>
      <c r="J174" s="40"/>
      <c r="K174" s="41"/>
      <c r="L174" s="39">
        <v>0.32</v>
      </c>
      <c r="M174" s="41"/>
      <c r="N174" s="39">
        <v>0.08</v>
      </c>
      <c r="O174" s="41"/>
      <c r="P174" s="39">
        <v>24.2</v>
      </c>
      <c r="Q174" s="41"/>
      <c r="R174" s="39">
        <v>100.6</v>
      </c>
      <c r="S174" s="40"/>
      <c r="T174" s="41"/>
      <c r="U174" s="1">
        <v>372</v>
      </c>
      <c r="V174" s="1"/>
    </row>
    <row r="175" spans="1:31">
      <c r="A175" s="36"/>
      <c r="B175" s="37"/>
      <c r="C175" s="37"/>
      <c r="D175" s="37"/>
      <c r="E175" s="37"/>
      <c r="F175" s="37"/>
      <c r="G175" s="37"/>
      <c r="H175" s="38"/>
      <c r="I175" s="39"/>
      <c r="J175" s="40"/>
      <c r="K175" s="41"/>
      <c r="L175" s="115"/>
      <c r="M175" s="116"/>
      <c r="N175" s="115"/>
      <c r="O175" s="116"/>
      <c r="P175" s="115"/>
      <c r="Q175" s="116"/>
      <c r="R175" s="115"/>
      <c r="S175" s="117"/>
      <c r="T175" s="116"/>
      <c r="U175" s="1"/>
      <c r="V175" s="1"/>
    </row>
    <row r="176" spans="1:31" s="27" customFormat="1">
      <c r="A176" s="44" t="s">
        <v>11</v>
      </c>
      <c r="B176" s="45"/>
      <c r="C176" s="45"/>
      <c r="D176" s="45"/>
      <c r="E176" s="45"/>
      <c r="F176" s="45"/>
      <c r="G176" s="45"/>
      <c r="H176" s="46"/>
      <c r="I176" s="47">
        <f>SUM(I170:K175)</f>
        <v>720</v>
      </c>
      <c r="J176" s="48"/>
      <c r="K176" s="49"/>
      <c r="L176" s="50">
        <f>SUM(L170:M175)</f>
        <v>30.110000000000003</v>
      </c>
      <c r="M176" s="51"/>
      <c r="N176" s="50">
        <f>SUM(N170:O175)</f>
        <v>15.72</v>
      </c>
      <c r="O176" s="51"/>
      <c r="P176" s="50">
        <f>SUM(P170:Q175)</f>
        <v>96.92</v>
      </c>
      <c r="Q176" s="51"/>
      <c r="R176" s="50">
        <f>SUM(R170:T175)</f>
        <v>643.65</v>
      </c>
      <c r="S176" s="52"/>
      <c r="T176" s="51"/>
      <c r="U176" s="26" t="s">
        <v>1</v>
      </c>
      <c r="V176" s="26" t="s">
        <v>1</v>
      </c>
    </row>
    <row r="177" spans="1:31" ht="15" customHeight="1">
      <c r="A177" s="76" t="s">
        <v>44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8"/>
    </row>
    <row r="178" spans="1:31">
      <c r="A178" s="36" t="s">
        <v>64</v>
      </c>
      <c r="B178" s="53"/>
      <c r="C178" s="53"/>
      <c r="D178" s="53"/>
      <c r="E178" s="53"/>
      <c r="F178" s="53"/>
      <c r="G178" s="53"/>
      <c r="H178" s="54"/>
      <c r="I178" s="34">
        <v>180</v>
      </c>
      <c r="J178" s="55"/>
      <c r="K178" s="35"/>
      <c r="L178" s="34">
        <v>3.29</v>
      </c>
      <c r="M178" s="35"/>
      <c r="N178" s="34">
        <v>7.58</v>
      </c>
      <c r="O178" s="35"/>
      <c r="P178" s="34">
        <v>17.920000000000002</v>
      </c>
      <c r="Q178" s="35"/>
      <c r="R178" s="34">
        <v>154.80000000000001</v>
      </c>
      <c r="S178" s="55"/>
      <c r="T178" s="35"/>
      <c r="U178" s="4">
        <v>331</v>
      </c>
      <c r="V178" s="4"/>
    </row>
    <row r="179" spans="1:31">
      <c r="A179" s="36" t="s">
        <v>41</v>
      </c>
      <c r="B179" s="53"/>
      <c r="C179" s="53"/>
      <c r="D179" s="53"/>
      <c r="E179" s="53"/>
      <c r="F179" s="53"/>
      <c r="G179" s="53"/>
      <c r="H179" s="54"/>
      <c r="I179" s="34">
        <v>20</v>
      </c>
      <c r="J179" s="55"/>
      <c r="K179" s="35"/>
      <c r="L179" s="34">
        <v>3.04</v>
      </c>
      <c r="M179" s="35"/>
      <c r="N179" s="34">
        <v>0.32</v>
      </c>
      <c r="O179" s="35"/>
      <c r="P179" s="34">
        <v>19.68</v>
      </c>
      <c r="Q179" s="35"/>
      <c r="R179" s="34">
        <v>94</v>
      </c>
      <c r="S179" s="55"/>
      <c r="T179" s="35"/>
      <c r="U179" s="1" t="s">
        <v>77</v>
      </c>
      <c r="V179" s="4"/>
    </row>
    <row r="180" spans="1:31">
      <c r="A180" s="36" t="s">
        <v>57</v>
      </c>
      <c r="B180" s="53"/>
      <c r="C180" s="53"/>
      <c r="D180" s="53"/>
      <c r="E180" s="53"/>
      <c r="F180" s="53"/>
      <c r="G180" s="53"/>
      <c r="H180" s="54"/>
      <c r="I180" s="34">
        <v>200</v>
      </c>
      <c r="J180" s="55"/>
      <c r="K180" s="35"/>
      <c r="L180" s="34">
        <v>0.68</v>
      </c>
      <c r="M180" s="35"/>
      <c r="N180" s="34">
        <v>0.28000000000000003</v>
      </c>
      <c r="O180" s="35"/>
      <c r="P180" s="34">
        <v>18.97</v>
      </c>
      <c r="Q180" s="35"/>
      <c r="R180" s="34">
        <v>94.03</v>
      </c>
      <c r="S180" s="55"/>
      <c r="T180" s="35"/>
      <c r="U180" s="4">
        <v>417</v>
      </c>
      <c r="V180" s="4"/>
    </row>
    <row r="181" spans="1:31">
      <c r="A181" s="65"/>
      <c r="B181" s="53"/>
      <c r="C181" s="53"/>
      <c r="D181" s="53"/>
      <c r="E181" s="53"/>
      <c r="F181" s="53"/>
      <c r="G181" s="53"/>
      <c r="H181" s="54"/>
      <c r="I181" s="34"/>
      <c r="J181" s="55"/>
      <c r="K181" s="35"/>
      <c r="L181" s="34"/>
      <c r="M181" s="35"/>
      <c r="N181" s="34"/>
      <c r="O181" s="35"/>
      <c r="P181" s="34"/>
      <c r="Q181" s="35"/>
      <c r="R181" s="34"/>
      <c r="S181" s="55"/>
      <c r="T181" s="35"/>
      <c r="U181" s="4"/>
      <c r="V181" s="4"/>
    </row>
    <row r="182" spans="1:31">
      <c r="A182" s="65"/>
      <c r="B182" s="53"/>
      <c r="C182" s="53"/>
      <c r="D182" s="53"/>
      <c r="E182" s="53"/>
      <c r="F182" s="53"/>
      <c r="G182" s="53"/>
      <c r="H182" s="54"/>
      <c r="I182" s="34"/>
      <c r="J182" s="55"/>
      <c r="K182" s="35"/>
      <c r="L182" s="66"/>
      <c r="M182" s="67"/>
      <c r="N182" s="66"/>
      <c r="O182" s="67"/>
      <c r="P182" s="66"/>
      <c r="Q182" s="67"/>
      <c r="R182" s="66"/>
      <c r="S182" s="68"/>
      <c r="T182" s="67"/>
      <c r="U182" s="1"/>
      <c r="V182" s="1"/>
    </row>
    <row r="183" spans="1:31">
      <c r="A183" s="65"/>
      <c r="B183" s="53"/>
      <c r="C183" s="53"/>
      <c r="D183" s="53"/>
      <c r="E183" s="53"/>
      <c r="F183" s="53"/>
      <c r="G183" s="53"/>
      <c r="H183" s="54"/>
      <c r="I183" s="34"/>
      <c r="J183" s="55"/>
      <c r="K183" s="35"/>
      <c r="L183" s="66"/>
      <c r="M183" s="67"/>
      <c r="N183" s="66"/>
      <c r="O183" s="67"/>
      <c r="P183" s="66"/>
      <c r="Q183" s="67"/>
      <c r="R183" s="66"/>
      <c r="S183" s="68"/>
      <c r="T183" s="67"/>
      <c r="U183" s="1"/>
      <c r="V183" s="1"/>
    </row>
    <row r="184" spans="1:31" s="27" customFormat="1">
      <c r="A184" s="56" t="s">
        <v>11</v>
      </c>
      <c r="B184" s="57"/>
      <c r="C184" s="57"/>
      <c r="D184" s="57"/>
      <c r="E184" s="57"/>
      <c r="F184" s="57"/>
      <c r="G184" s="57"/>
      <c r="H184" s="58"/>
      <c r="I184" s="59">
        <f>SUM(I178:K183)</f>
        <v>400</v>
      </c>
      <c r="J184" s="60"/>
      <c r="K184" s="61"/>
      <c r="L184" s="62">
        <f>SUM(L178:M183)</f>
        <v>7.01</v>
      </c>
      <c r="M184" s="63"/>
      <c r="N184" s="62">
        <f>SUM(N178:O183)</f>
        <v>8.18</v>
      </c>
      <c r="O184" s="63"/>
      <c r="P184" s="62">
        <f>SUM(P178:Q183)</f>
        <v>56.57</v>
      </c>
      <c r="Q184" s="63"/>
      <c r="R184" s="62">
        <f>SUM(R178:T183)</f>
        <v>342.83000000000004</v>
      </c>
      <c r="S184" s="64"/>
      <c r="T184" s="63"/>
      <c r="U184" s="28" t="s">
        <v>1</v>
      </c>
      <c r="V184" s="28" t="s">
        <v>1</v>
      </c>
    </row>
    <row r="185" spans="1:31" ht="15.75">
      <c r="A185" s="86" t="s">
        <v>17</v>
      </c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7"/>
      <c r="AD185" s="87"/>
      <c r="AE185" s="87"/>
    </row>
    <row r="186" spans="1:31">
      <c r="A186" s="88" t="s">
        <v>2</v>
      </c>
      <c r="B186" s="89"/>
      <c r="C186" s="89"/>
      <c r="D186" s="89"/>
      <c r="E186" s="89"/>
      <c r="F186" s="89"/>
      <c r="G186" s="89"/>
      <c r="H186" s="90"/>
      <c r="I186" s="88" t="s">
        <v>3</v>
      </c>
      <c r="J186" s="89"/>
      <c r="K186" s="90"/>
      <c r="L186" s="94" t="s">
        <v>4</v>
      </c>
      <c r="M186" s="95"/>
      <c r="N186" s="95"/>
      <c r="O186" s="95"/>
      <c r="P186" s="95"/>
      <c r="Q186" s="96"/>
      <c r="R186" s="97" t="s">
        <v>5</v>
      </c>
      <c r="S186" s="98"/>
      <c r="T186" s="99"/>
      <c r="U186" s="82" t="s">
        <v>6</v>
      </c>
      <c r="V186" s="82" t="s">
        <v>7</v>
      </c>
    </row>
    <row r="187" spans="1:31">
      <c r="A187" s="91"/>
      <c r="B187" s="92"/>
      <c r="C187" s="92"/>
      <c r="D187" s="92"/>
      <c r="E187" s="92"/>
      <c r="F187" s="92"/>
      <c r="G187" s="92"/>
      <c r="H187" s="93"/>
      <c r="I187" s="91"/>
      <c r="J187" s="92"/>
      <c r="K187" s="93"/>
      <c r="L187" s="84" t="s">
        <v>8</v>
      </c>
      <c r="M187" s="85"/>
      <c r="N187" s="84" t="s">
        <v>9</v>
      </c>
      <c r="O187" s="85"/>
      <c r="P187" s="84" t="s">
        <v>10</v>
      </c>
      <c r="Q187" s="85"/>
      <c r="R187" s="100"/>
      <c r="S187" s="101"/>
      <c r="T187" s="102"/>
      <c r="U187" s="83"/>
      <c r="V187" s="83"/>
    </row>
    <row r="188" spans="1:31" ht="15" customHeight="1">
      <c r="A188" s="73" t="s">
        <v>21</v>
      </c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5"/>
    </row>
    <row r="189" spans="1:31">
      <c r="A189" s="36" t="s">
        <v>65</v>
      </c>
      <c r="B189" s="37"/>
      <c r="C189" s="37"/>
      <c r="D189" s="37"/>
      <c r="E189" s="37"/>
      <c r="F189" s="37"/>
      <c r="G189" s="37"/>
      <c r="H189" s="38"/>
      <c r="I189" s="39">
        <v>200</v>
      </c>
      <c r="J189" s="40"/>
      <c r="K189" s="41"/>
      <c r="L189" s="39">
        <v>8.86</v>
      </c>
      <c r="M189" s="41"/>
      <c r="N189" s="39">
        <v>9.1999999999999993</v>
      </c>
      <c r="O189" s="41"/>
      <c r="P189" s="39">
        <v>35.450000000000003</v>
      </c>
      <c r="Q189" s="41"/>
      <c r="R189" s="39">
        <v>260.20999999999998</v>
      </c>
      <c r="S189" s="40"/>
      <c r="T189" s="41"/>
      <c r="U189" s="1">
        <v>172</v>
      </c>
      <c r="V189" s="1"/>
    </row>
    <row r="190" spans="1:31">
      <c r="A190" s="36" t="s">
        <v>66</v>
      </c>
      <c r="B190" s="37"/>
      <c r="C190" s="37"/>
      <c r="D190" s="37"/>
      <c r="E190" s="37"/>
      <c r="F190" s="37"/>
      <c r="G190" s="37"/>
      <c r="H190" s="38"/>
      <c r="I190" s="39">
        <v>15</v>
      </c>
      <c r="J190" s="40"/>
      <c r="K190" s="41"/>
      <c r="L190" s="39">
        <v>3.48</v>
      </c>
      <c r="M190" s="41"/>
      <c r="N190" s="39">
        <v>4.42</v>
      </c>
      <c r="O190" s="41"/>
      <c r="P190" s="39">
        <v>0</v>
      </c>
      <c r="Q190" s="41"/>
      <c r="R190" s="39">
        <v>54.6</v>
      </c>
      <c r="S190" s="40"/>
      <c r="T190" s="41"/>
      <c r="U190" s="1">
        <v>7</v>
      </c>
      <c r="V190" s="1"/>
    </row>
    <row r="191" spans="1:31">
      <c r="A191" s="36" t="s">
        <v>24</v>
      </c>
      <c r="B191" s="53"/>
      <c r="C191" s="53"/>
      <c r="D191" s="53"/>
      <c r="E191" s="53"/>
      <c r="F191" s="53"/>
      <c r="G191" s="53"/>
      <c r="H191" s="54"/>
      <c r="I191" s="34">
        <v>45</v>
      </c>
      <c r="J191" s="55"/>
      <c r="K191" s="35"/>
      <c r="L191" s="34">
        <v>2.66</v>
      </c>
      <c r="M191" s="35"/>
      <c r="N191" s="34">
        <v>8.43</v>
      </c>
      <c r="O191" s="35"/>
      <c r="P191" s="34">
        <v>16.75</v>
      </c>
      <c r="Q191" s="35"/>
      <c r="R191" s="34">
        <v>153.86000000000001</v>
      </c>
      <c r="S191" s="55"/>
      <c r="T191" s="35"/>
      <c r="U191" s="4">
        <v>1</v>
      </c>
      <c r="V191" s="4"/>
    </row>
    <row r="192" spans="1:31">
      <c r="A192" s="36" t="s">
        <v>47</v>
      </c>
      <c r="B192" s="37"/>
      <c r="C192" s="37"/>
      <c r="D192" s="37"/>
      <c r="E192" s="37"/>
      <c r="F192" s="37"/>
      <c r="G192" s="37"/>
      <c r="H192" s="38"/>
      <c r="I192" s="34">
        <v>200</v>
      </c>
      <c r="J192" s="55"/>
      <c r="K192" s="13">
        <f>SUM(I192)</f>
        <v>200</v>
      </c>
      <c r="L192" s="34">
        <v>2.9</v>
      </c>
      <c r="M192" s="35"/>
      <c r="N192" s="34">
        <v>3.2</v>
      </c>
      <c r="O192" s="35"/>
      <c r="P192" s="34">
        <v>14.09</v>
      </c>
      <c r="Q192" s="35"/>
      <c r="R192" s="34">
        <v>97.52</v>
      </c>
      <c r="S192" s="55"/>
      <c r="T192" s="35"/>
      <c r="U192" s="4">
        <v>414</v>
      </c>
      <c r="V192" s="4"/>
    </row>
    <row r="193" spans="1:31" s="27" customFormat="1">
      <c r="A193" s="44" t="s">
        <v>11</v>
      </c>
      <c r="B193" s="69"/>
      <c r="C193" s="69"/>
      <c r="D193" s="69"/>
      <c r="E193" s="69"/>
      <c r="F193" s="69"/>
      <c r="G193" s="69"/>
      <c r="H193" s="70"/>
      <c r="I193" s="47">
        <f>SUM(I189:I192)</f>
        <v>460</v>
      </c>
      <c r="J193" s="48"/>
      <c r="K193" s="49"/>
      <c r="L193" s="50">
        <f>SUM(L189:L192)</f>
        <v>17.899999999999999</v>
      </c>
      <c r="M193" s="51"/>
      <c r="N193" s="50">
        <f>SUM(N189:N192)</f>
        <v>25.249999999999996</v>
      </c>
      <c r="O193" s="51"/>
      <c r="P193" s="50">
        <f>SUM(P189:P192)</f>
        <v>66.290000000000006</v>
      </c>
      <c r="Q193" s="51"/>
      <c r="R193" s="50">
        <f>SUM(R189:R192)</f>
        <v>566.19000000000005</v>
      </c>
      <c r="S193" s="52"/>
      <c r="T193" s="51"/>
      <c r="U193" s="29"/>
      <c r="V193" s="29"/>
    </row>
    <row r="194" spans="1:31">
      <c r="A194" s="36"/>
      <c r="B194" s="37"/>
      <c r="C194" s="37"/>
      <c r="D194" s="37"/>
      <c r="E194" s="37"/>
      <c r="F194" s="37"/>
      <c r="G194" s="37"/>
      <c r="H194" s="38"/>
      <c r="I194" s="39"/>
      <c r="J194" s="40"/>
      <c r="K194" s="41"/>
      <c r="L194" s="115"/>
      <c r="M194" s="116"/>
      <c r="N194" s="115"/>
      <c r="O194" s="116"/>
      <c r="P194" s="115"/>
      <c r="Q194" s="116"/>
      <c r="R194" s="115"/>
      <c r="S194" s="117"/>
      <c r="T194" s="116"/>
      <c r="U194" s="1"/>
      <c r="V194" s="1"/>
    </row>
    <row r="195" spans="1:31">
      <c r="A195" s="36"/>
      <c r="B195" s="37"/>
      <c r="C195" s="37"/>
      <c r="D195" s="37"/>
      <c r="E195" s="37"/>
      <c r="F195" s="37"/>
      <c r="G195" s="37"/>
      <c r="H195" s="38"/>
      <c r="I195" s="39"/>
      <c r="J195" s="40"/>
      <c r="K195" s="41"/>
      <c r="L195" s="115"/>
      <c r="M195" s="116"/>
      <c r="N195" s="115"/>
      <c r="O195" s="116"/>
      <c r="P195" s="115"/>
      <c r="Q195" s="116"/>
      <c r="R195" s="115"/>
      <c r="S195" s="117"/>
      <c r="T195" s="116"/>
      <c r="U195" s="1"/>
      <c r="V195" s="1"/>
    </row>
    <row r="196" spans="1:31">
      <c r="A196" s="118"/>
      <c r="B196" s="119"/>
      <c r="C196" s="119"/>
      <c r="D196" s="119"/>
      <c r="E196" s="119"/>
      <c r="F196" s="119"/>
      <c r="G196" s="119"/>
      <c r="H196" s="120"/>
      <c r="I196" s="84"/>
      <c r="J196" s="121"/>
      <c r="K196" s="85"/>
      <c r="L196" s="122"/>
      <c r="M196" s="123"/>
      <c r="N196" s="122"/>
      <c r="O196" s="123"/>
      <c r="P196" s="122"/>
      <c r="Q196" s="123"/>
      <c r="R196" s="122"/>
      <c r="S196" s="124"/>
      <c r="T196" s="123"/>
      <c r="U196" s="2" t="s">
        <v>1</v>
      </c>
      <c r="V196" s="2" t="s">
        <v>1</v>
      </c>
    </row>
    <row r="197" spans="1:31" ht="15" customHeight="1">
      <c r="A197" s="76" t="s">
        <v>32</v>
      </c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8"/>
    </row>
    <row r="198" spans="1:31">
      <c r="A198" s="36" t="s">
        <v>93</v>
      </c>
      <c r="B198" s="37"/>
      <c r="C198" s="37"/>
      <c r="D198" s="37"/>
      <c r="E198" s="37"/>
      <c r="F198" s="37"/>
      <c r="G198" s="37"/>
      <c r="H198" s="38"/>
      <c r="I198" s="39">
        <v>100</v>
      </c>
      <c r="J198" s="40"/>
      <c r="K198" s="41"/>
      <c r="L198" s="39">
        <v>4.8</v>
      </c>
      <c r="M198" s="41"/>
      <c r="N198" s="39">
        <v>4.5</v>
      </c>
      <c r="O198" s="41"/>
      <c r="P198" s="39">
        <v>7.56</v>
      </c>
      <c r="Q198" s="41"/>
      <c r="R198" s="39">
        <v>97.2</v>
      </c>
      <c r="S198" s="40"/>
      <c r="T198" s="41"/>
      <c r="U198" s="1">
        <v>401</v>
      </c>
      <c r="V198" s="1"/>
    </row>
    <row r="199" spans="1:31">
      <c r="A199" s="36"/>
      <c r="B199" s="37"/>
      <c r="C199" s="37"/>
      <c r="D199" s="37"/>
      <c r="E199" s="37"/>
      <c r="F199" s="37"/>
      <c r="G199" s="37"/>
      <c r="H199" s="38"/>
      <c r="I199" s="126"/>
      <c r="J199" s="127"/>
      <c r="K199" s="128"/>
      <c r="L199" s="126"/>
      <c r="M199" s="128"/>
      <c r="N199" s="126"/>
      <c r="O199" s="128"/>
      <c r="P199" s="126"/>
      <c r="Q199" s="128"/>
      <c r="R199" s="126"/>
      <c r="S199" s="127"/>
      <c r="T199" s="128"/>
      <c r="U199" s="1"/>
      <c r="V199" s="1"/>
    </row>
    <row r="200" spans="1:31" s="27" customFormat="1">
      <c r="A200" s="44" t="s">
        <v>11</v>
      </c>
      <c r="B200" s="45"/>
      <c r="C200" s="45"/>
      <c r="D200" s="45"/>
      <c r="E200" s="45"/>
      <c r="F200" s="45"/>
      <c r="G200" s="45"/>
      <c r="H200" s="45"/>
      <c r="I200" s="71">
        <f>SUM(I198:K199)</f>
        <v>100</v>
      </c>
      <c r="J200" s="71"/>
      <c r="K200" s="71"/>
      <c r="L200" s="72">
        <f>SUM(L198:M199)</f>
        <v>4.8</v>
      </c>
      <c r="M200" s="72"/>
      <c r="N200" s="72">
        <f>SUM(N198:O199)</f>
        <v>4.5</v>
      </c>
      <c r="O200" s="72"/>
      <c r="P200" s="72">
        <f>SUM(P198:Q199)</f>
        <v>7.56</v>
      </c>
      <c r="Q200" s="72"/>
      <c r="R200" s="72">
        <f>SUM(R198:T199)</f>
        <v>97.2</v>
      </c>
      <c r="S200" s="72"/>
      <c r="T200" s="72"/>
      <c r="U200" s="26"/>
      <c r="V200" s="26"/>
    </row>
    <row r="201" spans="1:31" ht="15" customHeight="1">
      <c r="A201" s="79" t="s">
        <v>23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1"/>
    </row>
    <row r="202" spans="1:31">
      <c r="A202" s="36" t="s">
        <v>49</v>
      </c>
      <c r="B202" s="37"/>
      <c r="C202" s="37"/>
      <c r="D202" s="37"/>
      <c r="E202" s="37"/>
      <c r="F202" s="37"/>
      <c r="G202" s="37"/>
      <c r="H202" s="38"/>
      <c r="I202" s="39">
        <v>60</v>
      </c>
      <c r="J202" s="40"/>
      <c r="K202" s="41"/>
      <c r="L202" s="39">
        <v>4.4000000000000004</v>
      </c>
      <c r="M202" s="41"/>
      <c r="N202" s="39">
        <v>4.2</v>
      </c>
      <c r="O202" s="41"/>
      <c r="P202" s="39">
        <v>13.05</v>
      </c>
      <c r="Q202" s="41"/>
      <c r="R202" s="39">
        <v>107.8</v>
      </c>
      <c r="S202" s="40"/>
      <c r="T202" s="41"/>
      <c r="U202" s="1">
        <v>13</v>
      </c>
      <c r="V202" s="1"/>
    </row>
    <row r="203" spans="1:31">
      <c r="A203" s="36" t="s">
        <v>137</v>
      </c>
      <c r="B203" s="37"/>
      <c r="C203" s="37"/>
      <c r="D203" s="37"/>
      <c r="E203" s="37"/>
      <c r="F203" s="37"/>
      <c r="G203" s="37"/>
      <c r="H203" s="38"/>
      <c r="I203" s="39">
        <v>200</v>
      </c>
      <c r="J203" s="40"/>
      <c r="K203" s="41"/>
      <c r="L203" s="39">
        <v>4.4000000000000004</v>
      </c>
      <c r="M203" s="41"/>
      <c r="N203" s="39">
        <v>4.2</v>
      </c>
      <c r="O203" s="41"/>
      <c r="P203" s="39">
        <v>13.05</v>
      </c>
      <c r="Q203" s="41"/>
      <c r="R203" s="39">
        <v>107.8</v>
      </c>
      <c r="S203" s="40"/>
      <c r="T203" s="41"/>
      <c r="U203" s="1">
        <v>87</v>
      </c>
      <c r="V203" s="1"/>
    </row>
    <row r="204" spans="1:31">
      <c r="A204" s="36" t="s">
        <v>119</v>
      </c>
      <c r="B204" s="37"/>
      <c r="C204" s="37"/>
      <c r="D204" s="37"/>
      <c r="E204" s="37"/>
      <c r="F204" s="37"/>
      <c r="G204" s="37"/>
      <c r="H204" s="38"/>
      <c r="I204" s="39">
        <v>180</v>
      </c>
      <c r="J204" s="40"/>
      <c r="K204" s="14"/>
      <c r="L204" s="39">
        <v>3.15</v>
      </c>
      <c r="M204" s="41"/>
      <c r="N204" s="39">
        <v>6.61</v>
      </c>
      <c r="O204" s="41"/>
      <c r="P204" s="39">
        <v>16.350000000000001</v>
      </c>
      <c r="Q204" s="41"/>
      <c r="R204" s="39">
        <v>138.01</v>
      </c>
      <c r="S204" s="40"/>
      <c r="T204" s="41"/>
      <c r="U204" s="1">
        <v>590</v>
      </c>
      <c r="V204" s="1"/>
    </row>
    <row r="205" spans="1:31">
      <c r="A205" s="36" t="s">
        <v>28</v>
      </c>
      <c r="B205" s="37"/>
      <c r="C205" s="37"/>
      <c r="D205" s="37"/>
      <c r="E205" s="37"/>
      <c r="F205" s="37"/>
      <c r="G205" s="37"/>
      <c r="H205" s="38"/>
      <c r="I205" s="39">
        <v>50</v>
      </c>
      <c r="J205" s="40"/>
      <c r="K205" s="41"/>
      <c r="L205" s="39">
        <v>3.3</v>
      </c>
      <c r="M205" s="41"/>
      <c r="N205" s="39">
        <v>0.6</v>
      </c>
      <c r="O205" s="41"/>
      <c r="P205" s="39">
        <v>16.7</v>
      </c>
      <c r="Q205" s="41"/>
      <c r="R205" s="39">
        <v>87</v>
      </c>
      <c r="S205" s="40"/>
      <c r="T205" s="41"/>
      <c r="U205" s="1" t="s">
        <v>77</v>
      </c>
      <c r="V205" s="1"/>
    </row>
    <row r="206" spans="1:31">
      <c r="A206" s="36" t="s">
        <v>82</v>
      </c>
      <c r="B206" s="37"/>
      <c r="C206" s="37"/>
      <c r="D206" s="37"/>
      <c r="E206" s="37"/>
      <c r="F206" s="37"/>
      <c r="G206" s="37"/>
      <c r="H206" s="38"/>
      <c r="I206" s="39">
        <v>200</v>
      </c>
      <c r="J206" s="40"/>
      <c r="K206" s="41"/>
      <c r="L206" s="39">
        <v>0.16</v>
      </c>
      <c r="M206" s="41"/>
      <c r="N206" s="39">
        <v>0.16</v>
      </c>
      <c r="O206" s="41"/>
      <c r="P206" s="39">
        <v>23.88</v>
      </c>
      <c r="Q206" s="41"/>
      <c r="R206" s="39">
        <v>98.6</v>
      </c>
      <c r="S206" s="40"/>
      <c r="T206" s="41"/>
      <c r="U206" s="1">
        <v>372</v>
      </c>
      <c r="V206" s="1"/>
    </row>
    <row r="207" spans="1:31">
      <c r="A207" s="36"/>
      <c r="B207" s="37"/>
      <c r="C207" s="37"/>
      <c r="D207" s="37"/>
      <c r="E207" s="37"/>
      <c r="F207" s="37"/>
      <c r="G207" s="37"/>
      <c r="H207" s="38"/>
      <c r="I207" s="39"/>
      <c r="J207" s="40"/>
      <c r="K207" s="41"/>
      <c r="L207" s="115"/>
      <c r="M207" s="116"/>
      <c r="N207" s="115"/>
      <c r="O207" s="116"/>
      <c r="P207" s="115"/>
      <c r="Q207" s="116"/>
      <c r="R207" s="115"/>
      <c r="S207" s="117"/>
      <c r="T207" s="116"/>
      <c r="U207" s="1"/>
      <c r="V207" s="1"/>
    </row>
    <row r="208" spans="1:31">
      <c r="A208" s="36"/>
      <c r="B208" s="37"/>
      <c r="C208" s="37"/>
      <c r="D208" s="37"/>
      <c r="E208" s="37"/>
      <c r="F208" s="37"/>
      <c r="G208" s="37"/>
      <c r="H208" s="38"/>
      <c r="I208" s="39"/>
      <c r="J208" s="40"/>
      <c r="K208" s="41"/>
      <c r="L208" s="115"/>
      <c r="M208" s="116"/>
      <c r="N208" s="115"/>
      <c r="O208" s="116"/>
      <c r="P208" s="115"/>
      <c r="Q208" s="116"/>
      <c r="R208" s="115"/>
      <c r="S208" s="117"/>
      <c r="T208" s="116"/>
      <c r="U208" s="1"/>
      <c r="V208" s="1"/>
    </row>
    <row r="209" spans="1:31" s="27" customFormat="1">
      <c r="A209" s="44" t="s">
        <v>11</v>
      </c>
      <c r="B209" s="45"/>
      <c r="C209" s="45"/>
      <c r="D209" s="45"/>
      <c r="E209" s="45"/>
      <c r="F209" s="45"/>
      <c r="G209" s="45"/>
      <c r="H209" s="46"/>
      <c r="I209" s="47">
        <f>SUM(I202:K208)</f>
        <v>690</v>
      </c>
      <c r="J209" s="48"/>
      <c r="K209" s="49"/>
      <c r="L209" s="50">
        <f>SUM(L202:M208)</f>
        <v>15.41</v>
      </c>
      <c r="M209" s="51"/>
      <c r="N209" s="50">
        <f>SUM(N202:O208)</f>
        <v>15.770000000000001</v>
      </c>
      <c r="O209" s="51"/>
      <c r="P209" s="50">
        <f>SUM(P202:Q208)</f>
        <v>83.03</v>
      </c>
      <c r="Q209" s="51"/>
      <c r="R209" s="50">
        <f>SUM(R202:T208)</f>
        <v>539.21</v>
      </c>
      <c r="S209" s="52"/>
      <c r="T209" s="51"/>
      <c r="U209" s="26" t="s">
        <v>1</v>
      </c>
      <c r="V209" s="26" t="s">
        <v>1</v>
      </c>
    </row>
    <row r="210" spans="1:31" ht="15" customHeight="1">
      <c r="A210" s="76" t="s">
        <v>44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8"/>
    </row>
    <row r="211" spans="1:31">
      <c r="A211" s="36" t="s">
        <v>107</v>
      </c>
      <c r="B211" s="53"/>
      <c r="C211" s="53"/>
      <c r="D211" s="53"/>
      <c r="E211" s="53"/>
      <c r="F211" s="53"/>
      <c r="G211" s="53"/>
      <c r="H211" s="54"/>
      <c r="I211" s="34">
        <v>140</v>
      </c>
      <c r="J211" s="55"/>
      <c r="K211" s="35"/>
      <c r="L211" s="66">
        <v>24.5</v>
      </c>
      <c r="M211" s="67"/>
      <c r="N211" s="66">
        <v>23.1</v>
      </c>
      <c r="O211" s="67"/>
      <c r="P211" s="66">
        <v>16.8</v>
      </c>
      <c r="Q211" s="67"/>
      <c r="R211" s="66">
        <v>24.01</v>
      </c>
      <c r="S211" s="68"/>
      <c r="T211" s="67"/>
      <c r="U211" s="4">
        <v>237</v>
      </c>
      <c r="V211" s="4"/>
    </row>
    <row r="212" spans="1:31">
      <c r="A212" s="36" t="s">
        <v>53</v>
      </c>
      <c r="B212" s="53"/>
      <c r="C212" s="53"/>
      <c r="D212" s="53"/>
      <c r="E212" s="53"/>
      <c r="F212" s="53"/>
      <c r="G212" s="53"/>
      <c r="H212" s="54"/>
      <c r="I212" s="34">
        <v>60</v>
      </c>
      <c r="J212" s="55"/>
      <c r="K212" s="35"/>
      <c r="L212" s="66">
        <v>0.6</v>
      </c>
      <c r="M212" s="67"/>
      <c r="N212" s="66">
        <v>1.48</v>
      </c>
      <c r="O212" s="67"/>
      <c r="P212" s="66">
        <v>1.99</v>
      </c>
      <c r="Q212" s="67"/>
      <c r="R212" s="66">
        <v>23.74</v>
      </c>
      <c r="S212" s="68"/>
      <c r="T212" s="67"/>
      <c r="U212" s="4">
        <v>372</v>
      </c>
      <c r="V212" s="4"/>
    </row>
    <row r="213" spans="1:31">
      <c r="A213" s="36" t="s">
        <v>31</v>
      </c>
      <c r="B213" s="53"/>
      <c r="C213" s="53"/>
      <c r="D213" s="53"/>
      <c r="E213" s="53"/>
      <c r="F213" s="53"/>
      <c r="G213" s="53"/>
      <c r="H213" s="54"/>
      <c r="I213" s="34">
        <v>200</v>
      </c>
      <c r="J213" s="55"/>
      <c r="K213" s="35"/>
      <c r="L213" s="66">
        <v>0.05</v>
      </c>
      <c r="M213" s="67"/>
      <c r="N213" s="66">
        <v>0.01</v>
      </c>
      <c r="O213" s="67"/>
      <c r="P213" s="66">
        <v>9.32</v>
      </c>
      <c r="Q213" s="67"/>
      <c r="R213" s="66">
        <v>37.61</v>
      </c>
      <c r="S213" s="68"/>
      <c r="T213" s="67"/>
      <c r="U213" s="4">
        <v>410</v>
      </c>
      <c r="V213" s="4"/>
    </row>
    <row r="214" spans="1:31">
      <c r="A214" s="65"/>
      <c r="B214" s="53"/>
      <c r="C214" s="53"/>
      <c r="D214" s="53"/>
      <c r="E214" s="53"/>
      <c r="F214" s="53"/>
      <c r="G214" s="53"/>
      <c r="H214" s="54"/>
      <c r="I214" s="34"/>
      <c r="J214" s="55"/>
      <c r="K214" s="35"/>
      <c r="L214" s="66"/>
      <c r="M214" s="67"/>
      <c r="N214" s="66"/>
      <c r="O214" s="67"/>
      <c r="P214" s="66"/>
      <c r="Q214" s="67"/>
      <c r="R214" s="66"/>
      <c r="S214" s="68"/>
      <c r="T214" s="67"/>
      <c r="U214" s="4"/>
      <c r="V214" s="4"/>
    </row>
    <row r="215" spans="1:31">
      <c r="A215" s="65"/>
      <c r="B215" s="53"/>
      <c r="C215" s="53"/>
      <c r="D215" s="53"/>
      <c r="E215" s="53"/>
      <c r="F215" s="53"/>
      <c r="G215" s="53"/>
      <c r="H215" s="54"/>
      <c r="I215" s="34"/>
      <c r="J215" s="55"/>
      <c r="K215" s="35"/>
      <c r="L215" s="66"/>
      <c r="M215" s="67"/>
      <c r="N215" s="66"/>
      <c r="O215" s="67"/>
      <c r="P215" s="66"/>
      <c r="Q215" s="67"/>
      <c r="R215" s="66"/>
      <c r="S215" s="68"/>
      <c r="T215" s="67"/>
      <c r="U215" s="1"/>
      <c r="V215" s="1"/>
    </row>
    <row r="216" spans="1:31">
      <c r="A216" s="65"/>
      <c r="B216" s="53"/>
      <c r="C216" s="53"/>
      <c r="D216" s="53"/>
      <c r="E216" s="53"/>
      <c r="F216" s="53"/>
      <c r="G216" s="53"/>
      <c r="H216" s="54"/>
      <c r="I216" s="34"/>
      <c r="J216" s="55"/>
      <c r="K216" s="35"/>
      <c r="L216" s="66"/>
      <c r="M216" s="67"/>
      <c r="N216" s="66"/>
      <c r="O216" s="67"/>
      <c r="P216" s="66"/>
      <c r="Q216" s="67"/>
      <c r="R216" s="66"/>
      <c r="S216" s="68"/>
      <c r="T216" s="67"/>
      <c r="U216" s="1"/>
      <c r="V216" s="1"/>
    </row>
    <row r="217" spans="1:31" s="27" customFormat="1">
      <c r="A217" s="56" t="s">
        <v>11</v>
      </c>
      <c r="B217" s="57"/>
      <c r="C217" s="57"/>
      <c r="D217" s="57"/>
      <c r="E217" s="57"/>
      <c r="F217" s="57"/>
      <c r="G217" s="57"/>
      <c r="H217" s="58"/>
      <c r="I217" s="59">
        <f>SUM(I211:K216)</f>
        <v>400</v>
      </c>
      <c r="J217" s="60"/>
      <c r="K217" s="61"/>
      <c r="L217" s="62">
        <f>SUM(L211:M216)</f>
        <v>25.150000000000002</v>
      </c>
      <c r="M217" s="63"/>
      <c r="N217" s="62">
        <f>SUM(N211:O216)</f>
        <v>24.590000000000003</v>
      </c>
      <c r="O217" s="63"/>
      <c r="P217" s="62">
        <f>SUM(P211:Q216)</f>
        <v>28.11</v>
      </c>
      <c r="Q217" s="63"/>
      <c r="R217" s="62">
        <f>SUM(R211:T216)</f>
        <v>85.36</v>
      </c>
      <c r="S217" s="64"/>
      <c r="T217" s="63"/>
      <c r="U217" s="28" t="s">
        <v>1</v>
      </c>
      <c r="V217" s="28" t="s">
        <v>1</v>
      </c>
    </row>
    <row r="218" spans="1:31" ht="15.75">
      <c r="A218" s="86" t="s">
        <v>18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7"/>
      <c r="AD218" s="87"/>
      <c r="AE218" s="87"/>
    </row>
    <row r="219" spans="1:31">
      <c r="A219" s="88" t="s">
        <v>2</v>
      </c>
      <c r="B219" s="89"/>
      <c r="C219" s="89"/>
      <c r="D219" s="89"/>
      <c r="E219" s="89"/>
      <c r="F219" s="89"/>
      <c r="G219" s="89"/>
      <c r="H219" s="90"/>
      <c r="I219" s="88" t="s">
        <v>3</v>
      </c>
      <c r="J219" s="89"/>
      <c r="K219" s="90"/>
      <c r="L219" s="94" t="s">
        <v>4</v>
      </c>
      <c r="M219" s="95"/>
      <c r="N219" s="95"/>
      <c r="O219" s="95"/>
      <c r="P219" s="95"/>
      <c r="Q219" s="96"/>
      <c r="R219" s="97" t="s">
        <v>5</v>
      </c>
      <c r="S219" s="98"/>
      <c r="T219" s="99"/>
      <c r="U219" s="82" t="s">
        <v>6</v>
      </c>
      <c r="V219" s="82" t="s">
        <v>7</v>
      </c>
    </row>
    <row r="220" spans="1:31">
      <c r="A220" s="91"/>
      <c r="B220" s="92"/>
      <c r="C220" s="92"/>
      <c r="D220" s="92"/>
      <c r="E220" s="92"/>
      <c r="F220" s="92"/>
      <c r="G220" s="92"/>
      <c r="H220" s="93"/>
      <c r="I220" s="91"/>
      <c r="J220" s="92"/>
      <c r="K220" s="93"/>
      <c r="L220" s="84" t="s">
        <v>8</v>
      </c>
      <c r="M220" s="85"/>
      <c r="N220" s="84" t="s">
        <v>9</v>
      </c>
      <c r="O220" s="85"/>
      <c r="P220" s="84" t="s">
        <v>10</v>
      </c>
      <c r="Q220" s="85"/>
      <c r="R220" s="100"/>
      <c r="S220" s="101"/>
      <c r="T220" s="102"/>
      <c r="U220" s="83"/>
      <c r="V220" s="83"/>
    </row>
    <row r="221" spans="1:31" ht="15" customHeight="1">
      <c r="A221" s="73" t="s">
        <v>21</v>
      </c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5"/>
    </row>
    <row r="222" spans="1:31">
      <c r="A222" s="36" t="s">
        <v>97</v>
      </c>
      <c r="B222" s="37"/>
      <c r="C222" s="37"/>
      <c r="D222" s="37"/>
      <c r="E222" s="37"/>
      <c r="F222" s="37"/>
      <c r="G222" s="37"/>
      <c r="H222" s="38"/>
      <c r="I222" s="39">
        <v>200</v>
      </c>
      <c r="J222" s="40"/>
      <c r="K222" s="41"/>
      <c r="L222" s="115">
        <v>5.8</v>
      </c>
      <c r="M222" s="116"/>
      <c r="N222" s="115">
        <v>5.5</v>
      </c>
      <c r="O222" s="116"/>
      <c r="P222" s="115">
        <v>18.600000000000001</v>
      </c>
      <c r="Q222" s="116"/>
      <c r="R222" s="115">
        <v>146.19999999999999</v>
      </c>
      <c r="S222" s="117"/>
      <c r="T222" s="116"/>
      <c r="U222" s="1">
        <v>177</v>
      </c>
      <c r="V222" s="1"/>
    </row>
    <row r="223" spans="1:31">
      <c r="A223" s="36" t="s">
        <v>24</v>
      </c>
      <c r="B223" s="37"/>
      <c r="C223" s="37"/>
      <c r="D223" s="37"/>
      <c r="E223" s="37"/>
      <c r="F223" s="37"/>
      <c r="G223" s="37"/>
      <c r="H223" s="38"/>
      <c r="I223" s="39">
        <v>45</v>
      </c>
      <c r="J223" s="40"/>
      <c r="K223" s="41"/>
      <c r="L223" s="115">
        <v>3.04</v>
      </c>
      <c r="M223" s="116"/>
      <c r="N223" s="115">
        <v>0.32</v>
      </c>
      <c r="O223" s="116"/>
      <c r="P223" s="115">
        <v>19.68</v>
      </c>
      <c r="Q223" s="116"/>
      <c r="R223" s="115">
        <v>94</v>
      </c>
      <c r="S223" s="117"/>
      <c r="T223" s="116"/>
      <c r="U223" s="1">
        <v>1</v>
      </c>
      <c r="V223" s="1"/>
    </row>
    <row r="224" spans="1:31">
      <c r="A224" s="36" t="s">
        <v>117</v>
      </c>
      <c r="B224" s="53"/>
      <c r="C224" s="53"/>
      <c r="D224" s="53"/>
      <c r="E224" s="53"/>
      <c r="F224" s="53"/>
      <c r="G224" s="53"/>
      <c r="H224" s="54"/>
      <c r="I224" s="34">
        <v>200</v>
      </c>
      <c r="J224" s="55"/>
      <c r="K224" s="35"/>
      <c r="L224" s="66">
        <v>4.21</v>
      </c>
      <c r="M224" s="67"/>
      <c r="N224" s="66">
        <v>4.33</v>
      </c>
      <c r="O224" s="67"/>
      <c r="P224" s="66">
        <v>16.690000000000001</v>
      </c>
      <c r="Q224" s="67"/>
      <c r="R224" s="66">
        <v>123.89</v>
      </c>
      <c r="S224" s="68"/>
      <c r="T224" s="67"/>
      <c r="U224" s="4">
        <v>416</v>
      </c>
      <c r="V224" s="4"/>
    </row>
    <row r="225" spans="1:31" s="27" customFormat="1">
      <c r="A225" s="44" t="s">
        <v>11</v>
      </c>
      <c r="B225" s="69"/>
      <c r="C225" s="69"/>
      <c r="D225" s="69"/>
      <c r="E225" s="69"/>
      <c r="F225" s="69"/>
      <c r="G225" s="69"/>
      <c r="H225" s="70"/>
      <c r="I225" s="47">
        <f>SUM(I222:K224)</f>
        <v>445</v>
      </c>
      <c r="J225" s="48"/>
      <c r="K225" s="49"/>
      <c r="L225" s="50">
        <f>SUM(L222:L224)</f>
        <v>13.05</v>
      </c>
      <c r="M225" s="51"/>
      <c r="N225" s="50">
        <f>SUM(N222:N224)</f>
        <v>10.15</v>
      </c>
      <c r="O225" s="51"/>
      <c r="P225" s="50">
        <f>SUM(P222:P224)</f>
        <v>54.97</v>
      </c>
      <c r="Q225" s="51"/>
      <c r="R225" s="50">
        <f>SUM(R222:R224)</f>
        <v>364.09</v>
      </c>
      <c r="S225" s="52"/>
      <c r="T225" s="51"/>
      <c r="U225" s="29"/>
      <c r="V225" s="29"/>
    </row>
    <row r="226" spans="1:31" ht="15" customHeight="1">
      <c r="A226" s="76" t="s">
        <v>32</v>
      </c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8"/>
    </row>
    <row r="227" spans="1:31">
      <c r="A227" s="36" t="s">
        <v>95</v>
      </c>
      <c r="B227" s="37"/>
      <c r="C227" s="37"/>
      <c r="D227" s="37"/>
      <c r="E227" s="37"/>
      <c r="F227" s="37"/>
      <c r="G227" s="37"/>
      <c r="H227" s="38"/>
      <c r="I227" s="39">
        <v>100</v>
      </c>
      <c r="J227" s="40"/>
      <c r="K227" s="41"/>
      <c r="L227" s="115">
        <v>1</v>
      </c>
      <c r="M227" s="116"/>
      <c r="N227" s="115">
        <v>0.2</v>
      </c>
      <c r="O227" s="116"/>
      <c r="P227" s="115">
        <v>2.02</v>
      </c>
      <c r="Q227" s="116"/>
      <c r="R227" s="115">
        <v>92</v>
      </c>
      <c r="S227" s="117"/>
      <c r="T227" s="116"/>
      <c r="U227" s="1">
        <v>401</v>
      </c>
      <c r="V227" s="1"/>
    </row>
    <row r="228" spans="1:31">
      <c r="A228" s="36"/>
      <c r="B228" s="37"/>
      <c r="C228" s="37"/>
      <c r="D228" s="37"/>
      <c r="E228" s="37"/>
      <c r="F228" s="37"/>
      <c r="G228" s="37"/>
      <c r="H228" s="38"/>
      <c r="I228" s="39"/>
      <c r="J228" s="40"/>
      <c r="K228" s="41"/>
      <c r="L228" s="115"/>
      <c r="M228" s="116"/>
      <c r="N228" s="115"/>
      <c r="O228" s="116"/>
      <c r="P228" s="115"/>
      <c r="Q228" s="116"/>
      <c r="R228" s="115"/>
      <c r="S228" s="117"/>
      <c r="T228" s="116"/>
      <c r="U228" s="1"/>
      <c r="V228" s="1"/>
    </row>
    <row r="229" spans="1:31" s="27" customFormat="1">
      <c r="A229" s="44" t="s">
        <v>11</v>
      </c>
      <c r="B229" s="45"/>
      <c r="C229" s="45"/>
      <c r="D229" s="45"/>
      <c r="E229" s="45"/>
      <c r="F229" s="45"/>
      <c r="G229" s="45"/>
      <c r="H229" s="45"/>
      <c r="I229" s="71">
        <f>SUM(I227:K228)</f>
        <v>100</v>
      </c>
      <c r="J229" s="71"/>
      <c r="K229" s="71"/>
      <c r="L229" s="72">
        <f>SUM(L227:M228)</f>
        <v>1</v>
      </c>
      <c r="M229" s="72"/>
      <c r="N229" s="72">
        <f>SUM(N227:O228)</f>
        <v>0.2</v>
      </c>
      <c r="O229" s="72"/>
      <c r="P229" s="72">
        <f>SUM(P227:Q228)</f>
        <v>2.02</v>
      </c>
      <c r="Q229" s="72"/>
      <c r="R229" s="72">
        <f>SUM(R227:T228)</f>
        <v>92</v>
      </c>
      <c r="S229" s="72"/>
      <c r="T229" s="72"/>
      <c r="U229" s="26"/>
      <c r="V229" s="26"/>
    </row>
    <row r="230" spans="1:31" ht="15" customHeight="1">
      <c r="A230" s="79" t="s">
        <v>23</v>
      </c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1"/>
    </row>
    <row r="231" spans="1:31">
      <c r="A231" s="36" t="s">
        <v>138</v>
      </c>
      <c r="B231" s="37"/>
      <c r="C231" s="37"/>
      <c r="D231" s="37"/>
      <c r="E231" s="37"/>
      <c r="F231" s="37"/>
      <c r="G231" s="37"/>
      <c r="H231" s="38"/>
      <c r="I231" s="39">
        <v>60</v>
      </c>
      <c r="J231" s="40"/>
      <c r="K231" s="41"/>
      <c r="L231" s="115">
        <v>1.78</v>
      </c>
      <c r="M231" s="116"/>
      <c r="N231" s="115">
        <v>3.11</v>
      </c>
      <c r="O231" s="116"/>
      <c r="P231" s="115">
        <v>3.75</v>
      </c>
      <c r="Q231" s="116"/>
      <c r="R231" s="115">
        <v>50.16</v>
      </c>
      <c r="S231" s="117"/>
      <c r="T231" s="116"/>
      <c r="U231" s="1">
        <v>71</v>
      </c>
      <c r="V231" s="1"/>
    </row>
    <row r="232" spans="1:31">
      <c r="A232" s="36" t="s">
        <v>68</v>
      </c>
      <c r="B232" s="37"/>
      <c r="C232" s="37"/>
      <c r="D232" s="37"/>
      <c r="E232" s="37"/>
      <c r="F232" s="37"/>
      <c r="G232" s="37"/>
      <c r="H232" s="38"/>
      <c r="I232" s="39">
        <v>200</v>
      </c>
      <c r="J232" s="40"/>
      <c r="K232" s="41"/>
      <c r="L232" s="115">
        <v>2.94</v>
      </c>
      <c r="M232" s="116"/>
      <c r="N232" s="115">
        <v>3.26</v>
      </c>
      <c r="O232" s="116"/>
      <c r="P232" s="115">
        <v>11.15</v>
      </c>
      <c r="Q232" s="116"/>
      <c r="R232" s="115">
        <v>84.1</v>
      </c>
      <c r="S232" s="117"/>
      <c r="T232" s="116"/>
      <c r="U232" s="1">
        <v>80</v>
      </c>
      <c r="V232" s="1"/>
    </row>
    <row r="233" spans="1:31">
      <c r="A233" s="36" t="s">
        <v>28</v>
      </c>
      <c r="B233" s="37"/>
      <c r="C233" s="37"/>
      <c r="D233" s="37"/>
      <c r="E233" s="37"/>
      <c r="F233" s="37"/>
      <c r="G233" s="37"/>
      <c r="H233" s="38"/>
      <c r="I233" s="39">
        <v>50</v>
      </c>
      <c r="J233" s="40"/>
      <c r="K233" s="41"/>
      <c r="L233" s="115">
        <v>3.3</v>
      </c>
      <c r="M233" s="116"/>
      <c r="N233" s="115">
        <v>0.6</v>
      </c>
      <c r="O233" s="116"/>
      <c r="P233" s="115">
        <v>16.7</v>
      </c>
      <c r="Q233" s="116"/>
      <c r="R233" s="115">
        <v>87</v>
      </c>
      <c r="S233" s="117"/>
      <c r="T233" s="116"/>
      <c r="U233" s="1" t="s">
        <v>77</v>
      </c>
      <c r="V233" s="1"/>
    </row>
    <row r="234" spans="1:31">
      <c r="A234" s="36" t="s">
        <v>69</v>
      </c>
      <c r="B234" s="37"/>
      <c r="C234" s="37"/>
      <c r="D234" s="37"/>
      <c r="E234" s="37"/>
      <c r="F234" s="37"/>
      <c r="G234" s="37"/>
      <c r="H234" s="38"/>
      <c r="I234" s="39">
        <v>80</v>
      </c>
      <c r="J234" s="40"/>
      <c r="K234" s="41"/>
      <c r="L234" s="115">
        <v>10.95</v>
      </c>
      <c r="M234" s="116"/>
      <c r="N234" s="115">
        <v>14.1</v>
      </c>
      <c r="O234" s="116"/>
      <c r="P234" s="115">
        <v>9.58</v>
      </c>
      <c r="Q234" s="116"/>
      <c r="R234" s="115">
        <v>206.66</v>
      </c>
      <c r="S234" s="117"/>
      <c r="T234" s="116"/>
      <c r="U234" s="1">
        <v>298</v>
      </c>
      <c r="V234" s="1"/>
    </row>
    <row r="235" spans="1:31">
      <c r="A235" s="36" t="s">
        <v>70</v>
      </c>
      <c r="B235" s="37"/>
      <c r="C235" s="37"/>
      <c r="D235" s="37"/>
      <c r="E235" s="37"/>
      <c r="F235" s="37"/>
      <c r="G235" s="37"/>
      <c r="H235" s="38"/>
      <c r="I235" s="39">
        <v>150</v>
      </c>
      <c r="J235" s="40"/>
      <c r="K235" s="41"/>
      <c r="L235" s="115">
        <v>5.54</v>
      </c>
      <c r="M235" s="116"/>
      <c r="N235" s="115">
        <v>5.41</v>
      </c>
      <c r="O235" s="116"/>
      <c r="P235" s="115">
        <v>5.85</v>
      </c>
      <c r="Q235" s="116"/>
      <c r="R235" s="115">
        <v>94.5</v>
      </c>
      <c r="S235" s="117"/>
      <c r="T235" s="116"/>
      <c r="U235" s="1">
        <v>143</v>
      </c>
      <c r="V235" s="1"/>
    </row>
    <row r="236" spans="1:31">
      <c r="A236" s="36" t="s">
        <v>139</v>
      </c>
      <c r="B236" s="37"/>
      <c r="C236" s="37"/>
      <c r="D236" s="37"/>
      <c r="E236" s="37"/>
      <c r="F236" s="37"/>
      <c r="G236" s="37"/>
      <c r="H236" s="38"/>
      <c r="I236" s="39">
        <v>200</v>
      </c>
      <c r="J236" s="40"/>
      <c r="K236" s="41"/>
      <c r="L236" s="115">
        <v>0.88</v>
      </c>
      <c r="M236" s="116"/>
      <c r="N236" s="115">
        <v>0</v>
      </c>
      <c r="O236" s="116"/>
      <c r="P236" s="115">
        <v>2.2599999999999998</v>
      </c>
      <c r="Q236" s="116"/>
      <c r="R236" s="115">
        <v>8.94</v>
      </c>
      <c r="S236" s="117"/>
      <c r="T236" s="116"/>
      <c r="U236" s="1">
        <v>349</v>
      </c>
      <c r="V236" s="1"/>
    </row>
    <row r="237" spans="1:31" s="27" customFormat="1">
      <c r="A237" s="44" t="s">
        <v>11</v>
      </c>
      <c r="B237" s="45"/>
      <c r="C237" s="45"/>
      <c r="D237" s="45"/>
      <c r="E237" s="45"/>
      <c r="F237" s="45"/>
      <c r="G237" s="45"/>
      <c r="H237" s="46"/>
      <c r="I237" s="47">
        <f>SUM(I231:K236)</f>
        <v>740</v>
      </c>
      <c r="J237" s="48"/>
      <c r="K237" s="49"/>
      <c r="L237" s="50">
        <f>SUM(L231:M236)</f>
        <v>25.389999999999997</v>
      </c>
      <c r="M237" s="51"/>
      <c r="N237" s="50">
        <f>SUM(N231:O236)</f>
        <v>26.48</v>
      </c>
      <c r="O237" s="51"/>
      <c r="P237" s="50">
        <f>SUM(P231:Q236)</f>
        <v>49.29</v>
      </c>
      <c r="Q237" s="51"/>
      <c r="R237" s="50">
        <f>SUM(R231:T236)</f>
        <v>531.36</v>
      </c>
      <c r="S237" s="52"/>
      <c r="T237" s="51"/>
      <c r="U237" s="26" t="s">
        <v>1</v>
      </c>
      <c r="V237" s="26" t="s">
        <v>1</v>
      </c>
    </row>
    <row r="238" spans="1:31" ht="15" customHeight="1">
      <c r="A238" s="76" t="s">
        <v>40</v>
      </c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8"/>
    </row>
    <row r="239" spans="1:31">
      <c r="A239" s="36" t="s">
        <v>27</v>
      </c>
      <c r="B239" s="53"/>
      <c r="C239" s="53"/>
      <c r="D239" s="53"/>
      <c r="E239" s="53"/>
      <c r="F239" s="53"/>
      <c r="G239" s="53"/>
      <c r="H239" s="54"/>
      <c r="I239" s="34">
        <v>60</v>
      </c>
      <c r="J239" s="55"/>
      <c r="K239" s="35"/>
      <c r="L239" s="66">
        <v>1</v>
      </c>
      <c r="M239" s="67"/>
      <c r="N239" s="66">
        <v>4.26</v>
      </c>
      <c r="O239" s="67"/>
      <c r="P239" s="66">
        <v>5.85</v>
      </c>
      <c r="Q239" s="67"/>
      <c r="R239" s="66">
        <v>65.69</v>
      </c>
      <c r="S239" s="68"/>
      <c r="T239" s="67"/>
      <c r="U239" s="4">
        <v>34</v>
      </c>
      <c r="V239" s="4"/>
    </row>
    <row r="240" spans="1:31">
      <c r="A240" s="36" t="s">
        <v>71</v>
      </c>
      <c r="B240" s="53"/>
      <c r="C240" s="53"/>
      <c r="D240" s="53"/>
      <c r="E240" s="53"/>
      <c r="F240" s="53"/>
      <c r="G240" s="53"/>
      <c r="H240" s="54"/>
      <c r="I240" s="34">
        <v>80</v>
      </c>
      <c r="J240" s="55"/>
      <c r="K240" s="35"/>
      <c r="L240" s="66">
        <v>11.95</v>
      </c>
      <c r="M240" s="67"/>
      <c r="N240" s="66">
        <v>7.53</v>
      </c>
      <c r="O240" s="67"/>
      <c r="P240" s="66">
        <v>3.51</v>
      </c>
      <c r="Q240" s="67"/>
      <c r="R240" s="66">
        <v>114.44</v>
      </c>
      <c r="S240" s="68"/>
      <c r="T240" s="67"/>
      <c r="U240" s="4">
        <v>284</v>
      </c>
      <c r="V240" s="4"/>
    </row>
    <row r="241" spans="1:31">
      <c r="A241" s="36" t="s">
        <v>41</v>
      </c>
      <c r="B241" s="53"/>
      <c r="C241" s="53"/>
      <c r="D241" s="53"/>
      <c r="E241" s="53"/>
      <c r="F241" s="53"/>
      <c r="G241" s="53"/>
      <c r="H241" s="54"/>
      <c r="I241" s="34">
        <v>20</v>
      </c>
      <c r="J241" s="55"/>
      <c r="K241" s="35"/>
      <c r="L241" s="66">
        <v>3.04</v>
      </c>
      <c r="M241" s="67"/>
      <c r="N241" s="66">
        <v>0.32</v>
      </c>
      <c r="O241" s="67"/>
      <c r="P241" s="66">
        <v>19.68</v>
      </c>
      <c r="Q241" s="67"/>
      <c r="R241" s="66">
        <v>94</v>
      </c>
      <c r="S241" s="68"/>
      <c r="T241" s="67"/>
      <c r="U241" s="1" t="s">
        <v>77</v>
      </c>
      <c r="V241" s="4"/>
    </row>
    <row r="242" spans="1:31">
      <c r="A242" s="36" t="s">
        <v>42</v>
      </c>
      <c r="B242" s="53"/>
      <c r="C242" s="53"/>
      <c r="D242" s="53"/>
      <c r="E242" s="53"/>
      <c r="F242" s="53"/>
      <c r="G242" s="53"/>
      <c r="H242" s="54"/>
      <c r="I242" s="34">
        <v>200</v>
      </c>
      <c r="J242" s="55"/>
      <c r="K242" s="35"/>
      <c r="L242" s="66">
        <v>0.1</v>
      </c>
      <c r="M242" s="67"/>
      <c r="N242" s="66">
        <v>0.02</v>
      </c>
      <c r="O242" s="67"/>
      <c r="P242" s="66">
        <v>9.4600000000000009</v>
      </c>
      <c r="Q242" s="67"/>
      <c r="R242" s="66">
        <v>39.19</v>
      </c>
      <c r="S242" s="68"/>
      <c r="T242" s="67"/>
      <c r="U242" s="4">
        <v>412</v>
      </c>
      <c r="V242" s="4"/>
    </row>
    <row r="243" spans="1:31">
      <c r="A243" s="65"/>
      <c r="B243" s="53"/>
      <c r="C243" s="53"/>
      <c r="D243" s="53"/>
      <c r="E243" s="53"/>
      <c r="F243" s="53"/>
      <c r="G243" s="53"/>
      <c r="H243" s="54"/>
      <c r="I243" s="34"/>
      <c r="J243" s="55"/>
      <c r="K243" s="35"/>
      <c r="L243" s="66"/>
      <c r="M243" s="67"/>
      <c r="N243" s="66"/>
      <c r="O243" s="67"/>
      <c r="P243" s="66"/>
      <c r="Q243" s="67"/>
      <c r="R243" s="66"/>
      <c r="S243" s="68"/>
      <c r="T243" s="67"/>
      <c r="U243" s="1"/>
      <c r="V243" s="1"/>
    </row>
    <row r="244" spans="1:31">
      <c r="A244" s="65"/>
      <c r="B244" s="53"/>
      <c r="C244" s="53"/>
      <c r="D244" s="53"/>
      <c r="E244" s="53"/>
      <c r="F244" s="53"/>
      <c r="G244" s="53"/>
      <c r="H244" s="54"/>
      <c r="I244" s="34"/>
      <c r="J244" s="55"/>
      <c r="K244" s="35"/>
      <c r="L244" s="66"/>
      <c r="M244" s="67"/>
      <c r="N244" s="66"/>
      <c r="O244" s="67"/>
      <c r="P244" s="66"/>
      <c r="Q244" s="67"/>
      <c r="R244" s="66"/>
      <c r="S244" s="68"/>
      <c r="T244" s="67"/>
      <c r="U244" s="1"/>
      <c r="V244" s="1"/>
    </row>
    <row r="245" spans="1:31" s="27" customFormat="1">
      <c r="A245" s="56" t="s">
        <v>11</v>
      </c>
      <c r="B245" s="57"/>
      <c r="C245" s="57"/>
      <c r="D245" s="57"/>
      <c r="E245" s="57"/>
      <c r="F245" s="57"/>
      <c r="G245" s="57"/>
      <c r="H245" s="58"/>
      <c r="I245" s="59">
        <f>SUM(I239:K244)</f>
        <v>360</v>
      </c>
      <c r="J245" s="60"/>
      <c r="K245" s="61"/>
      <c r="L245" s="62">
        <f>SUM(L239:M244)</f>
        <v>16.09</v>
      </c>
      <c r="M245" s="63"/>
      <c r="N245" s="62">
        <f>SUM(N239:O244)</f>
        <v>12.129999999999999</v>
      </c>
      <c r="O245" s="63"/>
      <c r="P245" s="62">
        <f>SUM(P239:Q244)</f>
        <v>38.5</v>
      </c>
      <c r="Q245" s="63"/>
      <c r="R245" s="62">
        <f>SUM(R239:T244)</f>
        <v>313.32</v>
      </c>
      <c r="S245" s="64"/>
      <c r="T245" s="63"/>
      <c r="U245" s="28" t="s">
        <v>1</v>
      </c>
      <c r="V245" s="28" t="s">
        <v>1</v>
      </c>
    </row>
    <row r="246" spans="1:31" ht="15.75">
      <c r="A246" s="86" t="s">
        <v>19</v>
      </c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7"/>
      <c r="AD246" s="87"/>
      <c r="AE246" s="87"/>
    </row>
    <row r="247" spans="1:31">
      <c r="A247" s="88" t="s">
        <v>2</v>
      </c>
      <c r="B247" s="89"/>
      <c r="C247" s="89"/>
      <c r="D247" s="89"/>
      <c r="E247" s="89"/>
      <c r="F247" s="89"/>
      <c r="G247" s="89"/>
      <c r="H247" s="90"/>
      <c r="I247" s="88" t="s">
        <v>3</v>
      </c>
      <c r="J247" s="89"/>
      <c r="K247" s="90"/>
      <c r="L247" s="94" t="s">
        <v>4</v>
      </c>
      <c r="M247" s="95"/>
      <c r="N247" s="95"/>
      <c r="O247" s="95"/>
      <c r="P247" s="95"/>
      <c r="Q247" s="96"/>
      <c r="R247" s="97" t="s">
        <v>5</v>
      </c>
      <c r="S247" s="98"/>
      <c r="T247" s="99"/>
      <c r="U247" s="82" t="s">
        <v>6</v>
      </c>
      <c r="V247" s="82" t="s">
        <v>7</v>
      </c>
    </row>
    <row r="248" spans="1:31">
      <c r="A248" s="91"/>
      <c r="B248" s="92"/>
      <c r="C248" s="92"/>
      <c r="D248" s="92"/>
      <c r="E248" s="92"/>
      <c r="F248" s="92"/>
      <c r="G248" s="92"/>
      <c r="H248" s="93"/>
      <c r="I248" s="91"/>
      <c r="J248" s="92"/>
      <c r="K248" s="93"/>
      <c r="L248" s="84" t="s">
        <v>8</v>
      </c>
      <c r="M248" s="85"/>
      <c r="N248" s="84" t="s">
        <v>9</v>
      </c>
      <c r="O248" s="85"/>
      <c r="P248" s="84" t="s">
        <v>10</v>
      </c>
      <c r="Q248" s="85"/>
      <c r="R248" s="100"/>
      <c r="S248" s="101"/>
      <c r="T248" s="102"/>
      <c r="U248" s="83"/>
      <c r="V248" s="83"/>
    </row>
    <row r="249" spans="1:31" ht="15" customHeight="1">
      <c r="A249" s="73" t="s">
        <v>21</v>
      </c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5"/>
    </row>
    <row r="250" spans="1:31">
      <c r="A250" s="36" t="s">
        <v>33</v>
      </c>
      <c r="B250" s="37"/>
      <c r="C250" s="37"/>
      <c r="D250" s="37"/>
      <c r="E250" s="37"/>
      <c r="F250" s="37"/>
      <c r="G250" s="37"/>
      <c r="H250" s="38"/>
      <c r="I250" s="39">
        <v>200</v>
      </c>
      <c r="J250" s="40"/>
      <c r="K250" s="41"/>
      <c r="L250" s="39">
        <v>5.25</v>
      </c>
      <c r="M250" s="41"/>
      <c r="N250" s="39">
        <v>11.65</v>
      </c>
      <c r="O250" s="41"/>
      <c r="P250" s="39">
        <v>25.02</v>
      </c>
      <c r="Q250" s="41"/>
      <c r="R250" s="39">
        <v>226.41</v>
      </c>
      <c r="S250" s="40"/>
      <c r="T250" s="41"/>
      <c r="U250" s="1">
        <v>175</v>
      </c>
      <c r="V250" s="1"/>
    </row>
    <row r="251" spans="1:31">
      <c r="A251" s="36" t="s">
        <v>72</v>
      </c>
      <c r="B251" s="37"/>
      <c r="C251" s="37"/>
      <c r="D251" s="37"/>
      <c r="E251" s="37"/>
      <c r="F251" s="37"/>
      <c r="G251" s="37"/>
      <c r="H251" s="38"/>
      <c r="I251" s="39">
        <v>15</v>
      </c>
      <c r="J251" s="40"/>
      <c r="K251" s="41"/>
      <c r="L251" s="39">
        <v>3.48</v>
      </c>
      <c r="M251" s="41"/>
      <c r="N251" s="39">
        <v>4.42</v>
      </c>
      <c r="O251" s="41"/>
      <c r="P251" s="39">
        <v>0</v>
      </c>
      <c r="Q251" s="41"/>
      <c r="R251" s="39">
        <v>54.6</v>
      </c>
      <c r="S251" s="40"/>
      <c r="T251" s="41"/>
      <c r="U251" s="1">
        <v>7</v>
      </c>
      <c r="V251" s="1"/>
    </row>
    <row r="252" spans="1:31">
      <c r="A252" s="36" t="s">
        <v>24</v>
      </c>
      <c r="B252" s="37"/>
      <c r="C252" s="37"/>
      <c r="D252" s="37"/>
      <c r="E252" s="37"/>
      <c r="F252" s="37"/>
      <c r="G252" s="37"/>
      <c r="H252" s="38"/>
      <c r="I252" s="39">
        <v>45</v>
      </c>
      <c r="J252" s="40"/>
      <c r="K252" s="15"/>
      <c r="L252" s="39">
        <v>2.66</v>
      </c>
      <c r="M252" s="41"/>
      <c r="N252" s="39">
        <v>8.43</v>
      </c>
      <c r="O252" s="41"/>
      <c r="P252" s="39">
        <v>16.75</v>
      </c>
      <c r="Q252" s="41"/>
      <c r="R252" s="39">
        <v>153.68</v>
      </c>
      <c r="S252" s="40"/>
      <c r="T252" s="41"/>
      <c r="U252" s="1">
        <v>1</v>
      </c>
      <c r="V252" s="1"/>
    </row>
    <row r="253" spans="1:31">
      <c r="A253" s="36" t="s">
        <v>54</v>
      </c>
      <c r="B253" s="53"/>
      <c r="C253" s="53"/>
      <c r="D253" s="53"/>
      <c r="E253" s="53"/>
      <c r="F253" s="53"/>
      <c r="G253" s="53"/>
      <c r="H253" s="54"/>
      <c r="I253" s="34">
        <v>200</v>
      </c>
      <c r="J253" s="55"/>
      <c r="K253" s="35"/>
      <c r="L253" s="34">
        <v>3.53</v>
      </c>
      <c r="M253" s="35"/>
      <c r="N253" s="34">
        <v>3.85</v>
      </c>
      <c r="O253" s="35"/>
      <c r="P253" s="34">
        <v>14.96</v>
      </c>
      <c r="Q253" s="35"/>
      <c r="R253" s="34">
        <v>109.61</v>
      </c>
      <c r="S253" s="55"/>
      <c r="T253" s="35"/>
      <c r="U253" s="4">
        <v>394</v>
      </c>
      <c r="V253" s="4"/>
    </row>
    <row r="254" spans="1:31" s="27" customFormat="1">
      <c r="A254" s="44" t="s">
        <v>11</v>
      </c>
      <c r="B254" s="69"/>
      <c r="C254" s="69"/>
      <c r="D254" s="69"/>
      <c r="E254" s="69"/>
      <c r="F254" s="69"/>
      <c r="G254" s="69"/>
      <c r="H254" s="70"/>
      <c r="I254" s="47">
        <f>SUM(I250:K253)</f>
        <v>460</v>
      </c>
      <c r="J254" s="48"/>
      <c r="K254" s="49"/>
      <c r="L254" s="50">
        <f>SUM(L250:L253)</f>
        <v>14.92</v>
      </c>
      <c r="M254" s="51"/>
      <c r="N254" s="50">
        <f>SUM(N250:N253)</f>
        <v>28.35</v>
      </c>
      <c r="O254" s="51"/>
      <c r="P254" s="50">
        <f>SUM(P250:P253)</f>
        <v>56.73</v>
      </c>
      <c r="Q254" s="51"/>
      <c r="R254" s="50">
        <f>SUM(R250:R253)</f>
        <v>544.29999999999995</v>
      </c>
      <c r="S254" s="52"/>
      <c r="T254" s="51"/>
      <c r="U254" s="29"/>
      <c r="V254" s="29"/>
    </row>
    <row r="255" spans="1:31" ht="15" customHeight="1">
      <c r="A255" s="76" t="s">
        <v>32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8"/>
    </row>
    <row r="256" spans="1:31">
      <c r="A256" s="36" t="s">
        <v>55</v>
      </c>
      <c r="B256" s="37"/>
      <c r="C256" s="37"/>
      <c r="D256" s="37"/>
      <c r="E256" s="37"/>
      <c r="F256" s="37"/>
      <c r="G256" s="37"/>
      <c r="H256" s="38"/>
      <c r="I256" s="39">
        <v>100</v>
      </c>
      <c r="J256" s="40"/>
      <c r="K256" s="41"/>
      <c r="L256" s="115">
        <v>5.22</v>
      </c>
      <c r="M256" s="116"/>
      <c r="N256" s="115">
        <v>5.76</v>
      </c>
      <c r="O256" s="116"/>
      <c r="P256" s="115">
        <v>7.2</v>
      </c>
      <c r="Q256" s="116"/>
      <c r="R256" s="115">
        <v>106.2</v>
      </c>
      <c r="S256" s="117"/>
      <c r="T256" s="116"/>
      <c r="U256" s="1">
        <v>401</v>
      </c>
      <c r="V256" s="1"/>
    </row>
    <row r="257" spans="1:31">
      <c r="A257" s="36"/>
      <c r="B257" s="37"/>
      <c r="C257" s="37"/>
      <c r="D257" s="37"/>
      <c r="E257" s="37"/>
      <c r="F257" s="37"/>
      <c r="G257" s="37"/>
      <c r="H257" s="38"/>
      <c r="I257" s="39"/>
      <c r="J257" s="40"/>
      <c r="K257" s="41"/>
      <c r="L257" s="115"/>
      <c r="M257" s="116"/>
      <c r="N257" s="115"/>
      <c r="O257" s="116"/>
      <c r="P257" s="115"/>
      <c r="Q257" s="116"/>
      <c r="R257" s="115"/>
      <c r="S257" s="117"/>
      <c r="T257" s="116"/>
      <c r="U257" s="1"/>
      <c r="V257" s="1"/>
    </row>
    <row r="258" spans="1:31">
      <c r="A258" s="36"/>
      <c r="B258" s="37"/>
      <c r="C258" s="37"/>
      <c r="D258" s="37"/>
      <c r="E258" s="37"/>
      <c r="F258" s="37"/>
      <c r="G258" s="37"/>
      <c r="H258" s="38"/>
      <c r="I258" s="126"/>
      <c r="J258" s="127"/>
      <c r="K258" s="128"/>
      <c r="L258" s="129"/>
      <c r="M258" s="130"/>
      <c r="N258" s="129"/>
      <c r="O258" s="130"/>
      <c r="P258" s="129"/>
      <c r="Q258" s="130"/>
      <c r="R258" s="129"/>
      <c r="S258" s="131"/>
      <c r="T258" s="130"/>
      <c r="U258" s="1"/>
      <c r="V258" s="1"/>
    </row>
    <row r="259" spans="1:31" s="27" customFormat="1">
      <c r="A259" s="44" t="s">
        <v>11</v>
      </c>
      <c r="B259" s="45"/>
      <c r="C259" s="45"/>
      <c r="D259" s="45"/>
      <c r="E259" s="45"/>
      <c r="F259" s="45"/>
      <c r="G259" s="45"/>
      <c r="H259" s="45"/>
      <c r="I259" s="71">
        <f>SUM(I256:K258)</f>
        <v>100</v>
      </c>
      <c r="J259" s="71"/>
      <c r="K259" s="71"/>
      <c r="L259" s="72">
        <f>SUM(L256:M258)</f>
        <v>5.22</v>
      </c>
      <c r="M259" s="72"/>
      <c r="N259" s="72">
        <f>SUM(N256:O258)</f>
        <v>5.76</v>
      </c>
      <c r="O259" s="72"/>
      <c r="P259" s="72">
        <f>SUM(P256:Q258)</f>
        <v>7.2</v>
      </c>
      <c r="Q259" s="72"/>
      <c r="R259" s="72">
        <f>SUM(R256:T258)</f>
        <v>106.2</v>
      </c>
      <c r="S259" s="72"/>
      <c r="T259" s="72"/>
      <c r="U259" s="26"/>
      <c r="V259" s="26"/>
    </row>
    <row r="260" spans="1:31" ht="15" customHeight="1">
      <c r="A260" s="79" t="s">
        <v>23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1"/>
    </row>
    <row r="261" spans="1:31">
      <c r="A261" s="36" t="s">
        <v>140</v>
      </c>
      <c r="B261" s="37"/>
      <c r="C261" s="37"/>
      <c r="D261" s="37"/>
      <c r="E261" s="37"/>
      <c r="F261" s="37"/>
      <c r="G261" s="37"/>
      <c r="H261" s="38"/>
      <c r="I261" s="39">
        <v>60</v>
      </c>
      <c r="J261" s="40"/>
      <c r="K261" s="41"/>
      <c r="L261" s="115">
        <v>0.46</v>
      </c>
      <c r="M261" s="116"/>
      <c r="N261" s="115">
        <v>3.65</v>
      </c>
      <c r="O261" s="116"/>
      <c r="P261" s="115">
        <v>1.42</v>
      </c>
      <c r="Q261" s="116"/>
      <c r="R261" s="115">
        <v>40.340000000000003</v>
      </c>
      <c r="S261" s="117"/>
      <c r="T261" s="116"/>
      <c r="U261" s="1">
        <v>71</v>
      </c>
      <c r="V261" s="1"/>
    </row>
    <row r="262" spans="1:31">
      <c r="A262" s="36" t="s">
        <v>73</v>
      </c>
      <c r="B262" s="37"/>
      <c r="C262" s="37"/>
      <c r="D262" s="37"/>
      <c r="E262" s="37"/>
      <c r="F262" s="37"/>
      <c r="G262" s="37"/>
      <c r="H262" s="38"/>
      <c r="I262" s="39">
        <v>200</v>
      </c>
      <c r="J262" s="40"/>
      <c r="K262" s="41"/>
      <c r="L262" s="115">
        <v>3.64</v>
      </c>
      <c r="M262" s="116"/>
      <c r="N262" s="115">
        <v>4.7300000000000004</v>
      </c>
      <c r="O262" s="116"/>
      <c r="P262" s="115">
        <v>14.01</v>
      </c>
      <c r="Q262" s="116"/>
      <c r="R262" s="115">
        <v>108.73</v>
      </c>
      <c r="S262" s="117"/>
      <c r="T262" s="116"/>
      <c r="U262" s="1">
        <v>91</v>
      </c>
      <c r="V262" s="1"/>
    </row>
    <row r="263" spans="1:31">
      <c r="A263" s="36" t="s">
        <v>141</v>
      </c>
      <c r="B263" s="37"/>
      <c r="C263" s="37"/>
      <c r="D263" s="37"/>
      <c r="E263" s="37"/>
      <c r="F263" s="37"/>
      <c r="G263" s="37"/>
      <c r="H263" s="38"/>
      <c r="I263" s="39">
        <v>80</v>
      </c>
      <c r="J263" s="40"/>
      <c r="K263" s="41"/>
      <c r="L263" s="115">
        <v>12.21</v>
      </c>
      <c r="M263" s="116"/>
      <c r="N263" s="115">
        <v>10.77</v>
      </c>
      <c r="O263" s="116"/>
      <c r="P263" s="115">
        <v>2.5099999999999998</v>
      </c>
      <c r="Q263" s="116"/>
      <c r="R263" s="115">
        <v>169.36</v>
      </c>
      <c r="S263" s="117"/>
      <c r="T263" s="116"/>
      <c r="U263" s="1">
        <v>264</v>
      </c>
      <c r="V263" s="1"/>
    </row>
    <row r="264" spans="1:31">
      <c r="A264" s="36" t="s">
        <v>74</v>
      </c>
      <c r="B264" s="37"/>
      <c r="C264" s="37"/>
      <c r="D264" s="37"/>
      <c r="E264" s="37"/>
      <c r="F264" s="37"/>
      <c r="G264" s="37"/>
      <c r="H264" s="38"/>
      <c r="I264" s="39">
        <v>140</v>
      </c>
      <c r="J264" s="40"/>
      <c r="K264" s="41"/>
      <c r="L264" s="115">
        <v>12.21</v>
      </c>
      <c r="M264" s="116"/>
      <c r="N264" s="115">
        <v>10.77</v>
      </c>
      <c r="O264" s="116"/>
      <c r="P264" s="115">
        <v>2.5099999999999998</v>
      </c>
      <c r="Q264" s="116"/>
      <c r="R264" s="115">
        <v>169.36</v>
      </c>
      <c r="S264" s="117"/>
      <c r="T264" s="116"/>
      <c r="U264" s="1">
        <v>332</v>
      </c>
      <c r="V264" s="1"/>
    </row>
    <row r="265" spans="1:31">
      <c r="A265" s="36" t="s">
        <v>28</v>
      </c>
      <c r="B265" s="37"/>
      <c r="C265" s="37"/>
      <c r="D265" s="37"/>
      <c r="E265" s="37"/>
      <c r="F265" s="37"/>
      <c r="G265" s="37"/>
      <c r="H265" s="38"/>
      <c r="I265" s="39">
        <v>50</v>
      </c>
      <c r="J265" s="40"/>
      <c r="K265" s="41"/>
      <c r="L265" s="115">
        <v>3.3</v>
      </c>
      <c r="M265" s="116"/>
      <c r="N265" s="115">
        <v>0.6</v>
      </c>
      <c r="O265" s="116"/>
      <c r="P265" s="115">
        <v>16.7</v>
      </c>
      <c r="Q265" s="116"/>
      <c r="R265" s="115">
        <v>87</v>
      </c>
      <c r="S265" s="117"/>
      <c r="T265" s="116"/>
      <c r="U265" s="1" t="s">
        <v>77</v>
      </c>
      <c r="V265" s="1"/>
    </row>
    <row r="266" spans="1:31">
      <c r="A266" s="36" t="s">
        <v>142</v>
      </c>
      <c r="B266" s="37"/>
      <c r="C266" s="37"/>
      <c r="D266" s="37"/>
      <c r="E266" s="37"/>
      <c r="F266" s="37"/>
      <c r="G266" s="37"/>
      <c r="H266" s="38"/>
      <c r="I266" s="39">
        <v>200</v>
      </c>
      <c r="J266" s="40"/>
      <c r="K266" s="41"/>
      <c r="L266" s="115">
        <v>0.31</v>
      </c>
      <c r="M266" s="116"/>
      <c r="N266" s="115">
        <v>0</v>
      </c>
      <c r="O266" s="116"/>
      <c r="P266" s="115">
        <v>20.100000000000001</v>
      </c>
      <c r="Q266" s="116"/>
      <c r="R266" s="115">
        <v>81</v>
      </c>
      <c r="S266" s="117"/>
      <c r="T266" s="116"/>
      <c r="U266" s="1">
        <v>349</v>
      </c>
      <c r="V266" s="1"/>
    </row>
    <row r="267" spans="1:31" s="27" customFormat="1">
      <c r="A267" s="44" t="s">
        <v>11</v>
      </c>
      <c r="B267" s="45"/>
      <c r="C267" s="45"/>
      <c r="D267" s="45"/>
      <c r="E267" s="45"/>
      <c r="F267" s="45"/>
      <c r="G267" s="45"/>
      <c r="H267" s="46"/>
      <c r="I267" s="47">
        <f>SUM(I261:K266)</f>
        <v>730</v>
      </c>
      <c r="J267" s="48"/>
      <c r="K267" s="49"/>
      <c r="L267" s="50">
        <f>SUM(L261:M266)</f>
        <v>32.130000000000003</v>
      </c>
      <c r="M267" s="51"/>
      <c r="N267" s="50">
        <f>SUM(N261:O266)</f>
        <v>30.52</v>
      </c>
      <c r="O267" s="51"/>
      <c r="P267" s="50">
        <f>SUM(P261:Q266)</f>
        <v>57.249999999999993</v>
      </c>
      <c r="Q267" s="51"/>
      <c r="R267" s="50">
        <f>SUM(R261:T266)</f>
        <v>655.79</v>
      </c>
      <c r="S267" s="52"/>
      <c r="T267" s="51"/>
      <c r="U267" s="26" t="s">
        <v>1</v>
      </c>
      <c r="V267" s="26" t="s">
        <v>1</v>
      </c>
    </row>
    <row r="268" spans="1:31" ht="15" customHeight="1">
      <c r="A268" s="76" t="s">
        <v>43</v>
      </c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8"/>
    </row>
    <row r="269" spans="1:31">
      <c r="A269" s="36" t="s">
        <v>120</v>
      </c>
      <c r="B269" s="53"/>
      <c r="C269" s="53"/>
      <c r="D269" s="53"/>
      <c r="E269" s="53"/>
      <c r="F269" s="53"/>
      <c r="G269" s="53"/>
      <c r="H269" s="54"/>
      <c r="I269" s="34">
        <v>80</v>
      </c>
      <c r="J269" s="55"/>
      <c r="K269" s="35"/>
      <c r="L269" s="66">
        <v>6.19</v>
      </c>
      <c r="M269" s="67"/>
      <c r="N269" s="66">
        <v>3.3</v>
      </c>
      <c r="O269" s="67"/>
      <c r="P269" s="66">
        <v>35.76</v>
      </c>
      <c r="Q269" s="67"/>
      <c r="R269" s="66">
        <v>199.15</v>
      </c>
      <c r="S269" s="68"/>
      <c r="T269" s="67"/>
      <c r="U269" s="4">
        <v>203</v>
      </c>
      <c r="V269" s="4"/>
    </row>
    <row r="270" spans="1:31">
      <c r="A270" s="36" t="s">
        <v>121</v>
      </c>
      <c r="B270" s="53"/>
      <c r="C270" s="53"/>
      <c r="D270" s="53"/>
      <c r="E270" s="53"/>
      <c r="F270" s="53"/>
      <c r="G270" s="53"/>
      <c r="H270" s="54"/>
      <c r="I270" s="34">
        <v>60</v>
      </c>
      <c r="J270" s="55"/>
      <c r="K270" s="35"/>
      <c r="L270" s="66">
        <v>0.46</v>
      </c>
      <c r="M270" s="67"/>
      <c r="N270" s="66">
        <v>3.19</v>
      </c>
      <c r="O270" s="67"/>
      <c r="P270" s="66">
        <v>1.01</v>
      </c>
      <c r="Q270" s="67"/>
      <c r="R270" s="66">
        <v>34.590000000000003</v>
      </c>
      <c r="S270" s="68"/>
      <c r="T270" s="67"/>
      <c r="U270" s="4">
        <v>368</v>
      </c>
      <c r="V270" s="4"/>
    </row>
    <row r="271" spans="1:31">
      <c r="A271" s="36" t="s">
        <v>31</v>
      </c>
      <c r="B271" s="53"/>
      <c r="C271" s="53"/>
      <c r="D271" s="53"/>
      <c r="E271" s="53"/>
      <c r="F271" s="53"/>
      <c r="G271" s="53"/>
      <c r="H271" s="54"/>
      <c r="I271" s="34">
        <v>200</v>
      </c>
      <c r="J271" s="55"/>
      <c r="K271" s="35"/>
      <c r="L271" s="66">
        <v>0.05</v>
      </c>
      <c r="M271" s="67"/>
      <c r="N271" s="66">
        <v>0.01</v>
      </c>
      <c r="O271" s="67"/>
      <c r="P271" s="66">
        <v>9.32</v>
      </c>
      <c r="Q271" s="67"/>
      <c r="R271" s="66">
        <v>37.61</v>
      </c>
      <c r="S271" s="68"/>
      <c r="T271" s="67"/>
      <c r="U271" s="4">
        <v>410</v>
      </c>
      <c r="V271" s="4"/>
    </row>
    <row r="272" spans="1:31">
      <c r="A272" s="65"/>
      <c r="B272" s="53"/>
      <c r="C272" s="53"/>
      <c r="D272" s="53"/>
      <c r="E272" s="53"/>
      <c r="F272" s="53"/>
      <c r="G272" s="53"/>
      <c r="H272" s="54"/>
      <c r="I272" s="34"/>
      <c r="J272" s="55"/>
      <c r="K272" s="35"/>
      <c r="L272" s="66"/>
      <c r="M272" s="67"/>
      <c r="N272" s="66"/>
      <c r="O272" s="67"/>
      <c r="P272" s="66"/>
      <c r="Q272" s="67"/>
      <c r="R272" s="66"/>
      <c r="S272" s="68"/>
      <c r="T272" s="67"/>
      <c r="U272" s="4"/>
      <c r="V272" s="4"/>
    </row>
    <row r="273" spans="1:31">
      <c r="A273" s="65"/>
      <c r="B273" s="53"/>
      <c r="C273" s="53"/>
      <c r="D273" s="53"/>
      <c r="E273" s="53"/>
      <c r="F273" s="53"/>
      <c r="G273" s="53"/>
      <c r="H273" s="54"/>
      <c r="I273" s="34"/>
      <c r="J273" s="55"/>
      <c r="K273" s="35"/>
      <c r="L273" s="66"/>
      <c r="M273" s="67"/>
      <c r="N273" s="66"/>
      <c r="O273" s="67"/>
      <c r="P273" s="66"/>
      <c r="Q273" s="67"/>
      <c r="R273" s="66"/>
      <c r="S273" s="68"/>
      <c r="T273" s="67"/>
      <c r="U273" s="1"/>
      <c r="V273" s="1"/>
    </row>
    <row r="274" spans="1:31">
      <c r="A274" s="65"/>
      <c r="B274" s="53"/>
      <c r="C274" s="53"/>
      <c r="D274" s="53"/>
      <c r="E274" s="53"/>
      <c r="F274" s="53"/>
      <c r="G274" s="53"/>
      <c r="H274" s="54"/>
      <c r="I274" s="34"/>
      <c r="J274" s="55"/>
      <c r="K274" s="35"/>
      <c r="L274" s="66"/>
      <c r="M274" s="67"/>
      <c r="N274" s="66"/>
      <c r="O274" s="67"/>
      <c r="P274" s="66"/>
      <c r="Q274" s="67"/>
      <c r="R274" s="66"/>
      <c r="S274" s="68"/>
      <c r="T274" s="67"/>
      <c r="U274" s="1"/>
      <c r="V274" s="1"/>
    </row>
    <row r="275" spans="1:31" s="27" customFormat="1">
      <c r="A275" s="56" t="s">
        <v>11</v>
      </c>
      <c r="B275" s="57"/>
      <c r="C275" s="57"/>
      <c r="D275" s="57"/>
      <c r="E275" s="57"/>
      <c r="F275" s="57"/>
      <c r="G275" s="57"/>
      <c r="H275" s="58"/>
      <c r="I275" s="59">
        <f>SUM(I269:K274)</f>
        <v>340</v>
      </c>
      <c r="J275" s="60"/>
      <c r="K275" s="61"/>
      <c r="L275" s="62">
        <f>SUM(L269:M274)</f>
        <v>6.7</v>
      </c>
      <c r="M275" s="63"/>
      <c r="N275" s="62">
        <f>SUM(N269:O274)</f>
        <v>6.5</v>
      </c>
      <c r="O275" s="63"/>
      <c r="P275" s="62">
        <f>SUM(P269:Q274)</f>
        <v>46.089999999999996</v>
      </c>
      <c r="Q275" s="63"/>
      <c r="R275" s="62">
        <f>SUM(R269:T274)</f>
        <v>271.35000000000002</v>
      </c>
      <c r="S275" s="64"/>
      <c r="T275" s="63"/>
      <c r="U275" s="28" t="s">
        <v>1</v>
      </c>
      <c r="V275" s="28" t="s">
        <v>1</v>
      </c>
    </row>
    <row r="276" spans="1:31" ht="15.75">
      <c r="A276" s="86" t="s">
        <v>20</v>
      </c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7"/>
      <c r="AD276" s="87"/>
      <c r="AE276" s="87"/>
    </row>
    <row r="277" spans="1:31">
      <c r="A277" s="88" t="s">
        <v>2</v>
      </c>
      <c r="B277" s="89"/>
      <c r="C277" s="89"/>
      <c r="D277" s="89"/>
      <c r="E277" s="89"/>
      <c r="F277" s="89"/>
      <c r="G277" s="89"/>
      <c r="H277" s="90"/>
      <c r="I277" s="88" t="s">
        <v>3</v>
      </c>
      <c r="J277" s="89"/>
      <c r="K277" s="90"/>
      <c r="L277" s="94" t="s">
        <v>4</v>
      </c>
      <c r="M277" s="95"/>
      <c r="N277" s="95"/>
      <c r="O277" s="95"/>
      <c r="P277" s="95"/>
      <c r="Q277" s="96"/>
      <c r="R277" s="97" t="s">
        <v>5</v>
      </c>
      <c r="S277" s="98"/>
      <c r="T277" s="99"/>
      <c r="U277" s="82" t="s">
        <v>6</v>
      </c>
      <c r="V277" s="82" t="s">
        <v>7</v>
      </c>
    </row>
    <row r="278" spans="1:31">
      <c r="A278" s="91"/>
      <c r="B278" s="92"/>
      <c r="C278" s="92"/>
      <c r="D278" s="92"/>
      <c r="E278" s="92"/>
      <c r="F278" s="92"/>
      <c r="G278" s="92"/>
      <c r="H278" s="93"/>
      <c r="I278" s="91"/>
      <c r="J278" s="92"/>
      <c r="K278" s="93"/>
      <c r="L278" s="84" t="s">
        <v>8</v>
      </c>
      <c r="M278" s="85"/>
      <c r="N278" s="84" t="s">
        <v>9</v>
      </c>
      <c r="O278" s="85"/>
      <c r="P278" s="84" t="s">
        <v>10</v>
      </c>
      <c r="Q278" s="85"/>
      <c r="R278" s="100"/>
      <c r="S278" s="101"/>
      <c r="T278" s="102"/>
      <c r="U278" s="83"/>
      <c r="V278" s="83"/>
    </row>
    <row r="279" spans="1:31" ht="15" customHeight="1">
      <c r="A279" s="73" t="s">
        <v>21</v>
      </c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5"/>
    </row>
    <row r="280" spans="1:31">
      <c r="A280" s="36" t="s">
        <v>98</v>
      </c>
      <c r="B280" s="37"/>
      <c r="C280" s="37"/>
      <c r="D280" s="37"/>
      <c r="E280" s="37"/>
      <c r="F280" s="37"/>
      <c r="G280" s="37"/>
      <c r="H280" s="38"/>
      <c r="I280" s="39">
        <v>200</v>
      </c>
      <c r="J280" s="40"/>
      <c r="K280" s="41"/>
      <c r="L280" s="115">
        <v>6.2</v>
      </c>
      <c r="M280" s="116"/>
      <c r="N280" s="115">
        <v>7.46</v>
      </c>
      <c r="O280" s="116"/>
      <c r="P280" s="115">
        <v>37.11</v>
      </c>
      <c r="Q280" s="116"/>
      <c r="R280" s="115">
        <v>240.58</v>
      </c>
      <c r="S280" s="117"/>
      <c r="T280" s="116"/>
      <c r="U280" s="1">
        <v>99</v>
      </c>
      <c r="V280" s="1"/>
    </row>
    <row r="281" spans="1:31">
      <c r="A281" s="36" t="s">
        <v>24</v>
      </c>
      <c r="B281" s="37"/>
      <c r="C281" s="37"/>
      <c r="D281" s="37"/>
      <c r="E281" s="37"/>
      <c r="F281" s="37"/>
      <c r="G281" s="37"/>
      <c r="H281" s="38"/>
      <c r="I281" s="39">
        <v>45</v>
      </c>
      <c r="J281" s="40"/>
      <c r="K281" s="41"/>
      <c r="L281" s="115">
        <v>2.66</v>
      </c>
      <c r="M281" s="116"/>
      <c r="N281" s="115">
        <v>8.43</v>
      </c>
      <c r="O281" s="116"/>
      <c r="P281" s="115">
        <v>16.75</v>
      </c>
      <c r="Q281" s="116"/>
      <c r="R281" s="115">
        <v>153.68</v>
      </c>
      <c r="S281" s="117"/>
      <c r="T281" s="116"/>
      <c r="U281" s="1">
        <v>1</v>
      </c>
      <c r="V281" s="1"/>
    </row>
    <row r="282" spans="1:31">
      <c r="A282" s="36" t="s">
        <v>34</v>
      </c>
      <c r="B282" s="53"/>
      <c r="C282" s="53"/>
      <c r="D282" s="53"/>
      <c r="E282" s="53"/>
      <c r="F282" s="53"/>
      <c r="G282" s="53"/>
      <c r="H282" s="54"/>
      <c r="I282" s="34">
        <v>200</v>
      </c>
      <c r="J282" s="55"/>
      <c r="K282" s="35"/>
      <c r="L282" s="66">
        <v>4.21</v>
      </c>
      <c r="M282" s="67"/>
      <c r="N282" s="66">
        <v>4.33</v>
      </c>
      <c r="O282" s="67"/>
      <c r="P282" s="66">
        <v>16.690000000000001</v>
      </c>
      <c r="Q282" s="67"/>
      <c r="R282" s="66">
        <v>123.89</v>
      </c>
      <c r="S282" s="68"/>
      <c r="T282" s="67"/>
      <c r="U282" s="4">
        <v>416</v>
      </c>
      <c r="V282" s="4"/>
    </row>
    <row r="283" spans="1:31" s="27" customFormat="1">
      <c r="A283" s="44" t="s">
        <v>11</v>
      </c>
      <c r="B283" s="69"/>
      <c r="C283" s="69"/>
      <c r="D283" s="69"/>
      <c r="E283" s="69"/>
      <c r="F283" s="69"/>
      <c r="G283" s="69"/>
      <c r="H283" s="70"/>
      <c r="I283" s="47">
        <f>SUM(I280:K282)</f>
        <v>445</v>
      </c>
      <c r="J283" s="48"/>
      <c r="K283" s="49"/>
      <c r="L283" s="50">
        <f>SUM(L280:L282)</f>
        <v>13.07</v>
      </c>
      <c r="M283" s="51"/>
      <c r="N283" s="50">
        <f>SUM(N280:N282)</f>
        <v>20.22</v>
      </c>
      <c r="O283" s="51"/>
      <c r="P283" s="50">
        <f>SUM(P280:P282)</f>
        <v>70.55</v>
      </c>
      <c r="Q283" s="51"/>
      <c r="R283" s="50">
        <f>SUM(R280:R282)</f>
        <v>518.15</v>
      </c>
      <c r="S283" s="52"/>
      <c r="T283" s="51"/>
      <c r="U283" s="29"/>
      <c r="V283" s="29"/>
    </row>
    <row r="284" spans="1:31">
      <c r="A284" s="36"/>
      <c r="B284" s="37"/>
      <c r="C284" s="37"/>
      <c r="D284" s="37"/>
      <c r="E284" s="37"/>
      <c r="F284" s="37"/>
      <c r="G284" s="37"/>
      <c r="H284" s="38"/>
      <c r="I284" s="39"/>
      <c r="J284" s="40"/>
      <c r="K284" s="41"/>
      <c r="L284" s="115"/>
      <c r="M284" s="116"/>
      <c r="N284" s="115"/>
      <c r="O284" s="116"/>
      <c r="P284" s="115"/>
      <c r="Q284" s="116"/>
      <c r="R284" s="115"/>
      <c r="S284" s="117"/>
      <c r="T284" s="116"/>
      <c r="U284" s="1"/>
      <c r="V284" s="1"/>
    </row>
    <row r="285" spans="1:31">
      <c r="A285" s="36"/>
      <c r="B285" s="37"/>
      <c r="C285" s="37"/>
      <c r="D285" s="37"/>
      <c r="E285" s="37"/>
      <c r="F285" s="37"/>
      <c r="G285" s="37"/>
      <c r="H285" s="38"/>
      <c r="I285" s="39"/>
      <c r="J285" s="40"/>
      <c r="K285" s="41"/>
      <c r="L285" s="115"/>
      <c r="M285" s="116"/>
      <c r="N285" s="115"/>
      <c r="O285" s="116"/>
      <c r="P285" s="115"/>
      <c r="Q285" s="116"/>
      <c r="R285" s="115"/>
      <c r="S285" s="117"/>
      <c r="T285" s="116"/>
      <c r="U285" s="1"/>
      <c r="V285" s="1"/>
    </row>
    <row r="286" spans="1:31">
      <c r="A286" s="118"/>
      <c r="B286" s="119"/>
      <c r="C286" s="119"/>
      <c r="D286" s="119"/>
      <c r="E286" s="119"/>
      <c r="F286" s="119"/>
      <c r="G286" s="119"/>
      <c r="H286" s="120"/>
      <c r="I286" s="84"/>
      <c r="J286" s="121"/>
      <c r="K286" s="85"/>
      <c r="L286" s="122"/>
      <c r="M286" s="123"/>
      <c r="N286" s="122"/>
      <c r="O286" s="123"/>
      <c r="P286" s="122"/>
      <c r="Q286" s="123"/>
      <c r="R286" s="122"/>
      <c r="S286" s="124"/>
      <c r="T286" s="123"/>
      <c r="U286" s="2" t="s">
        <v>1</v>
      </c>
      <c r="V286" s="2" t="s">
        <v>1</v>
      </c>
    </row>
    <row r="287" spans="1:31" ht="15" customHeight="1">
      <c r="A287" s="76" t="s">
        <v>32</v>
      </c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8"/>
    </row>
    <row r="288" spans="1:31">
      <c r="A288" s="36" t="s">
        <v>118</v>
      </c>
      <c r="B288" s="37"/>
      <c r="C288" s="37"/>
      <c r="D288" s="37"/>
      <c r="E288" s="37"/>
      <c r="F288" s="37"/>
      <c r="G288" s="37"/>
      <c r="H288" s="38"/>
      <c r="I288" s="39">
        <v>100</v>
      </c>
      <c r="J288" s="40"/>
      <c r="K288" s="41"/>
      <c r="L288" s="115">
        <v>5.22</v>
      </c>
      <c r="M288" s="116"/>
      <c r="N288" s="115">
        <v>5.76</v>
      </c>
      <c r="O288" s="116"/>
      <c r="P288" s="115">
        <v>7.2</v>
      </c>
      <c r="Q288" s="116"/>
      <c r="R288" s="115">
        <v>106.2</v>
      </c>
      <c r="S288" s="117"/>
      <c r="T288" s="116"/>
      <c r="U288" s="1">
        <v>401</v>
      </c>
      <c r="V288" s="1"/>
    </row>
    <row r="289" spans="1:31">
      <c r="A289" s="36"/>
      <c r="B289" s="37"/>
      <c r="C289" s="37"/>
      <c r="D289" s="37"/>
      <c r="E289" s="37"/>
      <c r="F289" s="37"/>
      <c r="G289" s="37"/>
      <c r="H289" s="38"/>
      <c r="I289" s="39"/>
      <c r="J289" s="40"/>
      <c r="K289" s="41"/>
      <c r="L289" s="115"/>
      <c r="M289" s="116"/>
      <c r="N289" s="115"/>
      <c r="O289" s="116"/>
      <c r="P289" s="115"/>
      <c r="Q289" s="116"/>
      <c r="R289" s="115"/>
      <c r="S289" s="117"/>
      <c r="T289" s="116"/>
      <c r="U289" s="1"/>
      <c r="V289" s="1"/>
    </row>
    <row r="290" spans="1:31">
      <c r="A290" s="36"/>
      <c r="B290" s="37"/>
      <c r="C290" s="37"/>
      <c r="D290" s="37"/>
      <c r="E290" s="37"/>
      <c r="F290" s="37"/>
      <c r="G290" s="37"/>
      <c r="H290" s="38"/>
      <c r="I290" s="39"/>
      <c r="J290" s="40"/>
      <c r="K290" s="41"/>
      <c r="L290" s="115"/>
      <c r="M290" s="116"/>
      <c r="N290" s="115"/>
      <c r="O290" s="116"/>
      <c r="P290" s="115"/>
      <c r="Q290" s="116"/>
      <c r="R290" s="115"/>
      <c r="S290" s="117"/>
      <c r="T290" s="116"/>
      <c r="U290" s="1"/>
      <c r="V290" s="1"/>
    </row>
    <row r="291" spans="1:31">
      <c r="A291" s="36"/>
      <c r="B291" s="37"/>
      <c r="C291" s="37"/>
      <c r="D291" s="37"/>
      <c r="E291" s="37"/>
      <c r="F291" s="37"/>
      <c r="G291" s="37"/>
      <c r="H291" s="38"/>
      <c r="I291" s="126"/>
      <c r="J291" s="127"/>
      <c r="K291" s="128"/>
      <c r="L291" s="129"/>
      <c r="M291" s="130"/>
      <c r="N291" s="129"/>
      <c r="O291" s="130"/>
      <c r="P291" s="129"/>
      <c r="Q291" s="130"/>
      <c r="R291" s="129"/>
      <c r="S291" s="131"/>
      <c r="T291" s="130"/>
      <c r="U291" s="1"/>
      <c r="V291" s="1"/>
    </row>
    <row r="292" spans="1:31" s="27" customFormat="1">
      <c r="A292" s="44" t="s">
        <v>11</v>
      </c>
      <c r="B292" s="45"/>
      <c r="C292" s="45"/>
      <c r="D292" s="45"/>
      <c r="E292" s="45"/>
      <c r="F292" s="45"/>
      <c r="G292" s="45"/>
      <c r="H292" s="45"/>
      <c r="I292" s="71">
        <f>SUM(I288:K291)</f>
        <v>100</v>
      </c>
      <c r="J292" s="71"/>
      <c r="K292" s="71"/>
      <c r="L292" s="72">
        <f>SUM(L288:M291)</f>
        <v>5.22</v>
      </c>
      <c r="M292" s="72"/>
      <c r="N292" s="72">
        <f>SUM(N288:O291)</f>
        <v>5.76</v>
      </c>
      <c r="O292" s="72"/>
      <c r="P292" s="72">
        <f t="shared" ref="P292" si="0">SUM(P288:Q291)</f>
        <v>7.2</v>
      </c>
      <c r="Q292" s="72"/>
      <c r="R292" s="72">
        <f>SUM(R288:T291)</f>
        <v>106.2</v>
      </c>
      <c r="S292" s="72"/>
      <c r="T292" s="72"/>
      <c r="U292" s="26"/>
      <c r="V292" s="26"/>
    </row>
    <row r="293" spans="1:31" ht="15" customHeight="1">
      <c r="A293" s="79" t="s">
        <v>23</v>
      </c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1"/>
    </row>
    <row r="294" spans="1:31" s="8" customFormat="1">
      <c r="A294" s="104" t="s">
        <v>108</v>
      </c>
      <c r="B294" s="105"/>
      <c r="C294" s="105"/>
      <c r="D294" s="105"/>
      <c r="E294" s="105"/>
      <c r="F294" s="105"/>
      <c r="G294" s="105"/>
      <c r="H294" s="106"/>
      <c r="I294" s="107">
        <v>60</v>
      </c>
      <c r="J294" s="108"/>
      <c r="K294" s="109"/>
      <c r="L294" s="132">
        <v>0.67</v>
      </c>
      <c r="M294" s="133"/>
      <c r="N294" s="132">
        <v>4.2</v>
      </c>
      <c r="O294" s="133"/>
      <c r="P294" s="132">
        <v>2.1</v>
      </c>
      <c r="Q294" s="133"/>
      <c r="R294" s="132">
        <v>49.9</v>
      </c>
      <c r="S294" s="134"/>
      <c r="T294" s="133"/>
      <c r="U294" s="7">
        <v>15</v>
      </c>
      <c r="V294" s="7"/>
    </row>
    <row r="295" spans="1:31" s="8" customFormat="1">
      <c r="A295" s="104" t="s">
        <v>75</v>
      </c>
      <c r="B295" s="105"/>
      <c r="C295" s="105"/>
      <c r="D295" s="105"/>
      <c r="E295" s="105"/>
      <c r="F295" s="105"/>
      <c r="G295" s="105"/>
      <c r="H295" s="106"/>
      <c r="I295" s="107">
        <v>200</v>
      </c>
      <c r="J295" s="108"/>
      <c r="K295" s="109"/>
      <c r="L295" s="132">
        <v>0.48</v>
      </c>
      <c r="M295" s="133"/>
      <c r="N295" s="132">
        <v>4.0000000000000001E-3</v>
      </c>
      <c r="O295" s="133"/>
      <c r="P295" s="132">
        <v>0.53</v>
      </c>
      <c r="Q295" s="133"/>
      <c r="R295" s="132">
        <v>4.0999999999999996</v>
      </c>
      <c r="S295" s="134"/>
      <c r="T295" s="133"/>
      <c r="U295" s="7">
        <v>77</v>
      </c>
      <c r="V295" s="7"/>
    </row>
    <row r="296" spans="1:31" s="8" customFormat="1">
      <c r="A296" s="104" t="s">
        <v>114</v>
      </c>
      <c r="B296" s="105"/>
      <c r="C296" s="105"/>
      <c r="D296" s="105"/>
      <c r="E296" s="105"/>
      <c r="F296" s="105"/>
      <c r="G296" s="105"/>
      <c r="H296" s="106"/>
      <c r="I296" s="107">
        <v>80</v>
      </c>
      <c r="J296" s="108"/>
      <c r="K296" s="109"/>
      <c r="L296" s="132">
        <v>13.36</v>
      </c>
      <c r="M296" s="133"/>
      <c r="N296" s="132">
        <v>4.7</v>
      </c>
      <c r="O296" s="133"/>
      <c r="P296" s="132">
        <v>9.98</v>
      </c>
      <c r="Q296" s="133"/>
      <c r="R296" s="132">
        <v>135</v>
      </c>
      <c r="S296" s="134"/>
      <c r="T296" s="133"/>
      <c r="U296" s="7">
        <v>271</v>
      </c>
      <c r="V296" s="7"/>
    </row>
    <row r="297" spans="1:31">
      <c r="A297" s="36" t="s">
        <v>60</v>
      </c>
      <c r="B297" s="37"/>
      <c r="C297" s="37"/>
      <c r="D297" s="37"/>
      <c r="E297" s="37"/>
      <c r="F297" s="37"/>
      <c r="G297" s="37"/>
      <c r="H297" s="38"/>
      <c r="I297" s="39">
        <v>150</v>
      </c>
      <c r="J297" s="40"/>
      <c r="K297" s="41"/>
      <c r="L297" s="115">
        <v>2.92</v>
      </c>
      <c r="M297" s="116"/>
      <c r="N297" s="115">
        <v>4.63</v>
      </c>
      <c r="O297" s="116"/>
      <c r="P297" s="115">
        <v>12.96</v>
      </c>
      <c r="Q297" s="116"/>
      <c r="R297" s="115">
        <v>123.87</v>
      </c>
      <c r="S297" s="117"/>
      <c r="T297" s="116"/>
      <c r="U297" s="1">
        <v>339</v>
      </c>
      <c r="V297" s="1"/>
    </row>
    <row r="298" spans="1:31">
      <c r="A298" s="36" t="s">
        <v>28</v>
      </c>
      <c r="B298" s="37"/>
      <c r="C298" s="37"/>
      <c r="D298" s="37"/>
      <c r="E298" s="37"/>
      <c r="F298" s="37"/>
      <c r="G298" s="37"/>
      <c r="H298" s="38"/>
      <c r="I298" s="39">
        <v>50</v>
      </c>
      <c r="J298" s="40"/>
      <c r="K298" s="41"/>
      <c r="L298" s="115">
        <v>3.3</v>
      </c>
      <c r="M298" s="116"/>
      <c r="N298" s="115">
        <v>0.6</v>
      </c>
      <c r="O298" s="116"/>
      <c r="P298" s="115">
        <v>16.7</v>
      </c>
      <c r="Q298" s="116"/>
      <c r="R298" s="115">
        <v>87</v>
      </c>
      <c r="S298" s="117"/>
      <c r="T298" s="116"/>
      <c r="U298" s="1" t="s">
        <v>77</v>
      </c>
      <c r="V298" s="1"/>
    </row>
    <row r="299" spans="1:31">
      <c r="A299" s="36" t="s">
        <v>61</v>
      </c>
      <c r="B299" s="37"/>
      <c r="C299" s="37"/>
      <c r="D299" s="37"/>
      <c r="E299" s="37"/>
      <c r="F299" s="37"/>
      <c r="G299" s="37"/>
      <c r="H299" s="38"/>
      <c r="I299" s="39">
        <v>200</v>
      </c>
      <c r="J299" s="40"/>
      <c r="K299" s="41"/>
      <c r="L299" s="115">
        <v>0.28000000000000003</v>
      </c>
      <c r="M299" s="116"/>
      <c r="N299" s="115">
        <v>21.8</v>
      </c>
      <c r="O299" s="116"/>
      <c r="P299" s="115">
        <v>43.78</v>
      </c>
      <c r="Q299" s="116"/>
      <c r="R299" s="115">
        <v>178.18</v>
      </c>
      <c r="S299" s="117"/>
      <c r="T299" s="116"/>
      <c r="U299" s="1">
        <v>372</v>
      </c>
      <c r="V299" s="1"/>
    </row>
    <row r="300" spans="1:31" s="27" customFormat="1">
      <c r="A300" s="44" t="s">
        <v>11</v>
      </c>
      <c r="B300" s="45"/>
      <c r="C300" s="45"/>
      <c r="D300" s="45"/>
      <c r="E300" s="45"/>
      <c r="F300" s="45"/>
      <c r="G300" s="45"/>
      <c r="H300" s="46"/>
      <c r="I300" s="47">
        <f>SUM(I294:K299)</f>
        <v>740</v>
      </c>
      <c r="J300" s="48"/>
      <c r="K300" s="49"/>
      <c r="L300" s="50">
        <f>SUM(L294:M299)</f>
        <v>21.01</v>
      </c>
      <c r="M300" s="51"/>
      <c r="N300" s="50">
        <f>SUM(N294:O299)</f>
        <v>35.933999999999997</v>
      </c>
      <c r="O300" s="51"/>
      <c r="P300" s="50">
        <f>SUM(P294:Q299)</f>
        <v>86.05</v>
      </c>
      <c r="Q300" s="51"/>
      <c r="R300" s="50">
        <f>SUM(R294:T299)</f>
        <v>578.04999999999995</v>
      </c>
      <c r="S300" s="52"/>
      <c r="T300" s="51"/>
      <c r="U300" s="26" t="s">
        <v>1</v>
      </c>
      <c r="V300" s="26" t="s">
        <v>1</v>
      </c>
    </row>
    <row r="301" spans="1:31" ht="15" customHeight="1">
      <c r="A301" s="76" t="s">
        <v>43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8"/>
    </row>
    <row r="302" spans="1:31">
      <c r="A302" s="36" t="s">
        <v>83</v>
      </c>
      <c r="B302" s="53"/>
      <c r="C302" s="53"/>
      <c r="D302" s="53"/>
      <c r="E302" s="53"/>
      <c r="F302" s="53"/>
      <c r="G302" s="53"/>
      <c r="H302" s="54"/>
      <c r="I302" s="34">
        <v>150</v>
      </c>
      <c r="J302" s="55"/>
      <c r="K302" s="35"/>
      <c r="L302" s="66">
        <v>12.95</v>
      </c>
      <c r="M302" s="67"/>
      <c r="N302" s="66">
        <v>20.02</v>
      </c>
      <c r="O302" s="67"/>
      <c r="P302" s="66">
        <v>3.46</v>
      </c>
      <c r="Q302" s="67"/>
      <c r="R302" s="66">
        <v>244.79</v>
      </c>
      <c r="S302" s="68"/>
      <c r="T302" s="67"/>
      <c r="U302" s="4">
        <v>229</v>
      </c>
      <c r="V302" s="4"/>
    </row>
    <row r="303" spans="1:31">
      <c r="A303" s="36" t="s">
        <v>41</v>
      </c>
      <c r="B303" s="53"/>
      <c r="C303" s="53"/>
      <c r="D303" s="53"/>
      <c r="E303" s="53"/>
      <c r="F303" s="53"/>
      <c r="G303" s="53"/>
      <c r="H303" s="54"/>
      <c r="I303" s="34">
        <v>40</v>
      </c>
      <c r="J303" s="55"/>
      <c r="K303" s="35"/>
      <c r="L303" s="66">
        <v>3.04</v>
      </c>
      <c r="M303" s="67"/>
      <c r="N303" s="66">
        <v>0.32</v>
      </c>
      <c r="O303" s="67"/>
      <c r="P303" s="66">
        <v>19.68</v>
      </c>
      <c r="Q303" s="67"/>
      <c r="R303" s="66">
        <v>94</v>
      </c>
      <c r="S303" s="68"/>
      <c r="T303" s="67"/>
      <c r="U303" s="1" t="s">
        <v>77</v>
      </c>
      <c r="V303" s="4"/>
    </row>
    <row r="304" spans="1:31">
      <c r="A304" s="36" t="s">
        <v>31</v>
      </c>
      <c r="B304" s="53"/>
      <c r="C304" s="53"/>
      <c r="D304" s="53"/>
      <c r="E304" s="53"/>
      <c r="F304" s="53"/>
      <c r="G304" s="53"/>
      <c r="H304" s="54"/>
      <c r="I304" s="34">
        <v>200</v>
      </c>
      <c r="J304" s="55"/>
      <c r="K304" s="35"/>
      <c r="L304" s="66">
        <v>0.05</v>
      </c>
      <c r="M304" s="67"/>
      <c r="N304" s="66">
        <v>0.01</v>
      </c>
      <c r="O304" s="67"/>
      <c r="P304" s="66">
        <v>9.32</v>
      </c>
      <c r="Q304" s="67"/>
      <c r="R304" s="66">
        <v>37.61</v>
      </c>
      <c r="S304" s="68"/>
      <c r="T304" s="67"/>
      <c r="U304" s="4">
        <v>411</v>
      </c>
      <c r="V304" s="4"/>
    </row>
    <row r="305" spans="1:22">
      <c r="A305" s="36" t="s">
        <v>143</v>
      </c>
      <c r="B305" s="53"/>
      <c r="C305" s="53"/>
      <c r="D305" s="53"/>
      <c r="E305" s="53"/>
      <c r="F305" s="53"/>
      <c r="G305" s="53"/>
      <c r="H305" s="54"/>
      <c r="I305" s="34">
        <v>40</v>
      </c>
      <c r="J305" s="55"/>
      <c r="K305" s="35"/>
      <c r="L305" s="66">
        <v>1.1499999999999999</v>
      </c>
      <c r="M305" s="67"/>
      <c r="N305" s="66">
        <v>2.4700000000000002</v>
      </c>
      <c r="O305" s="67"/>
      <c r="P305" s="66">
        <v>3.21</v>
      </c>
      <c r="Q305" s="67"/>
      <c r="R305" s="66">
        <v>39.72</v>
      </c>
      <c r="S305" s="68"/>
      <c r="T305" s="67"/>
      <c r="U305" s="4">
        <v>12</v>
      </c>
      <c r="V305" s="4"/>
    </row>
    <row r="306" spans="1:22">
      <c r="A306" s="65"/>
      <c r="B306" s="53"/>
      <c r="C306" s="53"/>
      <c r="D306" s="53"/>
      <c r="E306" s="53"/>
      <c r="F306" s="53"/>
      <c r="G306" s="53"/>
      <c r="H306" s="54"/>
      <c r="I306" s="34"/>
      <c r="J306" s="55"/>
      <c r="K306" s="35"/>
      <c r="L306" s="66"/>
      <c r="M306" s="67"/>
      <c r="N306" s="66"/>
      <c r="O306" s="67"/>
      <c r="P306" s="66"/>
      <c r="Q306" s="67"/>
      <c r="R306" s="66"/>
      <c r="S306" s="68"/>
      <c r="T306" s="67"/>
      <c r="U306" s="1"/>
      <c r="V306" s="1"/>
    </row>
    <row r="307" spans="1:22">
      <c r="A307" s="65"/>
      <c r="B307" s="53"/>
      <c r="C307" s="53"/>
      <c r="D307" s="53"/>
      <c r="E307" s="53"/>
      <c r="F307" s="53"/>
      <c r="G307" s="53"/>
      <c r="H307" s="54"/>
      <c r="I307" s="34"/>
      <c r="J307" s="55"/>
      <c r="K307" s="35"/>
      <c r="L307" s="66"/>
      <c r="M307" s="67"/>
      <c r="N307" s="66"/>
      <c r="O307" s="67"/>
      <c r="P307" s="66"/>
      <c r="Q307" s="67"/>
      <c r="R307" s="66"/>
      <c r="S307" s="68"/>
      <c r="T307" s="67"/>
      <c r="U307" s="1"/>
      <c r="V307" s="1"/>
    </row>
    <row r="308" spans="1:22" s="27" customFormat="1">
      <c r="A308" s="56" t="s">
        <v>11</v>
      </c>
      <c r="B308" s="57"/>
      <c r="C308" s="57"/>
      <c r="D308" s="57"/>
      <c r="E308" s="57"/>
      <c r="F308" s="57"/>
      <c r="G308" s="57"/>
      <c r="H308" s="58"/>
      <c r="I308" s="59">
        <f>SUM(I302:K307)</f>
        <v>430</v>
      </c>
      <c r="J308" s="60"/>
      <c r="K308" s="61"/>
      <c r="L308" s="62">
        <f>SUM(L302:M307)</f>
        <v>17.189999999999998</v>
      </c>
      <c r="M308" s="63"/>
      <c r="N308" s="62">
        <f>SUM(N302:O307)</f>
        <v>22.82</v>
      </c>
      <c r="O308" s="63"/>
      <c r="P308" s="62">
        <f>SUM(P302:Q307)</f>
        <v>35.67</v>
      </c>
      <c r="Q308" s="63"/>
      <c r="R308" s="62">
        <f>SUM(R302:T307)</f>
        <v>416.12</v>
      </c>
      <c r="S308" s="64"/>
      <c r="T308" s="63"/>
      <c r="U308" s="28" t="s">
        <v>1</v>
      </c>
      <c r="V308" s="28" t="s">
        <v>1</v>
      </c>
    </row>
    <row r="310" spans="1:22" ht="4.5" customHeight="1"/>
    <row r="311" spans="1:22" ht="31.5" customHeight="1">
      <c r="A311" s="137"/>
      <c r="B311" s="138"/>
      <c r="C311" s="138"/>
      <c r="D311" s="138"/>
      <c r="E311" s="138"/>
      <c r="F311" s="138"/>
      <c r="G311" s="138"/>
      <c r="H311" s="139"/>
      <c r="I311" s="150" t="s">
        <v>86</v>
      </c>
      <c r="J311" s="151"/>
      <c r="K311" s="24"/>
      <c r="L311" s="137" t="s">
        <v>87</v>
      </c>
      <c r="M311" s="139"/>
      <c r="N311" s="137" t="s">
        <v>88</v>
      </c>
      <c r="O311" s="138"/>
      <c r="P311" s="139"/>
      <c r="Q311" s="31" t="s">
        <v>89</v>
      </c>
      <c r="R311" s="137" t="s">
        <v>90</v>
      </c>
      <c r="S311" s="138"/>
      <c r="T311" s="139"/>
    </row>
    <row r="312" spans="1:22">
      <c r="A312" s="149" t="s">
        <v>84</v>
      </c>
      <c r="B312" s="147"/>
      <c r="C312" s="147"/>
      <c r="D312" s="147"/>
      <c r="E312" s="147"/>
      <c r="F312" s="147"/>
      <c r="G312" s="147"/>
      <c r="H312" s="142"/>
      <c r="I312" s="141">
        <f>I308+I300+I292+I283+I275+I267+I259+I254+I245+I237+I229+I225+I217+I209+I200+I193+I184+I176+I168+I162+I154+I146+I138+I126+I118+I110+I103+I95+I87+I79+I76+I67+I59+I50+I46+I37+I29+I18+I15</f>
        <v>16020</v>
      </c>
      <c r="J312" s="142"/>
      <c r="K312" s="24"/>
      <c r="L312" s="141">
        <f>L308+L300+L292+L283+L275+L267+L259+L254+L245+L237+L225+L217+L209+L200+L193+L184+L176+L168+L162+L154+L146+L138+L134+L126+L118+L110+L103+L95+L87+L79+L76+L67+L59+L50+L46+L37+L29+L18+L15</f>
        <v>550.82999999999993</v>
      </c>
      <c r="M312" s="142"/>
      <c r="N312" s="141">
        <f>N308+N300+N292+N283+N275+N267+N259+N254+N245+N237+N229+N225+N217+N209+N200+N193+N184+N176+N168+N162+N154+N146+N138+N134+N126+N118+N110+N103+N95+N87+N79+N76+N67+N59+N50+N46+N37+N29+N18+N15</f>
        <v>636.024</v>
      </c>
      <c r="O312" s="147"/>
      <c r="P312" s="142"/>
      <c r="Q312" s="145">
        <f>P308+P300+P292+P283+P275+P267+P259+P254+P245+P237+P229+P225+P217+P209+P200+P193+P184+P176+P168+P162+P154+P146+P138+P134+P126+P118+P110+P103+P95+P87+P79+P76+P67+P59+P50+P46+P37+P29+P18+P15</f>
        <v>1955.0900000000001</v>
      </c>
      <c r="R312" s="141">
        <f>R308+R300+R292+R283+R275+R267+R259+R254+R245+R237+R229+R225+R217+R209+R200+R193+R184+R176+R168+R162+R154+R146+R138+R134+R126+R118+R110+R103+R95+R87+R79+R76+R67++R59+R50+R46+R37+R29+R18+R15</f>
        <v>15470.630000000001</v>
      </c>
      <c r="S312" s="147"/>
      <c r="T312" s="142"/>
      <c r="U312" s="25"/>
      <c r="V312" s="25"/>
    </row>
    <row r="313" spans="1:22">
      <c r="A313" s="143"/>
      <c r="B313" s="148"/>
      <c r="C313" s="148"/>
      <c r="D313" s="148"/>
      <c r="E313" s="148"/>
      <c r="F313" s="148"/>
      <c r="G313" s="148"/>
      <c r="H313" s="144"/>
      <c r="I313" s="143"/>
      <c r="J313" s="144"/>
      <c r="K313" s="24"/>
      <c r="L313" s="143"/>
      <c r="M313" s="144"/>
      <c r="N313" s="143"/>
      <c r="O313" s="148"/>
      <c r="P313" s="144"/>
      <c r="Q313" s="146"/>
      <c r="R313" s="143"/>
      <c r="S313" s="148"/>
      <c r="T313" s="144"/>
      <c r="U313" s="25"/>
      <c r="V313" s="25"/>
    </row>
    <row r="314" spans="1:22">
      <c r="A314" s="137" t="s">
        <v>91</v>
      </c>
      <c r="B314" s="138"/>
      <c r="C314" s="138"/>
      <c r="D314" s="138"/>
      <c r="E314" s="138"/>
      <c r="F314" s="138"/>
      <c r="G314" s="138"/>
      <c r="H314" s="139"/>
      <c r="I314" s="137">
        <v>1702.5</v>
      </c>
      <c r="J314" s="139"/>
      <c r="K314" s="24"/>
      <c r="L314" s="137">
        <v>55.1</v>
      </c>
      <c r="M314" s="139"/>
      <c r="N314" s="137">
        <v>59.5</v>
      </c>
      <c r="O314" s="138"/>
      <c r="P314" s="139"/>
      <c r="Q314" s="24">
        <v>206.8</v>
      </c>
      <c r="R314" s="137">
        <v>1590.9</v>
      </c>
      <c r="S314" s="138"/>
      <c r="T314" s="139"/>
    </row>
    <row r="315" spans="1:22">
      <c r="A315" s="137" t="s">
        <v>92</v>
      </c>
      <c r="B315" s="138"/>
      <c r="C315" s="138"/>
      <c r="D315" s="138"/>
      <c r="E315" s="138"/>
      <c r="F315" s="138"/>
      <c r="G315" s="139"/>
      <c r="H315" s="24"/>
      <c r="I315" s="137">
        <v>1530</v>
      </c>
      <c r="J315" s="139"/>
      <c r="K315" s="24"/>
      <c r="L315" s="137">
        <v>45.9</v>
      </c>
      <c r="M315" s="139"/>
      <c r="N315" s="137">
        <v>51</v>
      </c>
      <c r="O315" s="138"/>
      <c r="P315" s="139"/>
      <c r="Q315" s="24">
        <v>221.85</v>
      </c>
      <c r="R315" s="140">
        <v>1530</v>
      </c>
      <c r="S315" s="140"/>
      <c r="T315" s="140"/>
    </row>
  </sheetData>
  <mergeCells count="1538">
    <mergeCell ref="A315:G315"/>
    <mergeCell ref="I315:J315"/>
    <mergeCell ref="L315:M315"/>
    <mergeCell ref="N315:P315"/>
    <mergeCell ref="R315:T315"/>
    <mergeCell ref="I312:J313"/>
    <mergeCell ref="L312:M313"/>
    <mergeCell ref="Q312:Q313"/>
    <mergeCell ref="N312:P313"/>
    <mergeCell ref="R312:T313"/>
    <mergeCell ref="A312:H313"/>
    <mergeCell ref="R192:T192"/>
    <mergeCell ref="A314:H314"/>
    <mergeCell ref="I314:J314"/>
    <mergeCell ref="L314:M314"/>
    <mergeCell ref="N314:P314"/>
    <mergeCell ref="R314:T314"/>
    <mergeCell ref="A311:H311"/>
    <mergeCell ref="I311:J311"/>
    <mergeCell ref="L311:M311"/>
    <mergeCell ref="N311:P311"/>
    <mergeCell ref="R311:T311"/>
    <mergeCell ref="A308:H308"/>
    <mergeCell ref="I308:K308"/>
    <mergeCell ref="L308:M308"/>
    <mergeCell ref="N308:O308"/>
    <mergeCell ref="P308:Q308"/>
    <mergeCell ref="R308:T308"/>
    <mergeCell ref="A306:H306"/>
    <mergeCell ref="I306:K306"/>
    <mergeCell ref="L306:M306"/>
    <mergeCell ref="N306:O306"/>
    <mergeCell ref="A147:AE147"/>
    <mergeCell ref="A111:AE111"/>
    <mergeCell ref="A69:AB69"/>
    <mergeCell ref="I117:J117"/>
    <mergeCell ref="A117:H117"/>
    <mergeCell ref="L117:M117"/>
    <mergeCell ref="N117:O117"/>
    <mergeCell ref="P117:Q117"/>
    <mergeCell ref="A192:H192"/>
    <mergeCell ref="I192:J192"/>
    <mergeCell ref="A252:H252"/>
    <mergeCell ref="I252:J252"/>
    <mergeCell ref="A305:H305"/>
    <mergeCell ref="I305:K305"/>
    <mergeCell ref="L305:M305"/>
    <mergeCell ref="N305:O305"/>
    <mergeCell ref="P305:Q305"/>
    <mergeCell ref="R305:T305"/>
    <mergeCell ref="A298:H298"/>
    <mergeCell ref="I298:K298"/>
    <mergeCell ref="L298:M298"/>
    <mergeCell ref="N298:O298"/>
    <mergeCell ref="P298:Q298"/>
    <mergeCell ref="R298:T298"/>
    <mergeCell ref="A299:H299"/>
    <mergeCell ref="I299:K299"/>
    <mergeCell ref="L299:M299"/>
    <mergeCell ref="N299:O299"/>
    <mergeCell ref="P299:Q299"/>
    <mergeCell ref="R299:T299"/>
    <mergeCell ref="A300:H300"/>
    <mergeCell ref="I300:K300"/>
    <mergeCell ref="P306:Q306"/>
    <mergeCell ref="R306:T306"/>
    <mergeCell ref="A307:H307"/>
    <mergeCell ref="I307:K307"/>
    <mergeCell ref="L307:M307"/>
    <mergeCell ref="N307:O307"/>
    <mergeCell ref="P307:Q307"/>
    <mergeCell ref="R307:T307"/>
    <mergeCell ref="A301:AE301"/>
    <mergeCell ref="A302:H302"/>
    <mergeCell ref="I302:K302"/>
    <mergeCell ref="L302:M302"/>
    <mergeCell ref="N302:O302"/>
    <mergeCell ref="P302:Q302"/>
    <mergeCell ref="R302:T302"/>
    <mergeCell ref="A303:H303"/>
    <mergeCell ref="I303:K303"/>
    <mergeCell ref="L303:M303"/>
    <mergeCell ref="N303:O303"/>
    <mergeCell ref="P303:Q303"/>
    <mergeCell ref="R303:T303"/>
    <mergeCell ref="A304:H304"/>
    <mergeCell ref="I304:K304"/>
    <mergeCell ref="L304:M304"/>
    <mergeCell ref="N304:O304"/>
    <mergeCell ref="P304:Q304"/>
    <mergeCell ref="R304:T304"/>
    <mergeCell ref="L300:M300"/>
    <mergeCell ref="N300:O300"/>
    <mergeCell ref="P300:Q300"/>
    <mergeCell ref="R300:T300"/>
    <mergeCell ref="A295:H295"/>
    <mergeCell ref="I295:K295"/>
    <mergeCell ref="L295:M295"/>
    <mergeCell ref="N295:O295"/>
    <mergeCell ref="P295:Q295"/>
    <mergeCell ref="R295:T295"/>
    <mergeCell ref="A296:H296"/>
    <mergeCell ref="I296:K296"/>
    <mergeCell ref="L296:M296"/>
    <mergeCell ref="N296:O296"/>
    <mergeCell ref="P296:Q296"/>
    <mergeCell ref="R296:T296"/>
    <mergeCell ref="A297:H297"/>
    <mergeCell ref="I297:K297"/>
    <mergeCell ref="L297:M297"/>
    <mergeCell ref="N297:O297"/>
    <mergeCell ref="P297:Q297"/>
    <mergeCell ref="R297:T297"/>
    <mergeCell ref="A291:H291"/>
    <mergeCell ref="I291:K291"/>
    <mergeCell ref="L291:M291"/>
    <mergeCell ref="N291:O291"/>
    <mergeCell ref="P291:Q291"/>
    <mergeCell ref="R291:T291"/>
    <mergeCell ref="A292:H292"/>
    <mergeCell ref="I292:K292"/>
    <mergeCell ref="L292:M292"/>
    <mergeCell ref="N292:O292"/>
    <mergeCell ref="P292:Q292"/>
    <mergeCell ref="R292:T292"/>
    <mergeCell ref="A293:AE293"/>
    <mergeCell ref="A294:H294"/>
    <mergeCell ref="I294:K294"/>
    <mergeCell ref="L294:M294"/>
    <mergeCell ref="N294:O294"/>
    <mergeCell ref="P294:Q294"/>
    <mergeCell ref="R294:T294"/>
    <mergeCell ref="A290:H290"/>
    <mergeCell ref="I290:K290"/>
    <mergeCell ref="L290:M290"/>
    <mergeCell ref="N290:O290"/>
    <mergeCell ref="P290:Q290"/>
    <mergeCell ref="R290:T290"/>
    <mergeCell ref="A286:H286"/>
    <mergeCell ref="I286:K286"/>
    <mergeCell ref="L286:M286"/>
    <mergeCell ref="N286:O286"/>
    <mergeCell ref="P286:Q286"/>
    <mergeCell ref="R286:T286"/>
    <mergeCell ref="A287:AE287"/>
    <mergeCell ref="A288:H288"/>
    <mergeCell ref="I288:K288"/>
    <mergeCell ref="L288:M288"/>
    <mergeCell ref="N288:O288"/>
    <mergeCell ref="P288:Q288"/>
    <mergeCell ref="R288:T288"/>
    <mergeCell ref="A289:H289"/>
    <mergeCell ref="I289:K289"/>
    <mergeCell ref="L289:M289"/>
    <mergeCell ref="N289:O289"/>
    <mergeCell ref="P289:Q289"/>
    <mergeCell ref="R289:T289"/>
    <mergeCell ref="A283:H283"/>
    <mergeCell ref="I283:K283"/>
    <mergeCell ref="L283:M283"/>
    <mergeCell ref="N283:O283"/>
    <mergeCell ref="P283:Q283"/>
    <mergeCell ref="R283:T283"/>
    <mergeCell ref="A284:H284"/>
    <mergeCell ref="I284:K284"/>
    <mergeCell ref="L284:M284"/>
    <mergeCell ref="N284:O284"/>
    <mergeCell ref="P284:Q284"/>
    <mergeCell ref="R284:T284"/>
    <mergeCell ref="A285:H285"/>
    <mergeCell ref="I285:K285"/>
    <mergeCell ref="L285:M285"/>
    <mergeCell ref="N285:O285"/>
    <mergeCell ref="P285:Q285"/>
    <mergeCell ref="R285:T285"/>
    <mergeCell ref="A279:AE279"/>
    <mergeCell ref="A280:H280"/>
    <mergeCell ref="I280:K280"/>
    <mergeCell ref="L280:M280"/>
    <mergeCell ref="N280:O280"/>
    <mergeCell ref="P280:Q280"/>
    <mergeCell ref="R280:T280"/>
    <mergeCell ref="A281:H281"/>
    <mergeCell ref="I281:K281"/>
    <mergeCell ref="L281:M281"/>
    <mergeCell ref="N281:O281"/>
    <mergeCell ref="P281:Q281"/>
    <mergeCell ref="R281:T281"/>
    <mergeCell ref="A282:H282"/>
    <mergeCell ref="I282:K282"/>
    <mergeCell ref="L282:M282"/>
    <mergeCell ref="N282:O282"/>
    <mergeCell ref="P282:Q282"/>
    <mergeCell ref="R282:T282"/>
    <mergeCell ref="A275:H275"/>
    <mergeCell ref="I275:K275"/>
    <mergeCell ref="L275:M275"/>
    <mergeCell ref="N275:O275"/>
    <mergeCell ref="P275:Q275"/>
    <mergeCell ref="R275:T275"/>
    <mergeCell ref="A276:AB276"/>
    <mergeCell ref="AC276:AE276"/>
    <mergeCell ref="A277:H278"/>
    <mergeCell ref="I277:K278"/>
    <mergeCell ref="L277:Q277"/>
    <mergeCell ref="R277:T278"/>
    <mergeCell ref="U277:U278"/>
    <mergeCell ref="V277:V278"/>
    <mergeCell ref="L278:M278"/>
    <mergeCell ref="N278:O278"/>
    <mergeCell ref="P278:Q278"/>
    <mergeCell ref="A272:H272"/>
    <mergeCell ref="I272:K272"/>
    <mergeCell ref="L272:M272"/>
    <mergeCell ref="N272:O272"/>
    <mergeCell ref="P272:Q272"/>
    <mergeCell ref="R272:T272"/>
    <mergeCell ref="A273:H273"/>
    <mergeCell ref="I273:K273"/>
    <mergeCell ref="L273:M273"/>
    <mergeCell ref="N273:O273"/>
    <mergeCell ref="P273:Q273"/>
    <mergeCell ref="R273:T273"/>
    <mergeCell ref="A274:H274"/>
    <mergeCell ref="I274:K274"/>
    <mergeCell ref="L274:M274"/>
    <mergeCell ref="N274:O274"/>
    <mergeCell ref="P274:Q274"/>
    <mergeCell ref="R274:T274"/>
    <mergeCell ref="A268:AE268"/>
    <mergeCell ref="A269:H269"/>
    <mergeCell ref="I269:K269"/>
    <mergeCell ref="L269:M269"/>
    <mergeCell ref="N269:O269"/>
    <mergeCell ref="P269:Q269"/>
    <mergeCell ref="R269:T269"/>
    <mergeCell ref="A270:H270"/>
    <mergeCell ref="I270:K270"/>
    <mergeCell ref="L270:M270"/>
    <mergeCell ref="N270:O270"/>
    <mergeCell ref="P270:Q270"/>
    <mergeCell ref="R270:T270"/>
    <mergeCell ref="A271:H271"/>
    <mergeCell ref="I271:K271"/>
    <mergeCell ref="L271:M271"/>
    <mergeCell ref="N271:O271"/>
    <mergeCell ref="P271:Q271"/>
    <mergeCell ref="R271:T271"/>
    <mergeCell ref="A265:H265"/>
    <mergeCell ref="I265:K265"/>
    <mergeCell ref="L265:M265"/>
    <mergeCell ref="N265:O265"/>
    <mergeCell ref="P265:Q265"/>
    <mergeCell ref="R265:T265"/>
    <mergeCell ref="A266:H266"/>
    <mergeCell ref="I266:K266"/>
    <mergeCell ref="L266:M266"/>
    <mergeCell ref="N266:O266"/>
    <mergeCell ref="P266:Q266"/>
    <mergeCell ref="R266:T266"/>
    <mergeCell ref="A267:H267"/>
    <mergeCell ref="I267:K267"/>
    <mergeCell ref="L267:M267"/>
    <mergeCell ref="N267:O267"/>
    <mergeCell ref="P267:Q267"/>
    <mergeCell ref="R267:T267"/>
    <mergeCell ref="A262:H262"/>
    <mergeCell ref="I262:K262"/>
    <mergeCell ref="L262:M262"/>
    <mergeCell ref="N262:O262"/>
    <mergeCell ref="P262:Q262"/>
    <mergeCell ref="R262:T262"/>
    <mergeCell ref="A263:H263"/>
    <mergeCell ref="I263:K263"/>
    <mergeCell ref="L263:M263"/>
    <mergeCell ref="N263:O263"/>
    <mergeCell ref="P263:Q263"/>
    <mergeCell ref="R263:T263"/>
    <mergeCell ref="A264:H264"/>
    <mergeCell ref="I264:K264"/>
    <mergeCell ref="L264:M264"/>
    <mergeCell ref="N264:O264"/>
    <mergeCell ref="P264:Q264"/>
    <mergeCell ref="R264:T264"/>
    <mergeCell ref="A258:H258"/>
    <mergeCell ref="I258:K258"/>
    <mergeCell ref="L258:M258"/>
    <mergeCell ref="N258:O258"/>
    <mergeCell ref="P258:Q258"/>
    <mergeCell ref="R258:T258"/>
    <mergeCell ref="A259:H259"/>
    <mergeCell ref="I259:K259"/>
    <mergeCell ref="L259:M259"/>
    <mergeCell ref="N259:O259"/>
    <mergeCell ref="P259:Q259"/>
    <mergeCell ref="R259:T259"/>
    <mergeCell ref="A260:AE260"/>
    <mergeCell ref="A261:H261"/>
    <mergeCell ref="I261:K261"/>
    <mergeCell ref="L261:M261"/>
    <mergeCell ref="N261:O261"/>
    <mergeCell ref="P261:Q261"/>
    <mergeCell ref="R261:T261"/>
    <mergeCell ref="A257:H257"/>
    <mergeCell ref="I257:K257"/>
    <mergeCell ref="L257:M257"/>
    <mergeCell ref="N257:O257"/>
    <mergeCell ref="P257:Q257"/>
    <mergeCell ref="R257:T257"/>
    <mergeCell ref="A255:AE255"/>
    <mergeCell ref="A256:H256"/>
    <mergeCell ref="I256:K256"/>
    <mergeCell ref="L256:M256"/>
    <mergeCell ref="N256:O256"/>
    <mergeCell ref="P256:Q256"/>
    <mergeCell ref="R256:T256"/>
    <mergeCell ref="A254:H254"/>
    <mergeCell ref="I254:K254"/>
    <mergeCell ref="L254:M254"/>
    <mergeCell ref="N254:O254"/>
    <mergeCell ref="P254:Q254"/>
    <mergeCell ref="R254:T254"/>
    <mergeCell ref="A249:AE249"/>
    <mergeCell ref="A250:H250"/>
    <mergeCell ref="I250:K250"/>
    <mergeCell ref="L250:M250"/>
    <mergeCell ref="N250:O250"/>
    <mergeCell ref="P250:Q250"/>
    <mergeCell ref="R250:T250"/>
    <mergeCell ref="A251:H251"/>
    <mergeCell ref="I251:K251"/>
    <mergeCell ref="L251:M251"/>
    <mergeCell ref="N251:O251"/>
    <mergeCell ref="P251:Q251"/>
    <mergeCell ref="R251:T251"/>
    <mergeCell ref="A253:H253"/>
    <mergeCell ref="I253:K253"/>
    <mergeCell ref="L253:M253"/>
    <mergeCell ref="N253:O253"/>
    <mergeCell ref="P253:Q253"/>
    <mergeCell ref="R253:T253"/>
    <mergeCell ref="L252:M252"/>
    <mergeCell ref="N252:O252"/>
    <mergeCell ref="P252:Q252"/>
    <mergeCell ref="R252:T252"/>
    <mergeCell ref="A245:H245"/>
    <mergeCell ref="I245:K245"/>
    <mergeCell ref="L245:M245"/>
    <mergeCell ref="N245:O245"/>
    <mergeCell ref="P245:Q245"/>
    <mergeCell ref="R245:T245"/>
    <mergeCell ref="A246:AB246"/>
    <mergeCell ref="AC246:AE246"/>
    <mergeCell ref="A247:H248"/>
    <mergeCell ref="I247:K248"/>
    <mergeCell ref="L247:Q247"/>
    <mergeCell ref="R247:T248"/>
    <mergeCell ref="U247:U248"/>
    <mergeCell ref="V247:V248"/>
    <mergeCell ref="L248:M248"/>
    <mergeCell ref="N248:O248"/>
    <mergeCell ref="P248:Q248"/>
    <mergeCell ref="A242:H242"/>
    <mergeCell ref="I242:K242"/>
    <mergeCell ref="L242:M242"/>
    <mergeCell ref="N242:O242"/>
    <mergeCell ref="P242:Q242"/>
    <mergeCell ref="R242:T242"/>
    <mergeCell ref="A243:H243"/>
    <mergeCell ref="I243:K243"/>
    <mergeCell ref="L243:M243"/>
    <mergeCell ref="N243:O243"/>
    <mergeCell ref="P243:Q243"/>
    <mergeCell ref="R243:T243"/>
    <mergeCell ref="A244:H244"/>
    <mergeCell ref="I244:K244"/>
    <mergeCell ref="L244:M244"/>
    <mergeCell ref="N244:O244"/>
    <mergeCell ref="P244:Q244"/>
    <mergeCell ref="R244:T244"/>
    <mergeCell ref="A238:AE238"/>
    <mergeCell ref="A239:H239"/>
    <mergeCell ref="I239:K239"/>
    <mergeCell ref="L239:M239"/>
    <mergeCell ref="N239:O239"/>
    <mergeCell ref="P239:Q239"/>
    <mergeCell ref="R239:T239"/>
    <mergeCell ref="A240:H240"/>
    <mergeCell ref="I240:K240"/>
    <mergeCell ref="L240:M240"/>
    <mergeCell ref="N240:O240"/>
    <mergeCell ref="P240:Q240"/>
    <mergeCell ref="R240:T240"/>
    <mergeCell ref="A241:H241"/>
    <mergeCell ref="I241:K241"/>
    <mergeCell ref="L241:M241"/>
    <mergeCell ref="N241:O241"/>
    <mergeCell ref="P241:Q241"/>
    <mergeCell ref="R241:T241"/>
    <mergeCell ref="A235:H235"/>
    <mergeCell ref="I235:K235"/>
    <mergeCell ref="L235:M235"/>
    <mergeCell ref="N235:O235"/>
    <mergeCell ref="P235:Q235"/>
    <mergeCell ref="R235:T235"/>
    <mergeCell ref="A236:H236"/>
    <mergeCell ref="I236:K236"/>
    <mergeCell ref="L236:M236"/>
    <mergeCell ref="N236:O236"/>
    <mergeCell ref="P236:Q236"/>
    <mergeCell ref="R236:T236"/>
    <mergeCell ref="A237:H237"/>
    <mergeCell ref="I237:K237"/>
    <mergeCell ref="L237:M237"/>
    <mergeCell ref="N237:O237"/>
    <mergeCell ref="P237:Q237"/>
    <mergeCell ref="R237:T237"/>
    <mergeCell ref="A232:H232"/>
    <mergeCell ref="I232:K232"/>
    <mergeCell ref="L232:M232"/>
    <mergeCell ref="N232:O232"/>
    <mergeCell ref="P232:Q232"/>
    <mergeCell ref="R232:T232"/>
    <mergeCell ref="A233:H233"/>
    <mergeCell ref="I233:K233"/>
    <mergeCell ref="L233:M233"/>
    <mergeCell ref="N233:O233"/>
    <mergeCell ref="P233:Q233"/>
    <mergeCell ref="R233:T233"/>
    <mergeCell ref="A234:H234"/>
    <mergeCell ref="I234:K234"/>
    <mergeCell ref="L234:M234"/>
    <mergeCell ref="N234:O234"/>
    <mergeCell ref="P234:Q234"/>
    <mergeCell ref="R234:T234"/>
    <mergeCell ref="A229:H229"/>
    <mergeCell ref="I229:K229"/>
    <mergeCell ref="L229:M229"/>
    <mergeCell ref="N229:O229"/>
    <mergeCell ref="P229:Q229"/>
    <mergeCell ref="R229:T229"/>
    <mergeCell ref="A230:AE230"/>
    <mergeCell ref="A231:H231"/>
    <mergeCell ref="I231:K231"/>
    <mergeCell ref="L231:M231"/>
    <mergeCell ref="N231:O231"/>
    <mergeCell ref="P231:Q231"/>
    <mergeCell ref="R231:T231"/>
    <mergeCell ref="A226:AE226"/>
    <mergeCell ref="A227:H227"/>
    <mergeCell ref="I227:K227"/>
    <mergeCell ref="L227:M227"/>
    <mergeCell ref="N227:O227"/>
    <mergeCell ref="P227:Q227"/>
    <mergeCell ref="R227:T227"/>
    <mergeCell ref="A228:H228"/>
    <mergeCell ref="I228:K228"/>
    <mergeCell ref="L228:M228"/>
    <mergeCell ref="N228:O228"/>
    <mergeCell ref="P228:Q228"/>
    <mergeCell ref="R228:T228"/>
    <mergeCell ref="A225:H225"/>
    <mergeCell ref="I225:K225"/>
    <mergeCell ref="L225:M225"/>
    <mergeCell ref="N225:O225"/>
    <mergeCell ref="P225:Q225"/>
    <mergeCell ref="R225:T225"/>
    <mergeCell ref="A221:AE221"/>
    <mergeCell ref="A222:H222"/>
    <mergeCell ref="I222:K222"/>
    <mergeCell ref="L222:M222"/>
    <mergeCell ref="N222:O222"/>
    <mergeCell ref="P222:Q222"/>
    <mergeCell ref="R222:T222"/>
    <mergeCell ref="A223:H223"/>
    <mergeCell ref="I223:K223"/>
    <mergeCell ref="L223:M223"/>
    <mergeCell ref="N223:O223"/>
    <mergeCell ref="P223:Q223"/>
    <mergeCell ref="R223:T223"/>
    <mergeCell ref="A224:H224"/>
    <mergeCell ref="I224:K224"/>
    <mergeCell ref="L224:M224"/>
    <mergeCell ref="N224:O224"/>
    <mergeCell ref="P224:Q224"/>
    <mergeCell ref="R224:T224"/>
    <mergeCell ref="A217:H217"/>
    <mergeCell ref="I217:K217"/>
    <mergeCell ref="L217:M217"/>
    <mergeCell ref="N217:O217"/>
    <mergeCell ref="P217:Q217"/>
    <mergeCell ref="R217:T217"/>
    <mergeCell ref="A218:AB218"/>
    <mergeCell ref="AC218:AE218"/>
    <mergeCell ref="A219:H220"/>
    <mergeCell ref="I219:K220"/>
    <mergeCell ref="L219:Q219"/>
    <mergeCell ref="R219:T220"/>
    <mergeCell ref="U219:U220"/>
    <mergeCell ref="V219:V220"/>
    <mergeCell ref="L220:M220"/>
    <mergeCell ref="N220:O220"/>
    <mergeCell ref="P220:Q220"/>
    <mergeCell ref="A214:H214"/>
    <mergeCell ref="I214:K214"/>
    <mergeCell ref="L214:M214"/>
    <mergeCell ref="N214:O214"/>
    <mergeCell ref="P214:Q214"/>
    <mergeCell ref="R214:T214"/>
    <mergeCell ref="A215:H215"/>
    <mergeCell ref="I215:K215"/>
    <mergeCell ref="L215:M215"/>
    <mergeCell ref="N215:O215"/>
    <mergeCell ref="P215:Q215"/>
    <mergeCell ref="R215:T215"/>
    <mergeCell ref="A216:H216"/>
    <mergeCell ref="I216:K216"/>
    <mergeCell ref="L216:M216"/>
    <mergeCell ref="N216:O216"/>
    <mergeCell ref="P216:Q216"/>
    <mergeCell ref="R216:T216"/>
    <mergeCell ref="A210:AE210"/>
    <mergeCell ref="A211:H211"/>
    <mergeCell ref="I211:K211"/>
    <mergeCell ref="L211:M211"/>
    <mergeCell ref="N211:O211"/>
    <mergeCell ref="P211:Q211"/>
    <mergeCell ref="R211:T211"/>
    <mergeCell ref="A212:H212"/>
    <mergeCell ref="I212:K212"/>
    <mergeCell ref="L212:M212"/>
    <mergeCell ref="N212:O212"/>
    <mergeCell ref="P212:Q212"/>
    <mergeCell ref="R212:T212"/>
    <mergeCell ref="A213:H213"/>
    <mergeCell ref="I213:K213"/>
    <mergeCell ref="L213:M213"/>
    <mergeCell ref="N213:O213"/>
    <mergeCell ref="P213:Q213"/>
    <mergeCell ref="R213:T213"/>
    <mergeCell ref="A207:H207"/>
    <mergeCell ref="I207:K207"/>
    <mergeCell ref="L207:M207"/>
    <mergeCell ref="N207:O207"/>
    <mergeCell ref="P207:Q207"/>
    <mergeCell ref="R207:T207"/>
    <mergeCell ref="A208:H208"/>
    <mergeCell ref="I208:K208"/>
    <mergeCell ref="L208:M208"/>
    <mergeCell ref="N208:O208"/>
    <mergeCell ref="P208:Q208"/>
    <mergeCell ref="R208:T208"/>
    <mergeCell ref="A209:H209"/>
    <mergeCell ref="I209:K209"/>
    <mergeCell ref="L209:M209"/>
    <mergeCell ref="N209:O209"/>
    <mergeCell ref="P209:Q209"/>
    <mergeCell ref="R209:T209"/>
    <mergeCell ref="A203:H203"/>
    <mergeCell ref="I203:K203"/>
    <mergeCell ref="L203:M203"/>
    <mergeCell ref="N203:O203"/>
    <mergeCell ref="P203:Q203"/>
    <mergeCell ref="R203:T203"/>
    <mergeCell ref="A205:H205"/>
    <mergeCell ref="I205:K205"/>
    <mergeCell ref="L205:M205"/>
    <mergeCell ref="N205:O205"/>
    <mergeCell ref="P205:Q205"/>
    <mergeCell ref="R205:T205"/>
    <mergeCell ref="A206:H206"/>
    <mergeCell ref="I206:K206"/>
    <mergeCell ref="L206:M206"/>
    <mergeCell ref="N206:O206"/>
    <mergeCell ref="P206:Q206"/>
    <mergeCell ref="R206:T206"/>
    <mergeCell ref="A199:H199"/>
    <mergeCell ref="I199:K199"/>
    <mergeCell ref="L199:M199"/>
    <mergeCell ref="N199:O199"/>
    <mergeCell ref="P199:Q199"/>
    <mergeCell ref="R199:T199"/>
    <mergeCell ref="A200:H200"/>
    <mergeCell ref="I200:K200"/>
    <mergeCell ref="L200:M200"/>
    <mergeCell ref="N200:O200"/>
    <mergeCell ref="P200:Q200"/>
    <mergeCell ref="R200:T200"/>
    <mergeCell ref="A201:AE201"/>
    <mergeCell ref="A202:H202"/>
    <mergeCell ref="I202:K202"/>
    <mergeCell ref="L202:M202"/>
    <mergeCell ref="N202:O202"/>
    <mergeCell ref="P202:Q202"/>
    <mergeCell ref="R202:T202"/>
    <mergeCell ref="A196:H196"/>
    <mergeCell ref="I196:K196"/>
    <mergeCell ref="L196:M196"/>
    <mergeCell ref="N196:O196"/>
    <mergeCell ref="P196:Q196"/>
    <mergeCell ref="R196:T196"/>
    <mergeCell ref="A197:AE197"/>
    <mergeCell ref="A198:H198"/>
    <mergeCell ref="I198:K198"/>
    <mergeCell ref="L198:M198"/>
    <mergeCell ref="N198:O198"/>
    <mergeCell ref="P198:Q198"/>
    <mergeCell ref="R198:T198"/>
    <mergeCell ref="A193:H193"/>
    <mergeCell ref="I193:K193"/>
    <mergeCell ref="L193:M193"/>
    <mergeCell ref="N193:O193"/>
    <mergeCell ref="P193:Q193"/>
    <mergeCell ref="R193:T193"/>
    <mergeCell ref="A194:H194"/>
    <mergeCell ref="I194:K194"/>
    <mergeCell ref="L194:M194"/>
    <mergeCell ref="N194:O194"/>
    <mergeCell ref="P194:Q194"/>
    <mergeCell ref="R194:T194"/>
    <mergeCell ref="A195:H195"/>
    <mergeCell ref="I195:K195"/>
    <mergeCell ref="L195:M195"/>
    <mergeCell ref="N195:O195"/>
    <mergeCell ref="P195:Q195"/>
    <mergeCell ref="R195:T195"/>
    <mergeCell ref="A188:AE188"/>
    <mergeCell ref="A189:H189"/>
    <mergeCell ref="I189:K189"/>
    <mergeCell ref="L189:M189"/>
    <mergeCell ref="N189:O189"/>
    <mergeCell ref="P189:Q189"/>
    <mergeCell ref="R189:T189"/>
    <mergeCell ref="A190:H190"/>
    <mergeCell ref="I190:K190"/>
    <mergeCell ref="L190:M190"/>
    <mergeCell ref="N190:O190"/>
    <mergeCell ref="P190:Q190"/>
    <mergeCell ref="R190:T190"/>
    <mergeCell ref="A191:H191"/>
    <mergeCell ref="I191:K191"/>
    <mergeCell ref="L191:M191"/>
    <mergeCell ref="N191:O191"/>
    <mergeCell ref="P191:Q191"/>
    <mergeCell ref="R191:T191"/>
    <mergeCell ref="A184:H184"/>
    <mergeCell ref="I184:K184"/>
    <mergeCell ref="L184:M184"/>
    <mergeCell ref="N184:O184"/>
    <mergeCell ref="P184:Q184"/>
    <mergeCell ref="R184:T184"/>
    <mergeCell ref="A185:AB185"/>
    <mergeCell ref="AC185:AE185"/>
    <mergeCell ref="A186:H187"/>
    <mergeCell ref="I186:K187"/>
    <mergeCell ref="L186:Q186"/>
    <mergeCell ref="R186:T187"/>
    <mergeCell ref="U186:U187"/>
    <mergeCell ref="V186:V187"/>
    <mergeCell ref="L187:M187"/>
    <mergeCell ref="N187:O187"/>
    <mergeCell ref="P187:Q187"/>
    <mergeCell ref="A181:H181"/>
    <mergeCell ref="I181:K181"/>
    <mergeCell ref="L181:M181"/>
    <mergeCell ref="N181:O181"/>
    <mergeCell ref="P181:Q181"/>
    <mergeCell ref="R181:T181"/>
    <mergeCell ref="A182:H182"/>
    <mergeCell ref="I182:K182"/>
    <mergeCell ref="L182:M182"/>
    <mergeCell ref="N182:O182"/>
    <mergeCell ref="P182:Q182"/>
    <mergeCell ref="R182:T182"/>
    <mergeCell ref="A183:H183"/>
    <mergeCell ref="I183:K183"/>
    <mergeCell ref="L183:M183"/>
    <mergeCell ref="N183:O183"/>
    <mergeCell ref="P183:Q183"/>
    <mergeCell ref="R183:T183"/>
    <mergeCell ref="A178:H178"/>
    <mergeCell ref="I178:K178"/>
    <mergeCell ref="L178:M178"/>
    <mergeCell ref="N178:O178"/>
    <mergeCell ref="P178:Q178"/>
    <mergeCell ref="R178:T178"/>
    <mergeCell ref="A179:H179"/>
    <mergeCell ref="I179:K179"/>
    <mergeCell ref="L179:M179"/>
    <mergeCell ref="N179:O179"/>
    <mergeCell ref="P179:Q179"/>
    <mergeCell ref="R179:T179"/>
    <mergeCell ref="A180:H180"/>
    <mergeCell ref="I180:K180"/>
    <mergeCell ref="L180:M180"/>
    <mergeCell ref="N180:O180"/>
    <mergeCell ref="P180:Q180"/>
    <mergeCell ref="R180:T180"/>
    <mergeCell ref="A166:AE166"/>
    <mergeCell ref="A169:AE169"/>
    <mergeCell ref="I175:K175"/>
    <mergeCell ref="L175:M175"/>
    <mergeCell ref="N175:O175"/>
    <mergeCell ref="P175:Q175"/>
    <mergeCell ref="R175:T175"/>
    <mergeCell ref="P159:Q159"/>
    <mergeCell ref="R159:T159"/>
    <mergeCell ref="A160:H160"/>
    <mergeCell ref="I160:K160"/>
    <mergeCell ref="L160:M160"/>
    <mergeCell ref="N160:O160"/>
    <mergeCell ref="P160:Q160"/>
    <mergeCell ref="R160:T160"/>
    <mergeCell ref="A161:H161"/>
    <mergeCell ref="I161:K161"/>
    <mergeCell ref="R161:T161"/>
    <mergeCell ref="A162:H162"/>
    <mergeCell ref="I162:K162"/>
    <mergeCell ref="L162:M162"/>
    <mergeCell ref="N162:O162"/>
    <mergeCell ref="P162:Q162"/>
    <mergeCell ref="R162:T162"/>
    <mergeCell ref="P164:Q164"/>
    <mergeCell ref="R164:T164"/>
    <mergeCell ref="I168:K168"/>
    <mergeCell ref="L168:M168"/>
    <mergeCell ref="N168:O168"/>
    <mergeCell ref="P168:Q168"/>
    <mergeCell ref="R168:T168"/>
    <mergeCell ref="L161:M161"/>
    <mergeCell ref="A149:H149"/>
    <mergeCell ref="I149:K149"/>
    <mergeCell ref="L149:M149"/>
    <mergeCell ref="N149:O149"/>
    <mergeCell ref="P149:Q149"/>
    <mergeCell ref="R149:T149"/>
    <mergeCell ref="A155:AB155"/>
    <mergeCell ref="AC155:AE155"/>
    <mergeCell ref="A156:H157"/>
    <mergeCell ref="I156:K157"/>
    <mergeCell ref="L156:Q156"/>
    <mergeCell ref="R156:T157"/>
    <mergeCell ref="U156:U157"/>
    <mergeCell ref="V156:V157"/>
    <mergeCell ref="L157:M157"/>
    <mergeCell ref="N157:O157"/>
    <mergeCell ref="P157:Q157"/>
    <mergeCell ref="A137:H137"/>
    <mergeCell ref="I137:K137"/>
    <mergeCell ref="L137:M137"/>
    <mergeCell ref="N137:O137"/>
    <mergeCell ref="P137:Q137"/>
    <mergeCell ref="R137:T137"/>
    <mergeCell ref="A138:H138"/>
    <mergeCell ref="I138:K138"/>
    <mergeCell ref="L138:M138"/>
    <mergeCell ref="N138:O138"/>
    <mergeCell ref="P138:Q138"/>
    <mergeCell ref="R138:T138"/>
    <mergeCell ref="A139:AE139"/>
    <mergeCell ref="A140:H140"/>
    <mergeCell ref="I140:K140"/>
    <mergeCell ref="L140:M140"/>
    <mergeCell ref="N140:O140"/>
    <mergeCell ref="P140:Q140"/>
    <mergeCell ref="R140:T140"/>
    <mergeCell ref="A130:AE130"/>
    <mergeCell ref="I131:K131"/>
    <mergeCell ref="L131:M131"/>
    <mergeCell ref="N131:O131"/>
    <mergeCell ref="P131:Q131"/>
    <mergeCell ref="R131:T131"/>
    <mergeCell ref="A132:H132"/>
    <mergeCell ref="I132:K132"/>
    <mergeCell ref="L132:M132"/>
    <mergeCell ref="N132:O132"/>
    <mergeCell ref="P132:Q132"/>
    <mergeCell ref="R132:T132"/>
    <mergeCell ref="A135:AE135"/>
    <mergeCell ref="A121:H121"/>
    <mergeCell ref="I121:K121"/>
    <mergeCell ref="L121:M121"/>
    <mergeCell ref="N121:O121"/>
    <mergeCell ref="P121:Q121"/>
    <mergeCell ref="R121:T121"/>
    <mergeCell ref="A122:H122"/>
    <mergeCell ref="I122:K122"/>
    <mergeCell ref="R122:T122"/>
    <mergeCell ref="A123:H123"/>
    <mergeCell ref="I123:K123"/>
    <mergeCell ref="L123:M123"/>
    <mergeCell ref="N123:O123"/>
    <mergeCell ref="P123:Q123"/>
    <mergeCell ref="R123:T123"/>
    <mergeCell ref="A127:AB127"/>
    <mergeCell ref="AC127:AE127"/>
    <mergeCell ref="L129:M129"/>
    <mergeCell ref="N129:O129"/>
    <mergeCell ref="I116:K116"/>
    <mergeCell ref="L116:M116"/>
    <mergeCell ref="N116:O116"/>
    <mergeCell ref="P116:Q116"/>
    <mergeCell ref="R116:T116"/>
    <mergeCell ref="I118:K118"/>
    <mergeCell ref="L118:M118"/>
    <mergeCell ref="N118:O118"/>
    <mergeCell ref="P118:Q118"/>
    <mergeCell ref="R118:T118"/>
    <mergeCell ref="A119:AE119"/>
    <mergeCell ref="A120:H120"/>
    <mergeCell ref="I120:K120"/>
    <mergeCell ref="L120:M120"/>
    <mergeCell ref="N120:O120"/>
    <mergeCell ref="P120:Q120"/>
    <mergeCell ref="R120:T120"/>
    <mergeCell ref="A116:H116"/>
    <mergeCell ref="A118:H118"/>
    <mergeCell ref="I109:K109"/>
    <mergeCell ref="L109:M109"/>
    <mergeCell ref="N109:O109"/>
    <mergeCell ref="P109:Q109"/>
    <mergeCell ref="R109:T109"/>
    <mergeCell ref="A96:AB96"/>
    <mergeCell ref="AC96:AE96"/>
    <mergeCell ref="A97:H98"/>
    <mergeCell ref="I97:K98"/>
    <mergeCell ref="L97:Q97"/>
    <mergeCell ref="R97:T98"/>
    <mergeCell ref="U97:U98"/>
    <mergeCell ref="V97:V98"/>
    <mergeCell ref="L98:M98"/>
    <mergeCell ref="N98:O98"/>
    <mergeCell ref="P98:Q98"/>
    <mergeCell ref="A100:H100"/>
    <mergeCell ref="I100:K100"/>
    <mergeCell ref="L100:M100"/>
    <mergeCell ref="N100:O100"/>
    <mergeCell ref="P100:Q100"/>
    <mergeCell ref="A109:H109"/>
    <mergeCell ref="L87:M87"/>
    <mergeCell ref="N87:O87"/>
    <mergeCell ref="P87:Q87"/>
    <mergeCell ref="R87:T87"/>
    <mergeCell ref="AC69:AE69"/>
    <mergeCell ref="A70:H71"/>
    <mergeCell ref="I70:K71"/>
    <mergeCell ref="L70:Q70"/>
    <mergeCell ref="R70:T71"/>
    <mergeCell ref="U70:U71"/>
    <mergeCell ref="V70:V71"/>
    <mergeCell ref="L71:M71"/>
    <mergeCell ref="N71:O71"/>
    <mergeCell ref="P71:Q71"/>
    <mergeCell ref="A72:AE72"/>
    <mergeCell ref="A77:AE77"/>
    <mergeCell ref="I78:K78"/>
    <mergeCell ref="L78:M78"/>
    <mergeCell ref="N78:O78"/>
    <mergeCell ref="P78:Q78"/>
    <mergeCell ref="R78:T78"/>
    <mergeCell ref="A82:H82"/>
    <mergeCell ref="I82:K82"/>
    <mergeCell ref="A73:H73"/>
    <mergeCell ref="I73:K73"/>
    <mergeCell ref="L73:M73"/>
    <mergeCell ref="N73:O73"/>
    <mergeCell ref="P73:Q73"/>
    <mergeCell ref="R73:T73"/>
    <mergeCell ref="A76:H76"/>
    <mergeCell ref="I76:K76"/>
    <mergeCell ref="L76:M76"/>
    <mergeCell ref="A65:H65"/>
    <mergeCell ref="I65:K65"/>
    <mergeCell ref="L65:M65"/>
    <mergeCell ref="N65:O65"/>
    <mergeCell ref="P65:Q65"/>
    <mergeCell ref="R65:T65"/>
    <mergeCell ref="A3:AE3"/>
    <mergeCell ref="A55:H55"/>
    <mergeCell ref="I55:K55"/>
    <mergeCell ref="R55:T55"/>
    <mergeCell ref="A57:H57"/>
    <mergeCell ref="I57:K57"/>
    <mergeCell ref="L57:M57"/>
    <mergeCell ref="N57:O57"/>
    <mergeCell ref="P57:Q57"/>
    <mergeCell ref="R57:T57"/>
    <mergeCell ref="A60:AE60"/>
    <mergeCell ref="I64:K64"/>
    <mergeCell ref="L64:M64"/>
    <mergeCell ref="N64:O64"/>
    <mergeCell ref="P64:Q64"/>
    <mergeCell ref="R64:T64"/>
    <mergeCell ref="A52:H52"/>
    <mergeCell ref="I52:K52"/>
    <mergeCell ref="L52:M52"/>
    <mergeCell ref="N52:O52"/>
    <mergeCell ref="P52:Q52"/>
    <mergeCell ref="R52:T52"/>
    <mergeCell ref="A53:H53"/>
    <mergeCell ref="I53:K53"/>
    <mergeCell ref="L53:M53"/>
    <mergeCell ref="N53:O53"/>
    <mergeCell ref="P53:Q53"/>
    <mergeCell ref="R53:T53"/>
    <mergeCell ref="A49:H49"/>
    <mergeCell ref="I49:K49"/>
    <mergeCell ref="L49:M49"/>
    <mergeCell ref="N49:O49"/>
    <mergeCell ref="P49:Q49"/>
    <mergeCell ref="R49:T49"/>
    <mergeCell ref="A167:H167"/>
    <mergeCell ref="I167:K167"/>
    <mergeCell ref="L167:M167"/>
    <mergeCell ref="N167:O167"/>
    <mergeCell ref="P167:Q167"/>
    <mergeCell ref="R167:T167"/>
    <mergeCell ref="A177:AE177"/>
    <mergeCell ref="A168:H168"/>
    <mergeCell ref="A163:H163"/>
    <mergeCell ref="I163:K163"/>
    <mergeCell ref="L163:M163"/>
    <mergeCell ref="N163:O163"/>
    <mergeCell ref="P163:Q163"/>
    <mergeCell ref="R163:T163"/>
    <mergeCell ref="A165:H165"/>
    <mergeCell ref="I165:K165"/>
    <mergeCell ref="L165:M165"/>
    <mergeCell ref="N165:O165"/>
    <mergeCell ref="P165:Q165"/>
    <mergeCell ref="R165:T165"/>
    <mergeCell ref="A164:H164"/>
    <mergeCell ref="I164:K164"/>
    <mergeCell ref="L164:M164"/>
    <mergeCell ref="N164:O164"/>
    <mergeCell ref="L142:M142"/>
    <mergeCell ref="N142:O142"/>
    <mergeCell ref="P142:Q142"/>
    <mergeCell ref="R142:T142"/>
    <mergeCell ref="A158:AE158"/>
    <mergeCell ref="A159:H159"/>
    <mergeCell ref="I159:K159"/>
    <mergeCell ref="L159:M159"/>
    <mergeCell ref="N159:O159"/>
    <mergeCell ref="A144:H144"/>
    <mergeCell ref="I144:K144"/>
    <mergeCell ref="L144:M144"/>
    <mergeCell ref="N144:O144"/>
    <mergeCell ref="P144:Q144"/>
    <mergeCell ref="R144:T144"/>
    <mergeCell ref="A145:H145"/>
    <mergeCell ref="I145:K145"/>
    <mergeCell ref="L145:M145"/>
    <mergeCell ref="N145:O145"/>
    <mergeCell ref="P145:Q145"/>
    <mergeCell ref="R145:T145"/>
    <mergeCell ref="A146:H146"/>
    <mergeCell ref="I146:K146"/>
    <mergeCell ref="L146:M146"/>
    <mergeCell ref="N146:O146"/>
    <mergeCell ref="P146:Q146"/>
    <mergeCell ref="R146:T146"/>
    <mergeCell ref="I148:K148"/>
    <mergeCell ref="L148:M148"/>
    <mergeCell ref="N148:O148"/>
    <mergeCell ref="P148:Q148"/>
    <mergeCell ref="R148:T148"/>
    <mergeCell ref="P129:Q129"/>
    <mergeCell ref="R126:T126"/>
    <mergeCell ref="A125:H125"/>
    <mergeCell ref="I125:K125"/>
    <mergeCell ref="L125:M125"/>
    <mergeCell ref="N125:O125"/>
    <mergeCell ref="P125:Q125"/>
    <mergeCell ref="R125:T125"/>
    <mergeCell ref="A128:H129"/>
    <mergeCell ref="I128:K129"/>
    <mergeCell ref="L128:Q128"/>
    <mergeCell ref="R128:T129"/>
    <mergeCell ref="U128:U129"/>
    <mergeCell ref="V128:V129"/>
    <mergeCell ref="L122:M122"/>
    <mergeCell ref="N122:O122"/>
    <mergeCell ref="P122:Q122"/>
    <mergeCell ref="A124:H124"/>
    <mergeCell ref="I124:K124"/>
    <mergeCell ref="L124:M124"/>
    <mergeCell ref="N124:O124"/>
    <mergeCell ref="P124:Q124"/>
    <mergeCell ref="R124:T124"/>
    <mergeCell ref="A126:H126"/>
    <mergeCell ref="I126:K126"/>
    <mergeCell ref="L126:M126"/>
    <mergeCell ref="N126:O126"/>
    <mergeCell ref="P126:Q126"/>
    <mergeCell ref="A113:H113"/>
    <mergeCell ref="I113:K113"/>
    <mergeCell ref="L113:M113"/>
    <mergeCell ref="N113:O113"/>
    <mergeCell ref="P113:Q113"/>
    <mergeCell ref="R113:T113"/>
    <mergeCell ref="A112:H112"/>
    <mergeCell ref="A108:H108"/>
    <mergeCell ref="I108:K108"/>
    <mergeCell ref="L108:M108"/>
    <mergeCell ref="N108:O108"/>
    <mergeCell ref="P108:Q108"/>
    <mergeCell ref="R108:T108"/>
    <mergeCell ref="A104:H104"/>
    <mergeCell ref="I104:K104"/>
    <mergeCell ref="L104:M104"/>
    <mergeCell ref="N104:O104"/>
    <mergeCell ref="P104:Q104"/>
    <mergeCell ref="R104:T104"/>
    <mergeCell ref="A106:H106"/>
    <mergeCell ref="I106:K106"/>
    <mergeCell ref="L106:M106"/>
    <mergeCell ref="N106:O106"/>
    <mergeCell ref="P106:Q106"/>
    <mergeCell ref="R106:T106"/>
    <mergeCell ref="A105:H105"/>
    <mergeCell ref="I105:K105"/>
    <mergeCell ref="L105:M105"/>
    <mergeCell ref="N105:O105"/>
    <mergeCell ref="P105:Q105"/>
    <mergeCell ref="R105:T105"/>
    <mergeCell ref="A110:H110"/>
    <mergeCell ref="R62:T62"/>
    <mergeCell ref="A66:H66"/>
    <mergeCell ref="I66:K66"/>
    <mergeCell ref="L66:M66"/>
    <mergeCell ref="N66:O66"/>
    <mergeCell ref="A101:H101"/>
    <mergeCell ref="I101:K101"/>
    <mergeCell ref="L101:M101"/>
    <mergeCell ref="N101:O101"/>
    <mergeCell ref="P101:Q101"/>
    <mergeCell ref="R101:T101"/>
    <mergeCell ref="A83:H83"/>
    <mergeCell ref="I83:K83"/>
    <mergeCell ref="L83:M83"/>
    <mergeCell ref="N83:O83"/>
    <mergeCell ref="P83:Q83"/>
    <mergeCell ref="R83:T83"/>
    <mergeCell ref="A84:H84"/>
    <mergeCell ref="I84:K84"/>
    <mergeCell ref="L84:M84"/>
    <mergeCell ref="N84:O84"/>
    <mergeCell ref="P84:Q84"/>
    <mergeCell ref="R84:T84"/>
    <mergeCell ref="A86:H86"/>
    <mergeCell ref="I86:K86"/>
    <mergeCell ref="L86:M86"/>
    <mergeCell ref="N86:O86"/>
    <mergeCell ref="P86:Q86"/>
    <mergeCell ref="R86:T86"/>
    <mergeCell ref="A85:H85"/>
    <mergeCell ref="I85:K85"/>
    <mergeCell ref="L85:M85"/>
    <mergeCell ref="I54:K54"/>
    <mergeCell ref="L54:M54"/>
    <mergeCell ref="N54:O54"/>
    <mergeCell ref="P54:Q54"/>
    <mergeCell ref="R54:T54"/>
    <mergeCell ref="L82:M82"/>
    <mergeCell ref="N82:O82"/>
    <mergeCell ref="P82:Q82"/>
    <mergeCell ref="R82:T82"/>
    <mergeCell ref="A81:H81"/>
    <mergeCell ref="I81:K81"/>
    <mergeCell ref="L81:M81"/>
    <mergeCell ref="N81:O81"/>
    <mergeCell ref="P81:Q81"/>
    <mergeCell ref="R81:T81"/>
    <mergeCell ref="A61:H61"/>
    <mergeCell ref="I61:K61"/>
    <mergeCell ref="L61:M61"/>
    <mergeCell ref="N61:O61"/>
    <mergeCell ref="P61:Q61"/>
    <mergeCell ref="R61:T61"/>
    <mergeCell ref="A63:H63"/>
    <mergeCell ref="I63:K63"/>
    <mergeCell ref="L63:M63"/>
    <mergeCell ref="N63:O63"/>
    <mergeCell ref="P63:Q63"/>
    <mergeCell ref="R63:T63"/>
    <mergeCell ref="A62:H62"/>
    <mergeCell ref="I62:K62"/>
    <mergeCell ref="L62:M62"/>
    <mergeCell ref="N62:O62"/>
    <mergeCell ref="P62:Q62"/>
    <mergeCell ref="I42:K42"/>
    <mergeCell ref="L42:M42"/>
    <mergeCell ref="N42:O42"/>
    <mergeCell ref="P42:Q42"/>
    <mergeCell ref="R42:T42"/>
    <mergeCell ref="A45:H45"/>
    <mergeCell ref="I45:K45"/>
    <mergeCell ref="L45:M45"/>
    <mergeCell ref="N45:O45"/>
    <mergeCell ref="P45:Q45"/>
    <mergeCell ref="R45:T45"/>
    <mergeCell ref="A44:H44"/>
    <mergeCell ref="I44:K44"/>
    <mergeCell ref="L44:M44"/>
    <mergeCell ref="N44:O44"/>
    <mergeCell ref="P44:Q44"/>
    <mergeCell ref="R44:T44"/>
    <mergeCell ref="A23:H23"/>
    <mergeCell ref="I23:K23"/>
    <mergeCell ref="L23:M23"/>
    <mergeCell ref="N23:O23"/>
    <mergeCell ref="P23:Q23"/>
    <mergeCell ref="R23:T23"/>
    <mergeCell ref="A24:H24"/>
    <mergeCell ref="I24:K24"/>
    <mergeCell ref="L24:M24"/>
    <mergeCell ref="N24:O24"/>
    <mergeCell ref="P24:Q24"/>
    <mergeCell ref="R24:T24"/>
    <mergeCell ref="A29:H29"/>
    <mergeCell ref="I29:K29"/>
    <mergeCell ref="L29:M29"/>
    <mergeCell ref="N29:O29"/>
    <mergeCell ref="P29:Q29"/>
    <mergeCell ref="R29:T29"/>
    <mergeCell ref="A28:H28"/>
    <mergeCell ref="I28:K28"/>
    <mergeCell ref="L28:M28"/>
    <mergeCell ref="N28:O28"/>
    <mergeCell ref="P28:Q28"/>
    <mergeCell ref="R28:T28"/>
    <mergeCell ref="A19:AE19"/>
    <mergeCell ref="A20:H20"/>
    <mergeCell ref="I20:K20"/>
    <mergeCell ref="L20:M20"/>
    <mergeCell ref="N20:O20"/>
    <mergeCell ref="P20:Q20"/>
    <mergeCell ref="R20:T20"/>
    <mergeCell ref="A22:H22"/>
    <mergeCell ref="I22:K22"/>
    <mergeCell ref="L22:M22"/>
    <mergeCell ref="N22:O22"/>
    <mergeCell ref="P22:Q22"/>
    <mergeCell ref="R22:T22"/>
    <mergeCell ref="A21:H21"/>
    <mergeCell ref="I21:K21"/>
    <mergeCell ref="L21:M21"/>
    <mergeCell ref="N21:O21"/>
    <mergeCell ref="P21:Q21"/>
    <mergeCell ref="R21:T21"/>
    <mergeCell ref="A15:H15"/>
    <mergeCell ref="I15:K15"/>
    <mergeCell ref="L15:M15"/>
    <mergeCell ref="N15:O15"/>
    <mergeCell ref="P15:Q15"/>
    <mergeCell ref="R15:T15"/>
    <mergeCell ref="A13:H13"/>
    <mergeCell ref="I13:K13"/>
    <mergeCell ref="L13:M13"/>
    <mergeCell ref="N13:O13"/>
    <mergeCell ref="P13:Q13"/>
    <mergeCell ref="R13:T13"/>
    <mergeCell ref="A12:H12"/>
    <mergeCell ref="I12:K12"/>
    <mergeCell ref="L12:M12"/>
    <mergeCell ref="N12:O12"/>
    <mergeCell ref="P12:Q12"/>
    <mergeCell ref="R12:T12"/>
    <mergeCell ref="A14:H14"/>
    <mergeCell ref="I14:K14"/>
    <mergeCell ref="L14:M14"/>
    <mergeCell ref="N14:O14"/>
    <mergeCell ref="P14:Q14"/>
    <mergeCell ref="R14:T14"/>
    <mergeCell ref="L9:M9"/>
    <mergeCell ref="N9:O9"/>
    <mergeCell ref="P9:Q9"/>
    <mergeCell ref="A7:AB7"/>
    <mergeCell ref="AC7:AE7"/>
    <mergeCell ref="A8:H9"/>
    <mergeCell ref="I8:K9"/>
    <mergeCell ref="L8:Q8"/>
    <mergeCell ref="R8:T9"/>
    <mergeCell ref="U8:U9"/>
    <mergeCell ref="V8:V9"/>
    <mergeCell ref="A10:AE10"/>
    <mergeCell ref="A11:H11"/>
    <mergeCell ref="I11:K11"/>
    <mergeCell ref="L11:M11"/>
    <mergeCell ref="N11:O11"/>
    <mergeCell ref="P11:Q11"/>
    <mergeCell ref="R11:T11"/>
    <mergeCell ref="A16:AE16"/>
    <mergeCell ref="A17:H17"/>
    <mergeCell ref="I17:K17"/>
    <mergeCell ref="L17:M17"/>
    <mergeCell ref="N17:O17"/>
    <mergeCell ref="P17:Q17"/>
    <mergeCell ref="R17:T17"/>
    <mergeCell ref="T1:AE1"/>
    <mergeCell ref="P2:AE2"/>
    <mergeCell ref="T4:AE4"/>
    <mergeCell ref="A18:H18"/>
    <mergeCell ref="I18:K18"/>
    <mergeCell ref="L18:M18"/>
    <mergeCell ref="N18:O18"/>
    <mergeCell ref="P18:Q18"/>
    <mergeCell ref="R18:T18"/>
    <mergeCell ref="A33:H33"/>
    <mergeCell ref="I33:K33"/>
    <mergeCell ref="L33:M33"/>
    <mergeCell ref="N33:O33"/>
    <mergeCell ref="P33:Q33"/>
    <mergeCell ref="R33:T33"/>
    <mergeCell ref="A32:H32"/>
    <mergeCell ref="I32:K32"/>
    <mergeCell ref="L32:M32"/>
    <mergeCell ref="N32:O32"/>
    <mergeCell ref="P32:Q32"/>
    <mergeCell ref="R32:T32"/>
    <mergeCell ref="A30:AE30"/>
    <mergeCell ref="A31:H31"/>
    <mergeCell ref="I31:K31"/>
    <mergeCell ref="L31:M31"/>
    <mergeCell ref="N31:O31"/>
    <mergeCell ref="P31:Q31"/>
    <mergeCell ref="R31:T31"/>
    <mergeCell ref="A36:H36"/>
    <mergeCell ref="I36:K36"/>
    <mergeCell ref="L36:M36"/>
    <mergeCell ref="N36:O36"/>
    <mergeCell ref="P36:Q36"/>
    <mergeCell ref="R36:T36"/>
    <mergeCell ref="A35:H35"/>
    <mergeCell ref="I35:K35"/>
    <mergeCell ref="L35:M35"/>
    <mergeCell ref="N35:O35"/>
    <mergeCell ref="P35:Q35"/>
    <mergeCell ref="R35:T35"/>
    <mergeCell ref="A34:H34"/>
    <mergeCell ref="I34:K34"/>
    <mergeCell ref="L34:M34"/>
    <mergeCell ref="N34:O34"/>
    <mergeCell ref="P34:Q34"/>
    <mergeCell ref="R34:T34"/>
    <mergeCell ref="A47:AE47"/>
    <mergeCell ref="A48:H48"/>
    <mergeCell ref="I48:K48"/>
    <mergeCell ref="L48:M48"/>
    <mergeCell ref="N48:O48"/>
    <mergeCell ref="P48:Q48"/>
    <mergeCell ref="R48:T48"/>
    <mergeCell ref="A37:H37"/>
    <mergeCell ref="I37:K37"/>
    <mergeCell ref="L37:M37"/>
    <mergeCell ref="N37:O37"/>
    <mergeCell ref="P37:Q37"/>
    <mergeCell ref="R37:T37"/>
    <mergeCell ref="U39:U40"/>
    <mergeCell ref="V39:V40"/>
    <mergeCell ref="L40:M40"/>
    <mergeCell ref="N40:O40"/>
    <mergeCell ref="P40:Q40"/>
    <mergeCell ref="A38:AB38"/>
    <mergeCell ref="AC38:AE38"/>
    <mergeCell ref="A39:H40"/>
    <mergeCell ref="I39:K40"/>
    <mergeCell ref="L39:Q39"/>
    <mergeCell ref="R39:T40"/>
    <mergeCell ref="A41:AE41"/>
    <mergeCell ref="A42:H42"/>
    <mergeCell ref="A46:H46"/>
    <mergeCell ref="I46:K46"/>
    <mergeCell ref="L46:M46"/>
    <mergeCell ref="N46:O46"/>
    <mergeCell ref="P46:Q46"/>
    <mergeCell ref="R46:T46"/>
    <mergeCell ref="P66:Q66"/>
    <mergeCell ref="R66:T66"/>
    <mergeCell ref="A64:H64"/>
    <mergeCell ref="A50:H50"/>
    <mergeCell ref="I50:K50"/>
    <mergeCell ref="L50:M50"/>
    <mergeCell ref="N50:O50"/>
    <mergeCell ref="P50:Q50"/>
    <mergeCell ref="R50:T50"/>
    <mergeCell ref="L55:M55"/>
    <mergeCell ref="N55:O55"/>
    <mergeCell ref="P55:Q55"/>
    <mergeCell ref="A51:AE51"/>
    <mergeCell ref="A67:H67"/>
    <mergeCell ref="I67:K67"/>
    <mergeCell ref="L67:M67"/>
    <mergeCell ref="N67:O67"/>
    <mergeCell ref="P67:Q67"/>
    <mergeCell ref="R67:T67"/>
    <mergeCell ref="A58:H58"/>
    <mergeCell ref="I58:K58"/>
    <mergeCell ref="L58:M58"/>
    <mergeCell ref="N58:O58"/>
    <mergeCell ref="P58:Q58"/>
    <mergeCell ref="R58:T58"/>
    <mergeCell ref="A59:H59"/>
    <mergeCell ref="I59:K59"/>
    <mergeCell ref="L59:M59"/>
    <mergeCell ref="N59:O59"/>
    <mergeCell ref="P59:Q59"/>
    <mergeCell ref="R59:T59"/>
    <mergeCell ref="A54:H54"/>
    <mergeCell ref="N76:O76"/>
    <mergeCell ref="P76:Q76"/>
    <mergeCell ref="R76:T76"/>
    <mergeCell ref="A75:H75"/>
    <mergeCell ref="I75:K75"/>
    <mergeCell ref="L75:M75"/>
    <mergeCell ref="N75:O75"/>
    <mergeCell ref="P75:Q75"/>
    <mergeCell ref="R75:T75"/>
    <mergeCell ref="A74:H74"/>
    <mergeCell ref="I74:K74"/>
    <mergeCell ref="L74:M74"/>
    <mergeCell ref="N74:O74"/>
    <mergeCell ref="P74:Q74"/>
    <mergeCell ref="R74:T74"/>
    <mergeCell ref="L91:M91"/>
    <mergeCell ref="N91:O91"/>
    <mergeCell ref="P91:Q91"/>
    <mergeCell ref="R91:T91"/>
    <mergeCell ref="A90:H90"/>
    <mergeCell ref="I90:K90"/>
    <mergeCell ref="L90:M90"/>
    <mergeCell ref="N90:O90"/>
    <mergeCell ref="P90:Q90"/>
    <mergeCell ref="R90:T90"/>
    <mergeCell ref="A78:H78"/>
    <mergeCell ref="A88:AE88"/>
    <mergeCell ref="A89:H89"/>
    <mergeCell ref="I89:K89"/>
    <mergeCell ref="L89:M89"/>
    <mergeCell ref="N89:O89"/>
    <mergeCell ref="P89:Q89"/>
    <mergeCell ref="R89:T89"/>
    <mergeCell ref="A87:H87"/>
    <mergeCell ref="N85:O85"/>
    <mergeCell ref="P85:Q85"/>
    <mergeCell ref="R85:T85"/>
    <mergeCell ref="A91:H91"/>
    <mergeCell ref="I91:K91"/>
    <mergeCell ref="A79:H79"/>
    <mergeCell ref="I79:K79"/>
    <mergeCell ref="L79:M79"/>
    <mergeCell ref="N79:O79"/>
    <mergeCell ref="P79:Q79"/>
    <mergeCell ref="R79:T79"/>
    <mergeCell ref="A80:AE80"/>
    <mergeCell ref="I87:K87"/>
    <mergeCell ref="A94:H94"/>
    <mergeCell ref="I94:K94"/>
    <mergeCell ref="L94:M94"/>
    <mergeCell ref="N94:O94"/>
    <mergeCell ref="P94:Q94"/>
    <mergeCell ref="R94:T94"/>
    <mergeCell ref="A93:H93"/>
    <mergeCell ref="I93:K93"/>
    <mergeCell ref="L93:M93"/>
    <mergeCell ref="N93:O93"/>
    <mergeCell ref="P93:Q93"/>
    <mergeCell ref="R93:T93"/>
    <mergeCell ref="A92:H92"/>
    <mergeCell ref="I92:K92"/>
    <mergeCell ref="L92:M92"/>
    <mergeCell ref="N92:O92"/>
    <mergeCell ref="P92:Q92"/>
    <mergeCell ref="R92:T92"/>
    <mergeCell ref="I110:K110"/>
    <mergeCell ref="L110:M110"/>
    <mergeCell ref="N110:O110"/>
    <mergeCell ref="P110:Q110"/>
    <mergeCell ref="R110:T110"/>
    <mergeCell ref="A95:H95"/>
    <mergeCell ref="I95:K95"/>
    <mergeCell ref="L95:M95"/>
    <mergeCell ref="N95:O95"/>
    <mergeCell ref="P95:Q95"/>
    <mergeCell ref="R95:T95"/>
    <mergeCell ref="L102:M102"/>
    <mergeCell ref="N102:O102"/>
    <mergeCell ref="P102:Q102"/>
    <mergeCell ref="A99:AE99"/>
    <mergeCell ref="I112:K112"/>
    <mergeCell ref="L112:M112"/>
    <mergeCell ref="N112:O112"/>
    <mergeCell ref="P112:Q112"/>
    <mergeCell ref="R112:T112"/>
    <mergeCell ref="R100:T100"/>
    <mergeCell ref="A102:H102"/>
    <mergeCell ref="I102:K102"/>
    <mergeCell ref="R102:T102"/>
    <mergeCell ref="A103:H103"/>
    <mergeCell ref="I103:K103"/>
    <mergeCell ref="L103:M103"/>
    <mergeCell ref="N103:O103"/>
    <mergeCell ref="P103:Q103"/>
    <mergeCell ref="R103:T103"/>
    <mergeCell ref="A107:AE107"/>
    <mergeCell ref="A115:H115"/>
    <mergeCell ref="I115:K115"/>
    <mergeCell ref="L115:M115"/>
    <mergeCell ref="N115:O115"/>
    <mergeCell ref="P115:Q115"/>
    <mergeCell ref="R115:T115"/>
    <mergeCell ref="A114:H114"/>
    <mergeCell ref="I114:K114"/>
    <mergeCell ref="L114:M114"/>
    <mergeCell ref="N114:O114"/>
    <mergeCell ref="P114:Q114"/>
    <mergeCell ref="R114:T114"/>
    <mergeCell ref="N133:O133"/>
    <mergeCell ref="P133:Q133"/>
    <mergeCell ref="R133:T133"/>
    <mergeCell ref="N136:O136"/>
    <mergeCell ref="P136:Q136"/>
    <mergeCell ref="R136:T136"/>
    <mergeCell ref="A152:H152"/>
    <mergeCell ref="I152:K152"/>
    <mergeCell ref="L152:M152"/>
    <mergeCell ref="N152:O152"/>
    <mergeCell ref="P152:Q152"/>
    <mergeCell ref="R152:T152"/>
    <mergeCell ref="A151:H151"/>
    <mergeCell ref="I151:K151"/>
    <mergeCell ref="L151:M151"/>
    <mergeCell ref="N151:O151"/>
    <mergeCell ref="P151:Q151"/>
    <mergeCell ref="R151:T151"/>
    <mergeCell ref="A141:H141"/>
    <mergeCell ref="I141:K141"/>
    <mergeCell ref="L141:M141"/>
    <mergeCell ref="N141:O141"/>
    <mergeCell ref="P141:Q141"/>
    <mergeCell ref="R141:T141"/>
    <mergeCell ref="A143:H143"/>
    <mergeCell ref="I143:K143"/>
    <mergeCell ref="L143:M143"/>
    <mergeCell ref="N143:O143"/>
    <mergeCell ref="P143:Q143"/>
    <mergeCell ref="R143:T143"/>
    <mergeCell ref="A142:H142"/>
    <mergeCell ref="I142:K142"/>
    <mergeCell ref="A131:H131"/>
    <mergeCell ref="A150:H150"/>
    <mergeCell ref="I150:K150"/>
    <mergeCell ref="L150:M150"/>
    <mergeCell ref="N150:O150"/>
    <mergeCell ref="P150:Q150"/>
    <mergeCell ref="R150:T150"/>
    <mergeCell ref="A148:H148"/>
    <mergeCell ref="A136:H136"/>
    <mergeCell ref="I136:K136"/>
    <mergeCell ref="L136:M136"/>
    <mergeCell ref="A154:H154"/>
    <mergeCell ref="I154:K154"/>
    <mergeCell ref="L154:M154"/>
    <mergeCell ref="N154:O154"/>
    <mergeCell ref="P154:Q154"/>
    <mergeCell ref="R154:T154"/>
    <mergeCell ref="A153:H153"/>
    <mergeCell ref="I153:K153"/>
    <mergeCell ref="L153:M153"/>
    <mergeCell ref="N153:O153"/>
    <mergeCell ref="P153:Q153"/>
    <mergeCell ref="R153:T153"/>
    <mergeCell ref="A134:H134"/>
    <mergeCell ref="I134:K134"/>
    <mergeCell ref="L134:M134"/>
    <mergeCell ref="N134:O134"/>
    <mergeCell ref="P134:Q134"/>
    <mergeCell ref="R134:T134"/>
    <mergeCell ref="A133:H133"/>
    <mergeCell ref="I133:K133"/>
    <mergeCell ref="L133:M133"/>
    <mergeCell ref="A175:H175"/>
    <mergeCell ref="A176:H176"/>
    <mergeCell ref="A174:H174"/>
    <mergeCell ref="I174:K174"/>
    <mergeCell ref="L174:M174"/>
    <mergeCell ref="N174:O174"/>
    <mergeCell ref="P174:Q174"/>
    <mergeCell ref="R174:T174"/>
    <mergeCell ref="A173:H173"/>
    <mergeCell ref="I173:K173"/>
    <mergeCell ref="L173:M173"/>
    <mergeCell ref="N173:O173"/>
    <mergeCell ref="P173:Q173"/>
    <mergeCell ref="R173:T173"/>
    <mergeCell ref="A172:H172"/>
    <mergeCell ref="I172:K172"/>
    <mergeCell ref="L172:M172"/>
    <mergeCell ref="I176:K176"/>
    <mergeCell ref="L176:M176"/>
    <mergeCell ref="N176:O176"/>
    <mergeCell ref="P176:Q176"/>
    <mergeCell ref="R176:T176"/>
    <mergeCell ref="N172:O172"/>
    <mergeCell ref="P172:Q172"/>
    <mergeCell ref="L192:M192"/>
    <mergeCell ref="N192:O192"/>
    <mergeCell ref="P192:Q192"/>
    <mergeCell ref="A204:H204"/>
    <mergeCell ref="I204:J204"/>
    <mergeCell ref="L204:M204"/>
    <mergeCell ref="N204:O204"/>
    <mergeCell ref="P204:Q204"/>
    <mergeCell ref="R204:T204"/>
    <mergeCell ref="R117:T117"/>
    <mergeCell ref="B5:AC6"/>
    <mergeCell ref="I56:J56"/>
    <mergeCell ref="L56:M56"/>
    <mergeCell ref="N56:O56"/>
    <mergeCell ref="P56:Q56"/>
    <mergeCell ref="S56:T56"/>
    <mergeCell ref="A56:H56"/>
    <mergeCell ref="N161:O161"/>
    <mergeCell ref="P161:Q161"/>
    <mergeCell ref="R172:T172"/>
    <mergeCell ref="A171:H171"/>
    <mergeCell ref="I171:K171"/>
    <mergeCell ref="L171:M171"/>
    <mergeCell ref="N171:O171"/>
    <mergeCell ref="P171:Q171"/>
    <mergeCell ref="R171:T171"/>
    <mergeCell ref="A170:H170"/>
    <mergeCell ref="I170:K170"/>
    <mergeCell ref="L170:M170"/>
    <mergeCell ref="N170:O170"/>
    <mergeCell ref="P170:Q170"/>
    <mergeCell ref="R170:T170"/>
  </mergeCells>
  <pageMargins left="0.39" right="0.39" top="0.39" bottom="0.39" header="0.5" footer="0.5"/>
  <pageSetup paperSize="9" scale="83" fitToHeight="0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15"/>
  <sheetViews>
    <sheetView tabSelected="1" workbookViewId="0">
      <selection activeCell="U305" sqref="U305"/>
    </sheetView>
  </sheetViews>
  <sheetFormatPr defaultRowHeight="15"/>
  <cols>
    <col min="1" max="1" width="10.42578125" customWidth="1"/>
    <col min="2" max="2" width="6.5703125" customWidth="1"/>
    <col min="3" max="3" width="1.42578125" customWidth="1"/>
    <col min="4" max="4" width="6.42578125" customWidth="1"/>
    <col min="5" max="6" width="7.85546875" customWidth="1"/>
    <col min="7" max="7" width="4" customWidth="1"/>
    <col min="8" max="8" width="2.5703125" hidden="1" customWidth="1"/>
    <col min="9" max="9" width="4.28515625" customWidth="1"/>
    <col min="10" max="10" width="9.140625" customWidth="1"/>
    <col min="11" max="11" width="0" hidden="1" customWidth="1"/>
    <col min="12" max="12" width="3.5703125" customWidth="1"/>
    <col min="13" max="13" width="4.28515625" customWidth="1"/>
    <col min="14" max="14" width="2.5703125" customWidth="1"/>
    <col min="15" max="15" width="5.28515625" customWidth="1"/>
    <col min="16" max="16" width="1.42578125" customWidth="1"/>
    <col min="17" max="17" width="10.5703125" customWidth="1"/>
    <col min="18" max="18" width="7.5703125" customWidth="1"/>
    <col min="19" max="19" width="6.85546875" customWidth="1"/>
    <col min="20" max="20" width="1.5703125" customWidth="1"/>
    <col min="21" max="21" width="11.140625" customWidth="1"/>
    <col min="22" max="22" width="15.28515625" customWidth="1"/>
    <col min="23" max="23" width="0.42578125" customWidth="1"/>
    <col min="24" max="24" width="5.28515625" customWidth="1"/>
    <col min="25" max="27" width="5.7109375" customWidth="1"/>
    <col min="28" max="28" width="5.42578125" customWidth="1"/>
    <col min="29" max="29" width="5.7109375" customWidth="1"/>
    <col min="30" max="30" width="7.85546875" customWidth="1"/>
    <col min="31" max="31" width="9.140625" customWidth="1"/>
  </cols>
  <sheetData>
    <row r="1" spans="1:31" ht="12" customHeight="1">
      <c r="O1" s="23"/>
      <c r="P1" s="23"/>
      <c r="Q1" s="23"/>
      <c r="R1" s="23"/>
      <c r="S1" s="2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ht="6.75" hidden="1" customHeight="1">
      <c r="O2" s="2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ht="30.75" customHeight="1">
      <c r="A3" s="125" t="s">
        <v>25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33" customHeight="1">
      <c r="O4" s="23"/>
      <c r="P4" s="23"/>
      <c r="Q4" s="23"/>
      <c r="R4" s="23"/>
      <c r="S4" s="2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15" customHeight="1">
      <c r="A5" s="5"/>
      <c r="B5" s="43" t="s">
        <v>115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5"/>
      <c r="AE5" s="5"/>
    </row>
    <row r="6" spans="1:31" ht="15" customHeight="1">
      <c r="A6" s="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"/>
      <c r="AE6" s="5"/>
    </row>
    <row r="7" spans="1:31" s="10" customFormat="1" ht="12" customHeight="1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7"/>
      <c r="AD7" s="87"/>
      <c r="AE7" s="87"/>
    </row>
    <row r="8" spans="1:31" ht="12.95" customHeight="1">
      <c r="A8" s="88" t="s">
        <v>2</v>
      </c>
      <c r="B8" s="89"/>
      <c r="C8" s="89"/>
      <c r="D8" s="89"/>
      <c r="E8" s="89"/>
      <c r="F8" s="89"/>
      <c r="G8" s="89"/>
      <c r="H8" s="90"/>
      <c r="I8" s="88" t="s">
        <v>123</v>
      </c>
      <c r="J8" s="89"/>
      <c r="K8" s="90"/>
      <c r="L8" s="94" t="s">
        <v>4</v>
      </c>
      <c r="M8" s="95"/>
      <c r="N8" s="95"/>
      <c r="O8" s="95"/>
      <c r="P8" s="95"/>
      <c r="Q8" s="96"/>
      <c r="R8" s="97" t="s">
        <v>5</v>
      </c>
      <c r="S8" s="98"/>
      <c r="T8" s="99"/>
      <c r="U8" s="82" t="s">
        <v>6</v>
      </c>
      <c r="V8" s="82" t="s">
        <v>7</v>
      </c>
    </row>
    <row r="9" spans="1:31" ht="31.5" customHeight="1">
      <c r="A9" s="91"/>
      <c r="B9" s="92"/>
      <c r="C9" s="92"/>
      <c r="D9" s="92"/>
      <c r="E9" s="92"/>
      <c r="F9" s="92"/>
      <c r="G9" s="92"/>
      <c r="H9" s="93"/>
      <c r="I9" s="91"/>
      <c r="J9" s="92"/>
      <c r="K9" s="93"/>
      <c r="L9" s="84" t="s">
        <v>8</v>
      </c>
      <c r="M9" s="85"/>
      <c r="N9" s="84" t="s">
        <v>9</v>
      </c>
      <c r="O9" s="85"/>
      <c r="P9" s="84" t="s">
        <v>10</v>
      </c>
      <c r="Q9" s="85"/>
      <c r="R9" s="100"/>
      <c r="S9" s="101"/>
      <c r="T9" s="102"/>
      <c r="U9" s="83"/>
      <c r="V9" s="83"/>
    </row>
    <row r="10" spans="1:31" s="6" customFormat="1" ht="14.25" customHeight="1">
      <c r="A10" s="73" t="s">
        <v>21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1:31" s="6" customFormat="1" ht="11.85" customHeight="1">
      <c r="A11" s="104" t="s">
        <v>126</v>
      </c>
      <c r="B11" s="105"/>
      <c r="C11" s="105"/>
      <c r="D11" s="105"/>
      <c r="E11" s="105"/>
      <c r="F11" s="105"/>
      <c r="G11" s="105"/>
      <c r="H11" s="106"/>
      <c r="I11" s="107">
        <v>180</v>
      </c>
      <c r="J11" s="108"/>
      <c r="K11" s="109"/>
      <c r="L11" s="107">
        <v>5.08</v>
      </c>
      <c r="M11" s="109"/>
      <c r="N11" s="107">
        <v>4.5999999999999996</v>
      </c>
      <c r="O11" s="109"/>
      <c r="P11" s="107">
        <v>0.28000000000000003</v>
      </c>
      <c r="Q11" s="109"/>
      <c r="R11" s="107">
        <v>63</v>
      </c>
      <c r="S11" s="108"/>
      <c r="T11" s="109"/>
      <c r="U11" s="7">
        <v>213</v>
      </c>
      <c r="V11" s="7" t="s">
        <v>25</v>
      </c>
      <c r="W11" s="8"/>
      <c r="X11" s="8"/>
      <c r="Y11" s="8"/>
      <c r="Z11" s="8"/>
      <c r="AA11" s="8"/>
      <c r="AB11" s="8"/>
      <c r="AC11" s="8"/>
      <c r="AD11" s="8"/>
      <c r="AE11" s="8"/>
    </row>
    <row r="12" spans="1:31" ht="11.85" customHeight="1">
      <c r="A12" s="104" t="s">
        <v>24</v>
      </c>
      <c r="B12" s="105"/>
      <c r="C12" s="105"/>
      <c r="D12" s="105"/>
      <c r="E12" s="105"/>
      <c r="F12" s="105"/>
      <c r="G12" s="105"/>
      <c r="H12" s="106"/>
      <c r="I12" s="107">
        <v>35</v>
      </c>
      <c r="J12" s="108"/>
      <c r="K12" s="109"/>
      <c r="L12" s="107">
        <v>2.66</v>
      </c>
      <c r="M12" s="109"/>
      <c r="N12" s="107">
        <v>8.43</v>
      </c>
      <c r="O12" s="109"/>
      <c r="P12" s="107">
        <v>16.75</v>
      </c>
      <c r="Q12" s="109"/>
      <c r="R12" s="107">
        <v>153.68</v>
      </c>
      <c r="S12" s="108"/>
      <c r="T12" s="109"/>
      <c r="U12" s="7">
        <v>1</v>
      </c>
      <c r="V12" s="7"/>
      <c r="W12" s="8"/>
      <c r="X12" s="8"/>
      <c r="Y12" s="8"/>
      <c r="Z12" s="8"/>
      <c r="AA12" s="8"/>
      <c r="AB12" s="8"/>
      <c r="AC12" s="8"/>
      <c r="AD12" s="8"/>
      <c r="AE12" s="8"/>
    </row>
    <row r="13" spans="1:31" ht="11.85" customHeight="1">
      <c r="A13" s="104" t="s">
        <v>34</v>
      </c>
      <c r="B13" s="110"/>
      <c r="C13" s="110"/>
      <c r="D13" s="110"/>
      <c r="E13" s="110"/>
      <c r="F13" s="110"/>
      <c r="G13" s="110"/>
      <c r="H13" s="111"/>
      <c r="I13" s="112">
        <v>180</v>
      </c>
      <c r="J13" s="113"/>
      <c r="K13" s="114"/>
      <c r="L13" s="112">
        <v>4.21</v>
      </c>
      <c r="M13" s="114"/>
      <c r="N13" s="107">
        <v>4.33</v>
      </c>
      <c r="O13" s="109"/>
      <c r="P13" s="107">
        <v>16.690000000000001</v>
      </c>
      <c r="Q13" s="109"/>
      <c r="R13" s="112">
        <v>123.89</v>
      </c>
      <c r="S13" s="113"/>
      <c r="T13" s="114"/>
      <c r="U13" s="9">
        <v>416</v>
      </c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 ht="11.85" customHeight="1">
      <c r="A14" s="104"/>
      <c r="B14" s="105"/>
      <c r="C14" s="105"/>
      <c r="D14" s="105"/>
      <c r="E14" s="105"/>
      <c r="F14" s="105"/>
      <c r="G14" s="105"/>
      <c r="H14" s="106"/>
      <c r="I14" s="107"/>
      <c r="J14" s="108"/>
      <c r="K14" s="109"/>
      <c r="L14" s="107"/>
      <c r="M14" s="109"/>
      <c r="N14" s="107"/>
      <c r="O14" s="109"/>
      <c r="P14" s="107"/>
      <c r="Q14" s="109"/>
      <c r="R14" s="107"/>
      <c r="S14" s="108"/>
      <c r="T14" s="109"/>
      <c r="U14" s="7"/>
      <c r="V14" s="7"/>
      <c r="W14" s="8"/>
      <c r="X14" s="8"/>
      <c r="Y14" s="8"/>
      <c r="Z14" s="8"/>
      <c r="AA14" s="8"/>
      <c r="AB14" s="8"/>
      <c r="AC14" s="8"/>
      <c r="AD14" s="8"/>
      <c r="AE14" s="8"/>
    </row>
    <row r="15" spans="1:31" s="27" customFormat="1" ht="11.85" customHeight="1">
      <c r="A15" s="44" t="s">
        <v>11</v>
      </c>
      <c r="B15" s="45"/>
      <c r="C15" s="45"/>
      <c r="D15" s="45"/>
      <c r="E15" s="45"/>
      <c r="F15" s="45"/>
      <c r="G15" s="45"/>
      <c r="H15" s="46"/>
      <c r="I15" s="47">
        <f>SUM(I11:K14)</f>
        <v>395</v>
      </c>
      <c r="J15" s="48"/>
      <c r="K15" s="49"/>
      <c r="L15" s="50">
        <f>SUM(L12:L14)</f>
        <v>6.87</v>
      </c>
      <c r="M15" s="51"/>
      <c r="N15" s="50">
        <f>SUM(N11:N14)</f>
        <v>17.36</v>
      </c>
      <c r="O15" s="51"/>
      <c r="P15" s="50">
        <f>SUM(P11:P14)</f>
        <v>33.72</v>
      </c>
      <c r="Q15" s="51"/>
      <c r="R15" s="50">
        <f>SUM(R11:R14)</f>
        <v>340.57</v>
      </c>
      <c r="S15" s="52"/>
      <c r="T15" s="51"/>
      <c r="U15" s="26" t="s">
        <v>1</v>
      </c>
      <c r="V15" s="26" t="s">
        <v>1</v>
      </c>
    </row>
    <row r="16" spans="1:31" s="6" customFormat="1" ht="29.25" customHeight="1">
      <c r="A16" s="73" t="s">
        <v>22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</row>
    <row r="17" spans="1:31" ht="11.85" customHeight="1">
      <c r="A17" s="36" t="s">
        <v>94</v>
      </c>
      <c r="B17" s="37"/>
      <c r="C17" s="37"/>
      <c r="D17" s="37"/>
      <c r="E17" s="37"/>
      <c r="F17" s="37"/>
      <c r="G17" s="37"/>
      <c r="H17" s="38"/>
      <c r="I17" s="39">
        <v>100</v>
      </c>
      <c r="J17" s="40"/>
      <c r="K17" s="41"/>
      <c r="L17" s="39">
        <v>2.8</v>
      </c>
      <c r="M17" s="41"/>
      <c r="N17" s="39">
        <v>2.7</v>
      </c>
      <c r="O17" s="41"/>
      <c r="P17" s="39">
        <v>10.199999999999999</v>
      </c>
      <c r="Q17" s="41"/>
      <c r="R17" s="39">
        <v>81.2</v>
      </c>
      <c r="S17" s="40"/>
      <c r="T17" s="41"/>
      <c r="U17" s="1">
        <v>401</v>
      </c>
      <c r="V17" s="1"/>
    </row>
    <row r="18" spans="1:31" s="27" customFormat="1" ht="11.85" customHeight="1">
      <c r="A18" s="44" t="s">
        <v>11</v>
      </c>
      <c r="B18" s="45"/>
      <c r="C18" s="45"/>
      <c r="D18" s="45"/>
      <c r="E18" s="45"/>
      <c r="F18" s="45"/>
      <c r="G18" s="45"/>
      <c r="H18" s="45"/>
      <c r="I18" s="71">
        <v>100</v>
      </c>
      <c r="J18" s="71"/>
      <c r="K18" s="71"/>
      <c r="L18" s="72">
        <f>SUM(L17)</f>
        <v>2.8</v>
      </c>
      <c r="M18" s="72"/>
      <c r="N18" s="72">
        <f>SUM(N17)</f>
        <v>2.7</v>
      </c>
      <c r="O18" s="72"/>
      <c r="P18" s="72">
        <f>SUM(P17)</f>
        <v>10.199999999999999</v>
      </c>
      <c r="Q18" s="72"/>
      <c r="R18" s="72">
        <f>SUM(R17)</f>
        <v>81.2</v>
      </c>
      <c r="S18" s="72"/>
      <c r="T18" s="72"/>
      <c r="U18" s="26"/>
      <c r="V18" s="26"/>
    </row>
    <row r="19" spans="1:31" ht="19.5" customHeight="1">
      <c r="A19" s="76" t="s">
        <v>23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8"/>
    </row>
    <row r="20" spans="1:31" ht="12.95" customHeight="1">
      <c r="A20" s="36" t="s">
        <v>127</v>
      </c>
      <c r="B20" s="37"/>
      <c r="C20" s="37"/>
      <c r="D20" s="37"/>
      <c r="E20" s="37"/>
      <c r="F20" s="37"/>
      <c r="G20" s="37"/>
      <c r="H20" s="38"/>
      <c r="I20" s="39">
        <v>20</v>
      </c>
      <c r="J20" s="40"/>
      <c r="K20" s="41"/>
      <c r="L20" s="39">
        <v>0.59</v>
      </c>
      <c r="M20" s="41"/>
      <c r="N20" s="39">
        <v>3.69</v>
      </c>
      <c r="O20" s="41"/>
      <c r="P20" s="39">
        <v>2.21</v>
      </c>
      <c r="Q20" s="41"/>
      <c r="R20" s="39">
        <v>45.46</v>
      </c>
      <c r="S20" s="40"/>
      <c r="T20" s="41"/>
      <c r="U20" s="1">
        <v>53</v>
      </c>
      <c r="V20" s="1"/>
    </row>
    <row r="21" spans="1:31" ht="16.5" customHeight="1">
      <c r="A21" s="36" t="s">
        <v>36</v>
      </c>
      <c r="B21" s="37"/>
      <c r="C21" s="37"/>
      <c r="D21" s="37"/>
      <c r="E21" s="37"/>
      <c r="F21" s="37"/>
      <c r="G21" s="37"/>
      <c r="H21" s="38"/>
      <c r="I21" s="39">
        <v>180</v>
      </c>
      <c r="J21" s="40"/>
      <c r="K21" s="41"/>
      <c r="L21" s="39">
        <v>3.22</v>
      </c>
      <c r="M21" s="41"/>
      <c r="N21" s="39">
        <v>5.86</v>
      </c>
      <c r="O21" s="41"/>
      <c r="P21" s="39">
        <v>8.57</v>
      </c>
      <c r="Q21" s="41"/>
      <c r="R21" s="39">
        <v>97.24</v>
      </c>
      <c r="S21" s="40"/>
      <c r="T21" s="41"/>
      <c r="U21" s="1">
        <v>73</v>
      </c>
      <c r="V21" s="1"/>
    </row>
    <row r="22" spans="1:31" ht="14.25" customHeight="1">
      <c r="A22" s="36" t="s">
        <v>37</v>
      </c>
      <c r="B22" s="37"/>
      <c r="C22" s="37"/>
      <c r="D22" s="37"/>
      <c r="E22" s="37"/>
      <c r="F22" s="37"/>
      <c r="G22" s="37"/>
      <c r="H22" s="38"/>
      <c r="I22" s="39">
        <v>60</v>
      </c>
      <c r="J22" s="40"/>
      <c r="K22" s="41"/>
      <c r="L22" s="39">
        <v>12.59</v>
      </c>
      <c r="M22" s="41"/>
      <c r="N22" s="39">
        <v>12.12</v>
      </c>
      <c r="O22" s="41"/>
      <c r="P22" s="39">
        <v>13.25</v>
      </c>
      <c r="Q22" s="41"/>
      <c r="R22" s="39">
        <v>208.18</v>
      </c>
      <c r="S22" s="40"/>
      <c r="T22" s="41"/>
      <c r="U22" s="1">
        <v>299</v>
      </c>
      <c r="V22" s="1"/>
    </row>
    <row r="23" spans="1:31" ht="11.85" customHeight="1">
      <c r="A23" s="36" t="s">
        <v>38</v>
      </c>
      <c r="B23" s="37"/>
      <c r="C23" s="37"/>
      <c r="D23" s="37"/>
      <c r="E23" s="37"/>
      <c r="F23" s="37"/>
      <c r="G23" s="37"/>
      <c r="H23" s="38"/>
      <c r="I23" s="39">
        <v>120</v>
      </c>
      <c r="J23" s="40"/>
      <c r="K23" s="41"/>
      <c r="L23" s="39">
        <v>5.66</v>
      </c>
      <c r="M23" s="41"/>
      <c r="N23" s="39">
        <v>0.67</v>
      </c>
      <c r="O23" s="41"/>
      <c r="P23" s="39">
        <v>35.159999999999997</v>
      </c>
      <c r="Q23" s="41"/>
      <c r="R23" s="39">
        <v>157.93</v>
      </c>
      <c r="S23" s="40"/>
      <c r="T23" s="41"/>
      <c r="U23" s="1">
        <v>218</v>
      </c>
      <c r="V23" s="1"/>
    </row>
    <row r="24" spans="1:31" ht="11.85" customHeight="1">
      <c r="A24" s="36" t="s">
        <v>99</v>
      </c>
      <c r="B24" s="37"/>
      <c r="C24" s="37"/>
      <c r="D24" s="37"/>
      <c r="E24" s="37"/>
      <c r="F24" s="37"/>
      <c r="G24" s="37"/>
      <c r="H24" s="38"/>
      <c r="I24" s="39">
        <v>30</v>
      </c>
      <c r="J24" s="40"/>
      <c r="K24" s="41"/>
      <c r="L24" s="39">
        <v>0.35</v>
      </c>
      <c r="M24" s="41"/>
      <c r="N24" s="39">
        <v>1.3</v>
      </c>
      <c r="O24" s="41"/>
      <c r="P24" s="39">
        <v>2.4</v>
      </c>
      <c r="Q24" s="41"/>
      <c r="R24" s="39">
        <v>22.35</v>
      </c>
      <c r="S24" s="40"/>
      <c r="T24" s="41"/>
      <c r="U24" s="1">
        <v>366</v>
      </c>
      <c r="V24" s="1"/>
    </row>
    <row r="25" spans="1:31" ht="11.85" customHeight="1">
      <c r="A25" s="17" t="s">
        <v>28</v>
      </c>
      <c r="B25" s="18"/>
      <c r="C25" s="18"/>
      <c r="D25" s="18"/>
      <c r="E25" s="18"/>
      <c r="F25" s="18"/>
      <c r="G25" s="18"/>
      <c r="H25" s="19"/>
      <c r="I25" s="20"/>
      <c r="J25" s="21">
        <v>50</v>
      </c>
      <c r="K25" s="22"/>
      <c r="L25" s="20"/>
      <c r="M25" s="22">
        <v>3.3</v>
      </c>
      <c r="N25" s="20"/>
      <c r="O25" s="22">
        <v>0.6</v>
      </c>
      <c r="P25" s="20"/>
      <c r="Q25" s="22">
        <v>16.7</v>
      </c>
      <c r="R25" s="20"/>
      <c r="S25" s="21">
        <v>87</v>
      </c>
      <c r="T25" s="22"/>
      <c r="U25" s="1" t="s">
        <v>77</v>
      </c>
      <c r="V25" s="1"/>
    </row>
    <row r="26" spans="1:31" ht="11.85" customHeight="1">
      <c r="A26" t="s">
        <v>103</v>
      </c>
      <c r="B26" s="18"/>
      <c r="C26" s="18"/>
      <c r="D26" s="18"/>
      <c r="E26" s="17"/>
      <c r="F26" s="18"/>
      <c r="G26" s="18"/>
      <c r="H26" s="19"/>
      <c r="I26" s="20"/>
      <c r="J26" s="21">
        <v>180</v>
      </c>
      <c r="K26" s="22"/>
      <c r="L26" s="20"/>
      <c r="M26" s="22">
        <v>0.31</v>
      </c>
      <c r="N26" s="20"/>
      <c r="O26" s="22">
        <v>0</v>
      </c>
      <c r="P26" s="20"/>
      <c r="Q26" s="22">
        <v>20.100000000000001</v>
      </c>
      <c r="R26" s="20"/>
      <c r="S26" s="21">
        <v>81</v>
      </c>
      <c r="T26" s="22"/>
      <c r="U26" s="1">
        <v>368</v>
      </c>
      <c r="V26" s="1"/>
    </row>
    <row r="27" spans="1:31" ht="11.85" customHeight="1">
      <c r="A27" s="17"/>
      <c r="B27" s="18"/>
      <c r="C27" s="18"/>
      <c r="D27" s="18"/>
      <c r="E27" s="18"/>
      <c r="F27" s="18"/>
      <c r="G27" s="18"/>
      <c r="H27" s="19"/>
      <c r="I27" s="20"/>
      <c r="J27" s="21"/>
      <c r="K27" s="22"/>
      <c r="L27" s="20"/>
      <c r="M27" s="22"/>
      <c r="N27" s="20"/>
      <c r="O27" s="22"/>
      <c r="P27" s="20"/>
      <c r="Q27" s="22"/>
      <c r="R27" s="20"/>
      <c r="S27" s="21"/>
      <c r="T27" s="22"/>
      <c r="U27" s="1"/>
      <c r="V27" s="1"/>
    </row>
    <row r="28" spans="1:31" ht="11.85" customHeight="1">
      <c r="A28" s="36"/>
      <c r="B28" s="37"/>
      <c r="C28" s="37"/>
      <c r="D28" s="37"/>
      <c r="E28" s="37"/>
      <c r="F28" s="37"/>
      <c r="G28" s="37"/>
      <c r="H28" s="38"/>
      <c r="I28" s="39"/>
      <c r="J28" s="40"/>
      <c r="K28" s="41"/>
      <c r="L28" s="39"/>
      <c r="M28" s="41"/>
      <c r="N28" s="39"/>
      <c r="O28" s="41"/>
      <c r="P28" s="39"/>
      <c r="Q28" s="41"/>
      <c r="R28" s="39"/>
      <c r="S28" s="40"/>
      <c r="T28" s="41"/>
      <c r="U28" s="1"/>
      <c r="V28" s="1"/>
    </row>
    <row r="29" spans="1:31" s="27" customFormat="1" ht="11.85" customHeight="1">
      <c r="A29" s="44" t="s">
        <v>11</v>
      </c>
      <c r="B29" s="45"/>
      <c r="C29" s="45"/>
      <c r="D29" s="45"/>
      <c r="E29" s="45"/>
      <c r="F29" s="45"/>
      <c r="G29" s="45"/>
      <c r="H29" s="46"/>
      <c r="I29" s="47">
        <f>SUM(I20:K28)</f>
        <v>640</v>
      </c>
      <c r="J29" s="48"/>
      <c r="K29" s="49"/>
      <c r="L29" s="50">
        <f>SUM(L20:M28)</f>
        <v>26.02</v>
      </c>
      <c r="M29" s="51"/>
      <c r="N29" s="50">
        <f>SUM(N20:O28)</f>
        <v>24.240000000000006</v>
      </c>
      <c r="O29" s="51"/>
      <c r="P29" s="50">
        <f>SUM(P20:Q28)</f>
        <v>98.389999999999986</v>
      </c>
      <c r="Q29" s="51"/>
      <c r="R29" s="50">
        <f>SUM(R20:T28)</f>
        <v>699.16</v>
      </c>
      <c r="S29" s="52"/>
      <c r="T29" s="51"/>
      <c r="U29" s="26" t="s">
        <v>1</v>
      </c>
      <c r="V29" s="26" t="s">
        <v>1</v>
      </c>
    </row>
    <row r="30" spans="1:31" s="6" customFormat="1" ht="24.75" customHeight="1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</row>
    <row r="31" spans="1:31" ht="11.85" customHeight="1">
      <c r="A31" s="36" t="s">
        <v>131</v>
      </c>
      <c r="B31" s="53"/>
      <c r="C31" s="53"/>
      <c r="D31" s="53"/>
      <c r="E31" s="53"/>
      <c r="F31" s="53"/>
      <c r="G31" s="53"/>
      <c r="H31" s="54"/>
      <c r="I31" s="34">
        <v>40</v>
      </c>
      <c r="J31" s="55"/>
      <c r="K31" s="35"/>
      <c r="L31" s="34">
        <v>3.01</v>
      </c>
      <c r="M31" s="35"/>
      <c r="N31" s="34">
        <v>7.67</v>
      </c>
      <c r="O31" s="35"/>
      <c r="P31" s="34">
        <v>3.09</v>
      </c>
      <c r="Q31" s="35"/>
      <c r="R31" s="34">
        <v>94.42</v>
      </c>
      <c r="S31" s="55"/>
      <c r="T31" s="35"/>
      <c r="U31" s="4">
        <v>15</v>
      </c>
      <c r="V31" s="4"/>
    </row>
    <row r="32" spans="1:31" ht="11.85" customHeight="1">
      <c r="A32" s="36" t="s">
        <v>100</v>
      </c>
      <c r="B32" s="53"/>
      <c r="C32" s="53"/>
      <c r="D32" s="53"/>
      <c r="E32" s="53"/>
      <c r="F32" s="53"/>
      <c r="G32" s="53"/>
      <c r="H32" s="54"/>
      <c r="I32" s="34">
        <v>60</v>
      </c>
      <c r="J32" s="55"/>
      <c r="K32" s="35"/>
      <c r="L32" s="34">
        <v>9.42</v>
      </c>
      <c r="M32" s="35"/>
      <c r="N32" s="34">
        <v>7.26</v>
      </c>
      <c r="O32" s="35"/>
      <c r="P32" s="34">
        <v>4.21</v>
      </c>
      <c r="Q32" s="35"/>
      <c r="R32" s="34">
        <v>114.11</v>
      </c>
      <c r="S32" s="55"/>
      <c r="T32" s="35"/>
      <c r="U32" s="4">
        <v>287</v>
      </c>
      <c r="V32" s="4"/>
    </row>
    <row r="33" spans="1:31" ht="14.25" customHeight="1">
      <c r="A33" s="36" t="s">
        <v>41</v>
      </c>
      <c r="B33" s="53"/>
      <c r="C33" s="53"/>
      <c r="D33" s="53"/>
      <c r="E33" s="53"/>
      <c r="F33" s="53"/>
      <c r="G33" s="53"/>
      <c r="H33" s="54"/>
      <c r="I33" s="34">
        <v>20</v>
      </c>
      <c r="J33" s="55"/>
      <c r="K33" s="35"/>
      <c r="L33" s="34">
        <v>3.04</v>
      </c>
      <c r="M33" s="35"/>
      <c r="N33" s="34">
        <v>0.32</v>
      </c>
      <c r="O33" s="35"/>
      <c r="P33" s="34">
        <v>19.68</v>
      </c>
      <c r="Q33" s="35"/>
      <c r="R33" s="34">
        <v>94</v>
      </c>
      <c r="S33" s="55"/>
      <c r="T33" s="35"/>
      <c r="U33" s="1" t="s">
        <v>77</v>
      </c>
      <c r="V33" s="4"/>
    </row>
    <row r="34" spans="1:31" ht="11.85" customHeight="1">
      <c r="A34" s="36" t="s">
        <v>42</v>
      </c>
      <c r="B34" s="53"/>
      <c r="C34" s="53"/>
      <c r="D34" s="53"/>
      <c r="E34" s="53"/>
      <c r="F34" s="53"/>
      <c r="G34" s="53"/>
      <c r="H34" s="54"/>
      <c r="I34" s="34">
        <v>180</v>
      </c>
      <c r="J34" s="55"/>
      <c r="K34" s="35"/>
      <c r="L34" s="34">
        <v>0.1</v>
      </c>
      <c r="M34" s="35"/>
      <c r="N34" s="34">
        <v>0.02</v>
      </c>
      <c r="O34" s="35"/>
      <c r="P34" s="34">
        <v>9.4600000000000009</v>
      </c>
      <c r="Q34" s="35"/>
      <c r="R34" s="34">
        <v>39.19</v>
      </c>
      <c r="S34" s="55"/>
      <c r="T34" s="35"/>
      <c r="U34" s="4">
        <v>412</v>
      </c>
      <c r="V34" s="4"/>
    </row>
    <row r="35" spans="1:31" ht="11.85" customHeight="1">
      <c r="A35" s="65"/>
      <c r="B35" s="53"/>
      <c r="C35" s="53"/>
      <c r="D35" s="53"/>
      <c r="E35" s="53"/>
      <c r="F35" s="53"/>
      <c r="G35" s="53"/>
      <c r="H35" s="54"/>
      <c r="I35" s="34"/>
      <c r="J35" s="55"/>
      <c r="K35" s="35"/>
      <c r="L35" s="66"/>
      <c r="M35" s="67"/>
      <c r="N35" s="66"/>
      <c r="O35" s="67"/>
      <c r="P35" s="66"/>
      <c r="Q35" s="67"/>
      <c r="R35" s="66"/>
      <c r="S35" s="68"/>
      <c r="T35" s="67"/>
      <c r="U35" s="1"/>
      <c r="V35" s="1"/>
    </row>
    <row r="36" spans="1:31" ht="11.85" customHeight="1">
      <c r="A36" s="65"/>
      <c r="B36" s="53"/>
      <c r="C36" s="53"/>
      <c r="D36" s="53"/>
      <c r="E36" s="53"/>
      <c r="F36" s="53"/>
      <c r="G36" s="53"/>
      <c r="H36" s="54"/>
      <c r="I36" s="34"/>
      <c r="J36" s="55"/>
      <c r="K36" s="35"/>
      <c r="L36" s="66"/>
      <c r="M36" s="67"/>
      <c r="N36" s="66"/>
      <c r="O36" s="67"/>
      <c r="P36" s="66"/>
      <c r="Q36" s="67"/>
      <c r="R36" s="66"/>
      <c r="S36" s="68"/>
      <c r="T36" s="67"/>
      <c r="U36" s="1"/>
      <c r="V36" s="1"/>
    </row>
    <row r="37" spans="1:31" s="27" customFormat="1" ht="11.85" customHeight="1">
      <c r="A37" s="56" t="s">
        <v>11</v>
      </c>
      <c r="B37" s="57"/>
      <c r="C37" s="57"/>
      <c r="D37" s="57"/>
      <c r="E37" s="57"/>
      <c r="F37" s="57"/>
      <c r="G37" s="57"/>
      <c r="H37" s="58"/>
      <c r="I37" s="59">
        <f>SUM(I31:K36)</f>
        <v>300</v>
      </c>
      <c r="J37" s="60"/>
      <c r="K37" s="61"/>
      <c r="L37" s="62">
        <f>SUM(L31:L36)</f>
        <v>15.569999999999999</v>
      </c>
      <c r="M37" s="63"/>
      <c r="N37" s="62">
        <f>SUM(N31:N36)</f>
        <v>15.27</v>
      </c>
      <c r="O37" s="63"/>
      <c r="P37" s="62">
        <f>SUM(P31:P36)</f>
        <v>36.44</v>
      </c>
      <c r="Q37" s="63"/>
      <c r="R37" s="62">
        <f>SUM(R31:R36)</f>
        <v>341.71999999999997</v>
      </c>
      <c r="S37" s="64"/>
      <c r="T37" s="63"/>
      <c r="U37" s="28" t="s">
        <v>1</v>
      </c>
      <c r="V37" s="28" t="s">
        <v>1</v>
      </c>
    </row>
    <row r="38" spans="1:31" s="10" customFormat="1" ht="11.85" customHeight="1">
      <c r="A38" s="86" t="s">
        <v>12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7"/>
      <c r="AD38" s="87"/>
      <c r="AE38" s="87"/>
    </row>
    <row r="39" spans="1:31" ht="11.85" customHeight="1">
      <c r="A39" s="88" t="s">
        <v>2</v>
      </c>
      <c r="B39" s="89"/>
      <c r="C39" s="89"/>
      <c r="D39" s="89"/>
      <c r="E39" s="89"/>
      <c r="F39" s="89"/>
      <c r="G39" s="89"/>
      <c r="H39" s="90"/>
      <c r="I39" s="88" t="s">
        <v>3</v>
      </c>
      <c r="J39" s="89"/>
      <c r="K39" s="90"/>
      <c r="L39" s="94" t="s">
        <v>4</v>
      </c>
      <c r="M39" s="95"/>
      <c r="N39" s="95"/>
      <c r="O39" s="95"/>
      <c r="P39" s="95"/>
      <c r="Q39" s="96"/>
      <c r="R39" s="97" t="s">
        <v>5</v>
      </c>
      <c r="S39" s="98"/>
      <c r="T39" s="99"/>
      <c r="U39" s="82" t="s">
        <v>6</v>
      </c>
      <c r="V39" s="82" t="s">
        <v>7</v>
      </c>
    </row>
    <row r="40" spans="1:31" ht="9.9499999999999993" customHeight="1">
      <c r="A40" s="91"/>
      <c r="B40" s="92"/>
      <c r="C40" s="92"/>
      <c r="D40" s="92"/>
      <c r="E40" s="92"/>
      <c r="F40" s="92"/>
      <c r="G40" s="92"/>
      <c r="H40" s="93"/>
      <c r="I40" s="91"/>
      <c r="J40" s="92"/>
      <c r="K40" s="93"/>
      <c r="L40" s="84" t="s">
        <v>8</v>
      </c>
      <c r="M40" s="85"/>
      <c r="N40" s="84" t="s">
        <v>9</v>
      </c>
      <c r="O40" s="85"/>
      <c r="P40" s="84" t="s">
        <v>10</v>
      </c>
      <c r="Q40" s="85"/>
      <c r="R40" s="100"/>
      <c r="S40" s="101"/>
      <c r="T40" s="102"/>
      <c r="U40" s="83"/>
      <c r="V40" s="83"/>
    </row>
    <row r="41" spans="1:31" s="6" customFormat="1" ht="13.7" customHeight="1">
      <c r="A41" s="73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>
      <c r="A42" s="36" t="s">
        <v>101</v>
      </c>
      <c r="B42" s="37"/>
      <c r="C42" s="37"/>
      <c r="D42" s="37"/>
      <c r="E42" s="37"/>
      <c r="F42" s="37"/>
      <c r="G42" s="37"/>
      <c r="H42" s="38"/>
      <c r="I42" s="39">
        <v>180</v>
      </c>
      <c r="J42" s="40"/>
      <c r="K42" s="41"/>
      <c r="L42" s="39">
        <v>5.25</v>
      </c>
      <c r="M42" s="41"/>
      <c r="N42" s="39">
        <v>11.65</v>
      </c>
      <c r="O42" s="41"/>
      <c r="P42" s="39">
        <v>25.02</v>
      </c>
      <c r="Q42" s="41"/>
      <c r="R42" s="39">
        <v>226.41</v>
      </c>
      <c r="S42" s="40"/>
      <c r="T42" s="41"/>
      <c r="U42" s="1">
        <v>99</v>
      </c>
      <c r="V42" s="1"/>
    </row>
    <row r="43" spans="1:31" ht="22.5">
      <c r="A43" s="17" t="s">
        <v>24</v>
      </c>
      <c r="B43" s="18"/>
      <c r="C43" s="18"/>
      <c r="D43" s="18"/>
      <c r="E43" s="18"/>
      <c r="F43" s="18"/>
      <c r="G43" s="18"/>
      <c r="H43" s="19"/>
      <c r="I43" s="20"/>
      <c r="J43" s="21">
        <v>45</v>
      </c>
      <c r="K43" s="22"/>
      <c r="L43" s="20"/>
      <c r="M43" s="22">
        <v>2.66</v>
      </c>
      <c r="N43" s="20"/>
      <c r="O43" s="22">
        <v>8.43</v>
      </c>
      <c r="P43" s="20"/>
      <c r="Q43" s="22">
        <v>16.75</v>
      </c>
      <c r="R43" s="20"/>
      <c r="S43" s="21">
        <v>153.68</v>
      </c>
      <c r="T43" s="22"/>
      <c r="U43" s="1">
        <v>1</v>
      </c>
      <c r="V43" s="1"/>
    </row>
    <row r="44" spans="1:31">
      <c r="A44" s="36" t="s">
        <v>72</v>
      </c>
      <c r="B44" s="37"/>
      <c r="C44" s="37"/>
      <c r="D44" s="37"/>
      <c r="E44" s="37"/>
      <c r="F44" s="37"/>
      <c r="G44" s="37"/>
      <c r="H44" s="38"/>
      <c r="I44" s="39">
        <v>15</v>
      </c>
      <c r="J44" s="40"/>
      <c r="K44" s="41"/>
      <c r="L44" s="39">
        <v>3.48</v>
      </c>
      <c r="M44" s="41"/>
      <c r="N44" s="39">
        <v>4.42</v>
      </c>
      <c r="O44" s="41"/>
      <c r="P44" s="39">
        <v>0</v>
      </c>
      <c r="Q44" s="41"/>
      <c r="R44" s="39">
        <v>54.6</v>
      </c>
      <c r="S44" s="40"/>
      <c r="T44" s="41"/>
      <c r="U44" s="1">
        <v>7</v>
      </c>
      <c r="V44" s="1"/>
    </row>
    <row r="45" spans="1:31">
      <c r="A45" s="36" t="s">
        <v>47</v>
      </c>
      <c r="B45" s="53"/>
      <c r="C45" s="53"/>
      <c r="D45" s="53"/>
      <c r="E45" s="53"/>
      <c r="F45" s="53"/>
      <c r="G45" s="53"/>
      <c r="H45" s="54"/>
      <c r="I45" s="34">
        <v>180</v>
      </c>
      <c r="J45" s="55"/>
      <c r="K45" s="35"/>
      <c r="L45" s="34">
        <v>2.9</v>
      </c>
      <c r="M45" s="35"/>
      <c r="N45" s="34">
        <v>3.2</v>
      </c>
      <c r="O45" s="35"/>
      <c r="P45" s="34">
        <v>14.09</v>
      </c>
      <c r="Q45" s="35"/>
      <c r="R45" s="34">
        <v>97.52</v>
      </c>
      <c r="S45" s="55"/>
      <c r="T45" s="35"/>
      <c r="U45" s="4">
        <v>414</v>
      </c>
      <c r="V45" s="4"/>
    </row>
    <row r="46" spans="1:31" s="27" customFormat="1" ht="14.25" customHeight="1">
      <c r="A46" s="44" t="s">
        <v>11</v>
      </c>
      <c r="B46" s="69"/>
      <c r="C46" s="69"/>
      <c r="D46" s="69"/>
      <c r="E46" s="69"/>
      <c r="F46" s="69"/>
      <c r="G46" s="69"/>
      <c r="H46" s="70"/>
      <c r="I46" s="47">
        <f>SUM(I42:K45)</f>
        <v>420</v>
      </c>
      <c r="J46" s="48"/>
      <c r="K46" s="49"/>
      <c r="L46" s="50">
        <f>SUM(L42:L45)</f>
        <v>11.63</v>
      </c>
      <c r="M46" s="51"/>
      <c r="N46" s="50">
        <f>SUM(N42:N45)</f>
        <v>19.27</v>
      </c>
      <c r="O46" s="51"/>
      <c r="P46" s="50">
        <f>SUM(P42:P45)</f>
        <v>39.11</v>
      </c>
      <c r="Q46" s="51"/>
      <c r="R46" s="50">
        <f>SUM(R42:R45)</f>
        <v>378.53</v>
      </c>
      <c r="S46" s="52"/>
      <c r="T46" s="51"/>
      <c r="U46" s="29"/>
      <c r="V46" s="29"/>
    </row>
    <row r="47" spans="1:31" s="6" customFormat="1">
      <c r="A47" s="73" t="s">
        <v>32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5"/>
    </row>
    <row r="48" spans="1:31">
      <c r="A48" s="36" t="s">
        <v>93</v>
      </c>
      <c r="B48" s="37"/>
      <c r="C48" s="37"/>
      <c r="D48" s="37"/>
      <c r="E48" s="37"/>
      <c r="F48" s="37"/>
      <c r="G48" s="37"/>
      <c r="H48" s="38"/>
      <c r="I48" s="39">
        <v>100</v>
      </c>
      <c r="J48" s="40"/>
      <c r="K48" s="41"/>
      <c r="L48" s="39">
        <v>4.8</v>
      </c>
      <c r="M48" s="41"/>
      <c r="N48" s="39">
        <v>4.5</v>
      </c>
      <c r="O48" s="41"/>
      <c r="P48" s="39">
        <v>7.56</v>
      </c>
      <c r="Q48" s="41"/>
      <c r="R48" s="39">
        <v>97.2</v>
      </c>
      <c r="S48" s="40"/>
      <c r="T48" s="41"/>
      <c r="U48" s="1">
        <v>401</v>
      </c>
      <c r="V48" s="1"/>
    </row>
    <row r="49" spans="1:31">
      <c r="A49" s="36"/>
      <c r="B49" s="37"/>
      <c r="C49" s="37"/>
      <c r="D49" s="37"/>
      <c r="E49" s="37"/>
      <c r="F49" s="37"/>
      <c r="G49" s="37"/>
      <c r="H49" s="38"/>
      <c r="I49" s="39"/>
      <c r="J49" s="40"/>
      <c r="K49" s="41"/>
      <c r="L49" s="115"/>
      <c r="M49" s="116"/>
      <c r="N49" s="115"/>
      <c r="O49" s="116"/>
      <c r="P49" s="115"/>
      <c r="Q49" s="116"/>
      <c r="R49" s="115"/>
      <c r="S49" s="117"/>
      <c r="T49" s="116"/>
      <c r="U49" s="1"/>
      <c r="V49" s="1"/>
    </row>
    <row r="50" spans="1:31" s="27" customFormat="1">
      <c r="A50" s="44" t="s">
        <v>11</v>
      </c>
      <c r="B50" s="45"/>
      <c r="C50" s="45"/>
      <c r="D50" s="45"/>
      <c r="E50" s="45"/>
      <c r="F50" s="45"/>
      <c r="G50" s="45"/>
      <c r="H50" s="45"/>
      <c r="I50" s="71">
        <f>SUM(I48:K49)</f>
        <v>100</v>
      </c>
      <c r="J50" s="71"/>
      <c r="K50" s="71"/>
      <c r="L50" s="72">
        <f>SUM(L48:M49)</f>
        <v>4.8</v>
      </c>
      <c r="M50" s="72"/>
      <c r="N50" s="72">
        <f>SUM(N48:O49)</f>
        <v>4.5</v>
      </c>
      <c r="O50" s="72"/>
      <c r="P50" s="72">
        <f>SUM(P48:Q49)</f>
        <v>7.56</v>
      </c>
      <c r="Q50" s="72"/>
      <c r="R50" s="72">
        <f>SUM(R48:T49)</f>
        <v>97.2</v>
      </c>
      <c r="S50" s="72"/>
      <c r="T50" s="72"/>
      <c r="U50" s="26"/>
      <c r="V50" s="26"/>
    </row>
    <row r="51" spans="1:31" s="6" customFormat="1">
      <c r="A51" s="73" t="s">
        <v>23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</row>
    <row r="52" spans="1:31">
      <c r="A52" s="36" t="s">
        <v>27</v>
      </c>
      <c r="B52" s="37"/>
      <c r="C52" s="37"/>
      <c r="D52" s="37"/>
      <c r="E52" s="37"/>
      <c r="F52" s="37"/>
      <c r="G52" s="37"/>
      <c r="H52" s="38"/>
      <c r="I52" s="39">
        <v>40</v>
      </c>
      <c r="J52" s="40"/>
      <c r="K52" s="41"/>
      <c r="L52" s="39">
        <v>1</v>
      </c>
      <c r="M52" s="41"/>
      <c r="N52" s="39">
        <v>4.26</v>
      </c>
      <c r="O52" s="41"/>
      <c r="P52" s="39">
        <v>5.85</v>
      </c>
      <c r="Q52" s="41"/>
      <c r="R52" s="39">
        <v>65.69</v>
      </c>
      <c r="S52" s="40"/>
      <c r="T52" s="41"/>
      <c r="U52" s="1">
        <v>34</v>
      </c>
      <c r="V52" s="1"/>
    </row>
    <row r="53" spans="1:31">
      <c r="A53" s="36" t="s">
        <v>109</v>
      </c>
      <c r="B53" s="37"/>
      <c r="C53" s="37"/>
      <c r="D53" s="37"/>
      <c r="E53" s="37"/>
      <c r="F53" s="37"/>
      <c r="G53" s="37"/>
      <c r="H53" s="38"/>
      <c r="I53" s="39">
        <v>180</v>
      </c>
      <c r="J53" s="40"/>
      <c r="K53" s="41"/>
      <c r="L53" s="39">
        <v>4.42</v>
      </c>
      <c r="M53" s="41"/>
      <c r="N53" s="39">
        <v>3.7</v>
      </c>
      <c r="O53" s="41"/>
      <c r="P53" s="39">
        <v>19.440000000000001</v>
      </c>
      <c r="Q53" s="41"/>
      <c r="R53" s="39">
        <v>129.24</v>
      </c>
      <c r="S53" s="40"/>
      <c r="T53" s="41"/>
      <c r="U53" s="1">
        <v>87</v>
      </c>
      <c r="V53" s="1"/>
    </row>
    <row r="54" spans="1:31">
      <c r="A54" s="36" t="s">
        <v>81</v>
      </c>
      <c r="B54" s="37"/>
      <c r="C54" s="37"/>
      <c r="D54" s="37"/>
      <c r="E54" s="37"/>
      <c r="F54" s="37"/>
      <c r="G54" s="37"/>
      <c r="H54" s="38"/>
      <c r="I54" s="39">
        <v>120</v>
      </c>
      <c r="J54" s="40"/>
      <c r="K54" s="41"/>
      <c r="L54" s="39">
        <v>2.8</v>
      </c>
      <c r="M54" s="41"/>
      <c r="N54" s="39">
        <v>5.63</v>
      </c>
      <c r="O54" s="41"/>
      <c r="P54" s="39">
        <v>16.37</v>
      </c>
      <c r="Q54" s="41"/>
      <c r="R54" s="39">
        <v>147.77000000000001</v>
      </c>
      <c r="S54" s="40"/>
      <c r="T54" s="41"/>
      <c r="U54" s="1">
        <v>339</v>
      </c>
      <c r="V54" s="1"/>
    </row>
    <row r="55" spans="1:31">
      <c r="A55" s="36" t="s">
        <v>102</v>
      </c>
      <c r="B55" s="37"/>
      <c r="C55" s="37"/>
      <c r="D55" s="37"/>
      <c r="E55" s="37"/>
      <c r="F55" s="37"/>
      <c r="G55" s="37"/>
      <c r="H55" s="38"/>
      <c r="I55" s="39">
        <v>50</v>
      </c>
      <c r="J55" s="40"/>
      <c r="K55" s="41"/>
      <c r="L55" s="39">
        <v>10.01</v>
      </c>
      <c r="M55" s="41"/>
      <c r="N55" s="39">
        <v>9.1999999999999993</v>
      </c>
      <c r="O55" s="41"/>
      <c r="P55" s="39">
        <v>6.34</v>
      </c>
      <c r="Q55" s="41"/>
      <c r="R55" s="39">
        <v>146.43</v>
      </c>
      <c r="S55" s="40"/>
      <c r="T55" s="41"/>
      <c r="U55" s="1">
        <v>289</v>
      </c>
      <c r="V55" s="1"/>
    </row>
    <row r="56" spans="1:31">
      <c r="A56" s="36" t="s">
        <v>28</v>
      </c>
      <c r="B56" s="37"/>
      <c r="C56" s="37"/>
      <c r="D56" s="37"/>
      <c r="E56" s="37"/>
      <c r="F56" s="37"/>
      <c r="G56" s="37"/>
      <c r="H56" s="38"/>
      <c r="I56" s="39">
        <v>50</v>
      </c>
      <c r="J56" s="40"/>
      <c r="K56" s="22"/>
      <c r="L56" s="39">
        <v>3.3</v>
      </c>
      <c r="M56" s="41"/>
      <c r="N56" s="39">
        <v>0.6</v>
      </c>
      <c r="O56" s="41"/>
      <c r="P56" s="39">
        <v>16.7</v>
      </c>
      <c r="Q56" s="41"/>
      <c r="R56" s="20" t="s">
        <v>104</v>
      </c>
      <c r="S56" s="40">
        <v>87</v>
      </c>
      <c r="T56" s="41"/>
      <c r="U56" s="1" t="s">
        <v>77</v>
      </c>
      <c r="V56" s="1"/>
    </row>
    <row r="57" spans="1:31">
      <c r="A57" s="36" t="s">
        <v>125</v>
      </c>
      <c r="B57" s="37"/>
      <c r="C57" s="37"/>
      <c r="D57" s="37"/>
      <c r="E57" s="37"/>
      <c r="F57" s="37"/>
      <c r="G57" s="37"/>
      <c r="H57" s="38"/>
      <c r="I57" s="39">
        <v>180</v>
      </c>
      <c r="J57" s="40"/>
      <c r="K57" s="41"/>
      <c r="L57" s="39">
        <v>0.28000000000000003</v>
      </c>
      <c r="M57" s="41"/>
      <c r="N57" s="39">
        <v>21.8</v>
      </c>
      <c r="O57" s="41"/>
      <c r="P57" s="39">
        <v>43.78</v>
      </c>
      <c r="Q57" s="41"/>
      <c r="R57" s="39">
        <v>178.18</v>
      </c>
      <c r="S57" s="40"/>
      <c r="T57" s="41"/>
      <c r="U57" s="1">
        <v>372</v>
      </c>
      <c r="V57" s="1"/>
    </row>
    <row r="58" spans="1:31">
      <c r="A58" s="36"/>
      <c r="B58" s="37"/>
      <c r="C58" s="37"/>
      <c r="D58" s="37"/>
      <c r="E58" s="37"/>
      <c r="F58" s="37"/>
      <c r="G58" s="37"/>
      <c r="H58" s="38"/>
      <c r="I58" s="39"/>
      <c r="J58" s="40"/>
      <c r="K58" s="41"/>
      <c r="L58" s="39"/>
      <c r="M58" s="41"/>
      <c r="N58" s="39"/>
      <c r="O58" s="41"/>
      <c r="P58" s="39"/>
      <c r="Q58" s="41"/>
      <c r="R58" s="39"/>
      <c r="S58" s="40"/>
      <c r="T58" s="41"/>
      <c r="U58" s="1"/>
      <c r="V58" s="1"/>
    </row>
    <row r="59" spans="1:31" s="27" customFormat="1">
      <c r="A59" s="44" t="s">
        <v>39</v>
      </c>
      <c r="B59" s="45"/>
      <c r="C59" s="45"/>
      <c r="D59" s="45"/>
      <c r="E59" s="45"/>
      <c r="F59" s="45"/>
      <c r="G59" s="45"/>
      <c r="H59" s="46"/>
      <c r="I59" s="47">
        <f>SUM(I52:K58)</f>
        <v>620</v>
      </c>
      <c r="J59" s="48"/>
      <c r="K59" s="49"/>
      <c r="L59" s="50">
        <f>SUM(L52:L58)</f>
        <v>21.81</v>
      </c>
      <c r="M59" s="51"/>
      <c r="N59" s="50">
        <f>SUM(N52:N58)</f>
        <v>45.19</v>
      </c>
      <c r="O59" s="51"/>
      <c r="P59" s="50">
        <f>SUM(P52:P58)</f>
        <v>108.48</v>
      </c>
      <c r="Q59" s="51"/>
      <c r="R59" s="50">
        <f>SUM(R52:R58)</f>
        <v>667.31000000000006</v>
      </c>
      <c r="S59" s="52"/>
      <c r="T59" s="51"/>
      <c r="U59" s="26" t="s">
        <v>1</v>
      </c>
      <c r="V59" s="26" t="s">
        <v>1</v>
      </c>
    </row>
    <row r="60" spans="1:31" s="6" customFormat="1">
      <c r="A60" s="73" t="s">
        <v>40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5"/>
    </row>
    <row r="61" spans="1:31">
      <c r="A61" s="36" t="s">
        <v>35</v>
      </c>
      <c r="B61" s="53"/>
      <c r="C61" s="53"/>
      <c r="D61" s="53"/>
      <c r="E61" s="53"/>
      <c r="F61" s="53"/>
      <c r="G61" s="53"/>
      <c r="H61" s="54"/>
      <c r="I61" s="34">
        <v>40</v>
      </c>
      <c r="J61" s="55"/>
      <c r="K61" s="35"/>
      <c r="L61" s="34">
        <v>1.24</v>
      </c>
      <c r="M61" s="35"/>
      <c r="N61" s="34">
        <v>0.01</v>
      </c>
      <c r="O61" s="35"/>
      <c r="P61" s="34">
        <v>11.61</v>
      </c>
      <c r="Q61" s="35"/>
      <c r="R61" s="34">
        <v>52.3</v>
      </c>
      <c r="S61" s="55"/>
      <c r="T61" s="35"/>
      <c r="U61" s="4">
        <v>41</v>
      </c>
      <c r="V61" s="4"/>
    </row>
    <row r="62" spans="1:31">
      <c r="A62" s="36" t="s">
        <v>30</v>
      </c>
      <c r="B62" s="53"/>
      <c r="C62" s="53"/>
      <c r="D62" s="53"/>
      <c r="E62" s="53"/>
      <c r="F62" s="53"/>
      <c r="G62" s="53"/>
      <c r="H62" s="54"/>
      <c r="I62" s="34">
        <v>40</v>
      </c>
      <c r="J62" s="55"/>
      <c r="K62" s="35"/>
      <c r="L62" s="34">
        <v>6.01</v>
      </c>
      <c r="M62" s="35"/>
      <c r="N62" s="34">
        <v>10.4</v>
      </c>
      <c r="O62" s="35"/>
      <c r="P62" s="34">
        <v>48.27</v>
      </c>
      <c r="Q62" s="35"/>
      <c r="R62" s="34">
        <v>310.69</v>
      </c>
      <c r="S62" s="55"/>
      <c r="T62" s="35"/>
      <c r="U62" s="4">
        <v>452</v>
      </c>
      <c r="V62" s="4"/>
    </row>
    <row r="63" spans="1:31">
      <c r="A63" s="36" t="s">
        <v>31</v>
      </c>
      <c r="B63" s="53"/>
      <c r="C63" s="53"/>
      <c r="D63" s="53"/>
      <c r="E63" s="53"/>
      <c r="F63" s="53"/>
      <c r="G63" s="53"/>
      <c r="H63" s="54"/>
      <c r="I63" s="34">
        <v>180</v>
      </c>
      <c r="J63" s="55"/>
      <c r="K63" s="35"/>
      <c r="L63" s="34">
        <v>0.05</v>
      </c>
      <c r="M63" s="35"/>
      <c r="N63" s="34">
        <v>0.01</v>
      </c>
      <c r="O63" s="35"/>
      <c r="P63" s="34">
        <v>9.32</v>
      </c>
      <c r="Q63" s="35"/>
      <c r="R63" s="34">
        <v>37.61</v>
      </c>
      <c r="S63" s="55"/>
      <c r="T63" s="35"/>
      <c r="U63" s="4">
        <v>410</v>
      </c>
      <c r="V63" s="4"/>
    </row>
    <row r="64" spans="1:31">
      <c r="A64" s="36"/>
      <c r="B64" s="53"/>
      <c r="C64" s="53"/>
      <c r="D64" s="53"/>
      <c r="E64" s="53"/>
      <c r="F64" s="53"/>
      <c r="G64" s="53"/>
      <c r="H64" s="54"/>
      <c r="I64" s="34"/>
      <c r="J64" s="55"/>
      <c r="K64" s="35"/>
      <c r="L64" s="34"/>
      <c r="M64" s="35"/>
      <c r="N64" s="34"/>
      <c r="O64" s="35"/>
      <c r="P64" s="34"/>
      <c r="Q64" s="35"/>
      <c r="R64" s="34"/>
      <c r="S64" s="55"/>
      <c r="T64" s="35"/>
      <c r="U64" s="4"/>
      <c r="V64" s="4"/>
    </row>
    <row r="65" spans="1:31">
      <c r="A65" s="65"/>
      <c r="B65" s="53"/>
      <c r="C65" s="53"/>
      <c r="D65" s="53"/>
      <c r="E65" s="53"/>
      <c r="F65" s="53"/>
      <c r="G65" s="53"/>
      <c r="H65" s="54"/>
      <c r="I65" s="34"/>
      <c r="J65" s="55"/>
      <c r="K65" s="35"/>
      <c r="L65" s="66"/>
      <c r="M65" s="67"/>
      <c r="N65" s="66"/>
      <c r="O65" s="67"/>
      <c r="P65" s="66"/>
      <c r="Q65" s="67"/>
      <c r="R65" s="66"/>
      <c r="S65" s="68"/>
      <c r="T65" s="67"/>
      <c r="U65" s="1"/>
      <c r="V65" s="1"/>
    </row>
    <row r="66" spans="1:31">
      <c r="A66" s="65"/>
      <c r="B66" s="53"/>
      <c r="C66" s="53"/>
      <c r="D66" s="53"/>
      <c r="E66" s="53"/>
      <c r="F66" s="53"/>
      <c r="G66" s="53"/>
      <c r="H66" s="54"/>
      <c r="I66" s="34"/>
      <c r="J66" s="55"/>
      <c r="K66" s="35"/>
      <c r="L66" s="66"/>
      <c r="M66" s="67"/>
      <c r="N66" s="66"/>
      <c r="O66" s="67"/>
      <c r="P66" s="66"/>
      <c r="Q66" s="67"/>
      <c r="R66" s="66"/>
      <c r="S66" s="68"/>
      <c r="T66" s="67"/>
      <c r="U66" s="1"/>
      <c r="V66" s="1"/>
    </row>
    <row r="67" spans="1:31" s="27" customFormat="1">
      <c r="A67" s="56" t="s">
        <v>11</v>
      </c>
      <c r="B67" s="57"/>
      <c r="C67" s="57"/>
      <c r="D67" s="57"/>
      <c r="E67" s="57"/>
      <c r="F67" s="57"/>
      <c r="G67" s="57"/>
      <c r="H67" s="58"/>
      <c r="I67" s="59">
        <f>SUM(I61:K66)</f>
        <v>260</v>
      </c>
      <c r="J67" s="60"/>
      <c r="K67" s="61"/>
      <c r="L67" s="62">
        <f>SUM(L61:M66)</f>
        <v>7.3</v>
      </c>
      <c r="M67" s="63"/>
      <c r="N67" s="62">
        <f>SUM(N61:O66)</f>
        <v>10.42</v>
      </c>
      <c r="O67" s="63"/>
      <c r="P67" s="62">
        <f>SUM(P61:Q66)</f>
        <v>69.2</v>
      </c>
      <c r="Q67" s="63"/>
      <c r="R67" s="62">
        <f>SUM(R61:T66)</f>
        <v>400.6</v>
      </c>
      <c r="S67" s="64"/>
      <c r="T67" s="63"/>
      <c r="U67" s="28" t="s">
        <v>1</v>
      </c>
      <c r="V67" s="28" t="s">
        <v>1</v>
      </c>
    </row>
    <row r="68" spans="1:31" ht="15" customHeight="1"/>
    <row r="69" spans="1:31" ht="15.75">
      <c r="A69" s="86" t="s">
        <v>13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7"/>
      <c r="AD69" s="87"/>
      <c r="AE69" s="87"/>
    </row>
    <row r="70" spans="1:31">
      <c r="A70" s="88" t="s">
        <v>2</v>
      </c>
      <c r="B70" s="89"/>
      <c r="C70" s="89"/>
      <c r="D70" s="89"/>
      <c r="E70" s="89"/>
      <c r="F70" s="89"/>
      <c r="G70" s="89"/>
      <c r="H70" s="90"/>
      <c r="I70" s="88" t="s">
        <v>3</v>
      </c>
      <c r="J70" s="89"/>
      <c r="K70" s="90"/>
      <c r="L70" s="94" t="s">
        <v>4</v>
      </c>
      <c r="M70" s="95"/>
      <c r="N70" s="95"/>
      <c r="O70" s="95"/>
      <c r="P70" s="95"/>
      <c r="Q70" s="96"/>
      <c r="R70" s="97" t="s">
        <v>5</v>
      </c>
      <c r="S70" s="98"/>
      <c r="T70" s="99"/>
      <c r="U70" s="82" t="s">
        <v>6</v>
      </c>
      <c r="V70" s="82" t="s">
        <v>7</v>
      </c>
    </row>
    <row r="71" spans="1:31">
      <c r="A71" s="91"/>
      <c r="B71" s="92"/>
      <c r="C71" s="92"/>
      <c r="D71" s="92"/>
      <c r="E71" s="92"/>
      <c r="F71" s="92"/>
      <c r="G71" s="92"/>
      <c r="H71" s="93"/>
      <c r="I71" s="91"/>
      <c r="J71" s="92"/>
      <c r="K71" s="93"/>
      <c r="L71" s="84" t="s">
        <v>8</v>
      </c>
      <c r="M71" s="85"/>
      <c r="N71" s="84" t="s">
        <v>9</v>
      </c>
      <c r="O71" s="85"/>
      <c r="P71" s="84" t="s">
        <v>10</v>
      </c>
      <c r="Q71" s="85"/>
      <c r="R71" s="100"/>
      <c r="S71" s="101"/>
      <c r="T71" s="102"/>
      <c r="U71" s="83"/>
      <c r="V71" s="83"/>
    </row>
    <row r="72" spans="1:31" ht="15" customHeight="1">
      <c r="A72" s="73" t="s">
        <v>21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5"/>
    </row>
    <row r="73" spans="1:31">
      <c r="A73" s="36" t="s">
        <v>105</v>
      </c>
      <c r="B73" s="37"/>
      <c r="C73" s="37"/>
      <c r="D73" s="37"/>
      <c r="E73" s="37"/>
      <c r="F73" s="37"/>
      <c r="G73" s="37"/>
      <c r="H73" s="38"/>
      <c r="I73" s="39">
        <v>180</v>
      </c>
      <c r="J73" s="40"/>
      <c r="K73" s="41"/>
      <c r="L73" s="39">
        <v>5.8</v>
      </c>
      <c r="M73" s="41"/>
      <c r="N73" s="39">
        <v>5.5</v>
      </c>
      <c r="O73" s="41"/>
      <c r="P73" s="39">
        <v>18.600000000000001</v>
      </c>
      <c r="Q73" s="41"/>
      <c r="R73" s="39">
        <v>146.80000000000001</v>
      </c>
      <c r="S73" s="40"/>
      <c r="T73" s="41"/>
      <c r="U73" s="1">
        <v>177</v>
      </c>
      <c r="V73" s="1"/>
    </row>
    <row r="74" spans="1:31">
      <c r="A74" s="36" t="s">
        <v>24</v>
      </c>
      <c r="B74" s="37"/>
      <c r="C74" s="37"/>
      <c r="D74" s="37"/>
      <c r="E74" s="37"/>
      <c r="F74" s="37"/>
      <c r="G74" s="37"/>
      <c r="H74" s="38"/>
      <c r="I74" s="39">
        <v>45</v>
      </c>
      <c r="J74" s="40"/>
      <c r="K74" s="41"/>
      <c r="L74" s="39">
        <v>2.66</v>
      </c>
      <c r="M74" s="41"/>
      <c r="N74" s="39">
        <v>8.43</v>
      </c>
      <c r="O74" s="41"/>
      <c r="P74" s="39">
        <v>16.75</v>
      </c>
      <c r="Q74" s="41"/>
      <c r="R74" s="39">
        <v>153.68</v>
      </c>
      <c r="S74" s="40"/>
      <c r="T74" s="41"/>
      <c r="U74" s="1">
        <v>1</v>
      </c>
      <c r="V74" s="1"/>
    </row>
    <row r="75" spans="1:31">
      <c r="A75" s="36" t="s">
        <v>117</v>
      </c>
      <c r="B75" s="53"/>
      <c r="C75" s="53"/>
      <c r="D75" s="53"/>
      <c r="E75" s="53"/>
      <c r="F75" s="53"/>
      <c r="G75" s="53"/>
      <c r="H75" s="54"/>
      <c r="I75" s="34">
        <v>180</v>
      </c>
      <c r="J75" s="55"/>
      <c r="K75" s="35"/>
      <c r="L75" s="34">
        <v>2.88</v>
      </c>
      <c r="M75" s="35"/>
      <c r="N75" s="34">
        <v>2.4300000000000002</v>
      </c>
      <c r="O75" s="35"/>
      <c r="P75" s="34">
        <v>14.31</v>
      </c>
      <c r="Q75" s="35"/>
      <c r="R75" s="34">
        <v>71.099999999999994</v>
      </c>
      <c r="S75" s="55"/>
      <c r="T75" s="35"/>
      <c r="U75" s="4">
        <v>414</v>
      </c>
      <c r="V75" s="4"/>
    </row>
    <row r="76" spans="1:31" s="27" customFormat="1">
      <c r="A76" s="44" t="s">
        <v>11</v>
      </c>
      <c r="B76" s="69"/>
      <c r="C76" s="69"/>
      <c r="D76" s="69"/>
      <c r="E76" s="69"/>
      <c r="F76" s="69"/>
      <c r="G76" s="69"/>
      <c r="H76" s="70"/>
      <c r="I76" s="47">
        <f>SUM(I73:K75)</f>
        <v>405</v>
      </c>
      <c r="J76" s="48"/>
      <c r="K76" s="49"/>
      <c r="L76" s="50">
        <f>SUM(L73:L75)</f>
        <v>11.34</v>
      </c>
      <c r="M76" s="51"/>
      <c r="N76" s="50">
        <f>SUM(N73:N75)</f>
        <v>16.36</v>
      </c>
      <c r="O76" s="51"/>
      <c r="P76" s="50">
        <f>SUM(P73:P75)</f>
        <v>49.660000000000004</v>
      </c>
      <c r="Q76" s="51"/>
      <c r="R76" s="50">
        <f>SUM(R73:R75)</f>
        <v>371.58000000000004</v>
      </c>
      <c r="S76" s="52"/>
      <c r="T76" s="51"/>
      <c r="U76" s="29"/>
      <c r="V76" s="29"/>
    </row>
    <row r="77" spans="1:31" ht="15" customHeight="1">
      <c r="A77" s="76" t="s">
        <v>32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8"/>
    </row>
    <row r="78" spans="1:31">
      <c r="A78" s="36" t="s">
        <v>95</v>
      </c>
      <c r="B78" s="37"/>
      <c r="C78" s="37"/>
      <c r="D78" s="37"/>
      <c r="E78" s="37"/>
      <c r="F78" s="37"/>
      <c r="G78" s="37"/>
      <c r="H78" s="38"/>
      <c r="I78" s="39">
        <v>100</v>
      </c>
      <c r="J78" s="40"/>
      <c r="K78" s="41"/>
      <c r="L78" s="115">
        <v>1</v>
      </c>
      <c r="M78" s="116"/>
      <c r="N78" s="115">
        <v>0.2</v>
      </c>
      <c r="O78" s="116"/>
      <c r="P78" s="115">
        <v>20.2</v>
      </c>
      <c r="Q78" s="116"/>
      <c r="R78" s="115">
        <v>92</v>
      </c>
      <c r="S78" s="117"/>
      <c r="T78" s="116"/>
      <c r="U78" s="1">
        <v>401</v>
      </c>
      <c r="V78" s="1"/>
    </row>
    <row r="79" spans="1:31" s="27" customFormat="1">
      <c r="A79" s="44" t="s">
        <v>11</v>
      </c>
      <c r="B79" s="45"/>
      <c r="C79" s="45"/>
      <c r="D79" s="45"/>
      <c r="E79" s="45"/>
      <c r="F79" s="45"/>
      <c r="G79" s="45"/>
      <c r="H79" s="45"/>
      <c r="I79" s="71">
        <f>SUM(I78:K78)</f>
        <v>100</v>
      </c>
      <c r="J79" s="71"/>
      <c r="K79" s="71"/>
      <c r="L79" s="72">
        <f>SUM(L78:M78)</f>
        <v>1</v>
      </c>
      <c r="M79" s="72"/>
      <c r="N79" s="72">
        <f>SUM(N78:O78)</f>
        <v>0.2</v>
      </c>
      <c r="O79" s="72"/>
      <c r="P79" s="72">
        <f>SUM(P78:Q78)</f>
        <v>20.2</v>
      </c>
      <c r="Q79" s="72"/>
      <c r="R79" s="72">
        <f>SUM(R78:T78)</f>
        <v>92</v>
      </c>
      <c r="S79" s="72"/>
      <c r="T79" s="72"/>
      <c r="U79" s="26"/>
      <c r="V79" s="26"/>
    </row>
    <row r="80" spans="1:31" ht="15" customHeight="1">
      <c r="A80" s="79" t="s">
        <v>23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1"/>
    </row>
    <row r="81" spans="1:31">
      <c r="A81" s="36" t="s">
        <v>49</v>
      </c>
      <c r="B81" s="37"/>
      <c r="C81" s="37"/>
      <c r="D81" s="37"/>
      <c r="E81" s="37"/>
      <c r="F81" s="37"/>
      <c r="G81" s="37"/>
      <c r="H81" s="38"/>
      <c r="I81" s="39">
        <v>50</v>
      </c>
      <c r="J81" s="40"/>
      <c r="K81" s="41"/>
      <c r="L81" s="39">
        <v>0.46</v>
      </c>
      <c r="M81" s="41"/>
      <c r="N81" s="39">
        <v>3.65</v>
      </c>
      <c r="O81" s="41"/>
      <c r="P81" s="39">
        <v>1.42</v>
      </c>
      <c r="Q81" s="41"/>
      <c r="R81" s="39">
        <v>40.340000000000003</v>
      </c>
      <c r="S81" s="40"/>
      <c r="T81" s="41"/>
      <c r="U81" s="1">
        <v>13</v>
      </c>
      <c r="V81" s="1"/>
    </row>
    <row r="82" spans="1:31">
      <c r="A82" s="36" t="s">
        <v>132</v>
      </c>
      <c r="B82" s="37"/>
      <c r="C82" s="37"/>
      <c r="D82" s="37"/>
      <c r="E82" s="37"/>
      <c r="F82" s="37"/>
      <c r="G82" s="37"/>
      <c r="H82" s="38"/>
      <c r="I82" s="39">
        <v>180</v>
      </c>
      <c r="J82" s="40"/>
      <c r="K82" s="41"/>
      <c r="L82" s="39">
        <v>4.29</v>
      </c>
      <c r="M82" s="41"/>
      <c r="N82" s="39">
        <v>2.23</v>
      </c>
      <c r="O82" s="41"/>
      <c r="P82" s="39">
        <v>13.47</v>
      </c>
      <c r="Q82" s="41"/>
      <c r="R82" s="39">
        <v>91.93</v>
      </c>
      <c r="S82" s="40"/>
      <c r="T82" s="41"/>
      <c r="U82" s="1">
        <v>90</v>
      </c>
      <c r="V82" s="1"/>
    </row>
    <row r="83" spans="1:31">
      <c r="A83" s="36" t="s">
        <v>50</v>
      </c>
      <c r="B83" s="37"/>
      <c r="C83" s="37"/>
      <c r="D83" s="37"/>
      <c r="E83" s="37"/>
      <c r="F83" s="37"/>
      <c r="G83" s="37"/>
      <c r="H83" s="38"/>
      <c r="I83" s="39">
        <v>80</v>
      </c>
      <c r="J83" s="40"/>
      <c r="K83" s="41"/>
      <c r="L83" s="39">
        <v>17.190000000000001</v>
      </c>
      <c r="M83" s="41"/>
      <c r="N83" s="39">
        <v>18.329999999999998</v>
      </c>
      <c r="O83" s="41"/>
      <c r="P83" s="39">
        <v>3.5</v>
      </c>
      <c r="Q83" s="41"/>
      <c r="R83" s="39">
        <v>248.23</v>
      </c>
      <c r="S83" s="40"/>
      <c r="T83" s="41"/>
      <c r="U83" s="1">
        <v>277</v>
      </c>
      <c r="V83" s="1"/>
    </row>
    <row r="84" spans="1:31">
      <c r="A84" s="36" t="s">
        <v>51</v>
      </c>
      <c r="B84" s="37"/>
      <c r="C84" s="37"/>
      <c r="D84" s="37"/>
      <c r="E84" s="37"/>
      <c r="F84" s="37"/>
      <c r="G84" s="37"/>
      <c r="H84" s="38"/>
      <c r="I84" s="39">
        <v>110</v>
      </c>
      <c r="J84" s="40"/>
      <c r="K84" s="41"/>
      <c r="L84" s="39">
        <v>3.55</v>
      </c>
      <c r="M84" s="41"/>
      <c r="N84" s="39">
        <v>5.07</v>
      </c>
      <c r="O84" s="41"/>
      <c r="P84" s="39">
        <v>37.07</v>
      </c>
      <c r="Q84" s="41"/>
      <c r="R84" s="39">
        <v>208.08</v>
      </c>
      <c r="S84" s="40"/>
      <c r="T84" s="41"/>
      <c r="U84" s="1">
        <v>332</v>
      </c>
      <c r="V84" s="1"/>
    </row>
    <row r="85" spans="1:31">
      <c r="A85" s="36" t="s">
        <v>28</v>
      </c>
      <c r="B85" s="37"/>
      <c r="C85" s="37"/>
      <c r="D85" s="37"/>
      <c r="E85" s="37"/>
      <c r="F85" s="37"/>
      <c r="G85" s="37"/>
      <c r="H85" s="38"/>
      <c r="I85" s="39">
        <v>50</v>
      </c>
      <c r="J85" s="40"/>
      <c r="K85" s="41"/>
      <c r="L85" s="39">
        <v>3.3</v>
      </c>
      <c r="M85" s="41"/>
      <c r="N85" s="39">
        <v>0.6</v>
      </c>
      <c r="O85" s="41"/>
      <c r="P85" s="39">
        <v>16.7</v>
      </c>
      <c r="Q85" s="41"/>
      <c r="R85" s="39">
        <v>87</v>
      </c>
      <c r="S85" s="40"/>
      <c r="T85" s="41"/>
      <c r="U85" s="1" t="s">
        <v>77</v>
      </c>
      <c r="V85" s="1"/>
    </row>
    <row r="86" spans="1:31">
      <c r="A86" s="36" t="s">
        <v>96</v>
      </c>
      <c r="B86" s="37"/>
      <c r="C86" s="37"/>
      <c r="D86" s="37"/>
      <c r="E86" s="37"/>
      <c r="F86" s="37"/>
      <c r="G86" s="37"/>
      <c r="H86" s="38"/>
      <c r="I86" s="39">
        <v>180</v>
      </c>
      <c r="J86" s="40"/>
      <c r="K86" s="41"/>
      <c r="L86" s="39">
        <v>0.88</v>
      </c>
      <c r="M86" s="41"/>
      <c r="N86" s="39">
        <v>0</v>
      </c>
      <c r="O86" s="41"/>
      <c r="P86" s="39">
        <v>2.2599999999999998</v>
      </c>
      <c r="Q86" s="41"/>
      <c r="R86" s="39">
        <v>8.94</v>
      </c>
      <c r="S86" s="40"/>
      <c r="T86" s="41"/>
      <c r="U86" s="1">
        <v>383</v>
      </c>
      <c r="V86" s="1"/>
    </row>
    <row r="87" spans="1:31" s="27" customFormat="1">
      <c r="A87" s="44" t="s">
        <v>11</v>
      </c>
      <c r="B87" s="45"/>
      <c r="C87" s="45"/>
      <c r="D87" s="45"/>
      <c r="E87" s="45"/>
      <c r="F87" s="45"/>
      <c r="G87" s="45"/>
      <c r="H87" s="46"/>
      <c r="I87" s="47">
        <f>SUM(I81:K86)</f>
        <v>650</v>
      </c>
      <c r="J87" s="48"/>
      <c r="K87" s="49"/>
      <c r="L87" s="50">
        <f>SUM(L81:M86)</f>
        <v>29.67</v>
      </c>
      <c r="M87" s="51"/>
      <c r="N87" s="50">
        <f>SUM(N81:O86)</f>
        <v>29.88</v>
      </c>
      <c r="O87" s="51"/>
      <c r="P87" s="50">
        <f>SUM(P81:Q86)</f>
        <v>74.42</v>
      </c>
      <c r="Q87" s="51"/>
      <c r="R87" s="50">
        <f>SUM(R81:T86)</f>
        <v>684.5200000000001</v>
      </c>
      <c r="S87" s="52"/>
      <c r="T87" s="51"/>
      <c r="U87" s="26" t="s">
        <v>1</v>
      </c>
      <c r="V87" s="26" t="s">
        <v>1</v>
      </c>
    </row>
    <row r="88" spans="1:31" ht="15" customHeight="1">
      <c r="A88" s="76" t="s">
        <v>43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8"/>
    </row>
    <row r="89" spans="1:31">
      <c r="A89" s="36" t="s">
        <v>52</v>
      </c>
      <c r="B89" s="53"/>
      <c r="C89" s="53"/>
      <c r="D89" s="53"/>
      <c r="E89" s="53"/>
      <c r="F89" s="53"/>
      <c r="G89" s="53"/>
      <c r="H89" s="54"/>
      <c r="I89" s="34">
        <v>150</v>
      </c>
      <c r="J89" s="55"/>
      <c r="K89" s="35"/>
      <c r="L89" s="34">
        <v>25.45</v>
      </c>
      <c r="M89" s="35"/>
      <c r="N89" s="34">
        <v>19.37</v>
      </c>
      <c r="O89" s="35"/>
      <c r="P89" s="34">
        <v>24.6</v>
      </c>
      <c r="Q89" s="35"/>
      <c r="R89" s="34">
        <v>374.56</v>
      </c>
      <c r="S89" s="55"/>
      <c r="T89" s="35"/>
      <c r="U89" s="4">
        <v>243</v>
      </c>
      <c r="V89" s="4"/>
    </row>
    <row r="90" spans="1:31">
      <c r="A90" s="36" t="s">
        <v>53</v>
      </c>
      <c r="B90" s="53"/>
      <c r="C90" s="53"/>
      <c r="D90" s="53"/>
      <c r="E90" s="53"/>
      <c r="F90" s="53"/>
      <c r="G90" s="53"/>
      <c r="H90" s="54"/>
      <c r="I90" s="34">
        <v>25</v>
      </c>
      <c r="J90" s="55"/>
      <c r="K90" s="35"/>
      <c r="L90" s="34">
        <v>0.51</v>
      </c>
      <c r="M90" s="35"/>
      <c r="N90" s="34">
        <v>2.4700000000000002</v>
      </c>
      <c r="O90" s="35"/>
      <c r="P90" s="34">
        <v>2.5</v>
      </c>
      <c r="Q90" s="35"/>
      <c r="R90" s="34">
        <v>31.27</v>
      </c>
      <c r="S90" s="55"/>
      <c r="T90" s="35"/>
      <c r="U90" s="4">
        <v>372</v>
      </c>
      <c r="V90" s="4"/>
    </row>
    <row r="91" spans="1:31">
      <c r="A91" s="36" t="s">
        <v>31</v>
      </c>
      <c r="B91" s="53"/>
      <c r="C91" s="53"/>
      <c r="D91" s="53"/>
      <c r="E91" s="53"/>
      <c r="F91" s="53"/>
      <c r="G91" s="53"/>
      <c r="H91" s="54"/>
      <c r="I91" s="34">
        <v>180</v>
      </c>
      <c r="J91" s="55"/>
      <c r="K91" s="35"/>
      <c r="L91" s="34">
        <v>0.05</v>
      </c>
      <c r="M91" s="35"/>
      <c r="N91" s="34">
        <v>0.01</v>
      </c>
      <c r="O91" s="35"/>
      <c r="P91" s="34">
        <v>9.32</v>
      </c>
      <c r="Q91" s="35"/>
      <c r="R91" s="34">
        <v>37.61</v>
      </c>
      <c r="S91" s="55"/>
      <c r="T91" s="35"/>
      <c r="U91" s="4">
        <v>410</v>
      </c>
      <c r="V91" s="4"/>
    </row>
    <row r="92" spans="1:31">
      <c r="A92" s="65"/>
      <c r="B92" s="53"/>
      <c r="C92" s="53"/>
      <c r="D92" s="53"/>
      <c r="E92" s="53"/>
      <c r="F92" s="53"/>
      <c r="G92" s="53"/>
      <c r="H92" s="54"/>
      <c r="I92" s="34"/>
      <c r="J92" s="55"/>
      <c r="K92" s="35"/>
      <c r="L92" s="66"/>
      <c r="M92" s="67"/>
      <c r="N92" s="66"/>
      <c r="O92" s="67"/>
      <c r="P92" s="66"/>
      <c r="Q92" s="67"/>
      <c r="R92" s="66"/>
      <c r="S92" s="68"/>
      <c r="T92" s="67"/>
      <c r="U92" s="4"/>
      <c r="V92" s="4"/>
    </row>
    <row r="93" spans="1:31">
      <c r="A93" s="65"/>
      <c r="B93" s="53"/>
      <c r="C93" s="53"/>
      <c r="D93" s="53"/>
      <c r="E93" s="53"/>
      <c r="F93" s="53"/>
      <c r="G93" s="53"/>
      <c r="H93" s="54"/>
      <c r="I93" s="34"/>
      <c r="J93" s="55"/>
      <c r="K93" s="35"/>
      <c r="L93" s="66"/>
      <c r="M93" s="67"/>
      <c r="N93" s="66"/>
      <c r="O93" s="67"/>
      <c r="P93" s="66"/>
      <c r="Q93" s="67"/>
      <c r="R93" s="66"/>
      <c r="S93" s="68"/>
      <c r="T93" s="67"/>
      <c r="U93" s="1"/>
      <c r="V93" s="1"/>
    </row>
    <row r="94" spans="1:31">
      <c r="A94" s="65"/>
      <c r="B94" s="53"/>
      <c r="C94" s="53"/>
      <c r="D94" s="53"/>
      <c r="E94" s="53"/>
      <c r="F94" s="53"/>
      <c r="G94" s="53"/>
      <c r="H94" s="54"/>
      <c r="I94" s="34"/>
      <c r="J94" s="55"/>
      <c r="K94" s="35"/>
      <c r="L94" s="66"/>
      <c r="M94" s="67"/>
      <c r="N94" s="66"/>
      <c r="O94" s="67"/>
      <c r="P94" s="66"/>
      <c r="Q94" s="67"/>
      <c r="R94" s="66"/>
      <c r="S94" s="68"/>
      <c r="T94" s="67"/>
      <c r="U94" s="1"/>
      <c r="V94" s="1"/>
    </row>
    <row r="95" spans="1:31" s="27" customFormat="1">
      <c r="A95" s="56" t="s">
        <v>11</v>
      </c>
      <c r="B95" s="57"/>
      <c r="C95" s="57"/>
      <c r="D95" s="57"/>
      <c r="E95" s="57"/>
      <c r="F95" s="57"/>
      <c r="G95" s="57"/>
      <c r="H95" s="58"/>
      <c r="I95" s="59">
        <f>SUM(I89:K94)</f>
        <v>355</v>
      </c>
      <c r="J95" s="60"/>
      <c r="K95" s="61"/>
      <c r="L95" s="62">
        <f>SUM(L89:M94)</f>
        <v>26.01</v>
      </c>
      <c r="M95" s="63"/>
      <c r="N95" s="62">
        <f>SUM(N89:O94)</f>
        <v>21.85</v>
      </c>
      <c r="O95" s="63"/>
      <c r="P95" s="62">
        <f>SUM(P89:Q94)</f>
        <v>36.42</v>
      </c>
      <c r="Q95" s="63"/>
      <c r="R95" s="62">
        <f>SUM(R89:T94)</f>
        <v>443.44</v>
      </c>
      <c r="S95" s="64"/>
      <c r="T95" s="63"/>
      <c r="U95" s="28" t="s">
        <v>1</v>
      </c>
      <c r="V95" s="28" t="s">
        <v>1</v>
      </c>
    </row>
    <row r="96" spans="1:31" ht="15.75">
      <c r="A96" s="86" t="s">
        <v>14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7"/>
      <c r="AD96" s="87"/>
      <c r="AE96" s="87"/>
    </row>
    <row r="97" spans="1:31">
      <c r="A97" s="88" t="s">
        <v>2</v>
      </c>
      <c r="B97" s="89"/>
      <c r="C97" s="89"/>
      <c r="D97" s="89"/>
      <c r="E97" s="89"/>
      <c r="F97" s="89"/>
      <c r="G97" s="89"/>
      <c r="H97" s="90"/>
      <c r="I97" s="88" t="s">
        <v>3</v>
      </c>
      <c r="J97" s="89"/>
      <c r="K97" s="90"/>
      <c r="L97" s="94" t="s">
        <v>4</v>
      </c>
      <c r="M97" s="95"/>
      <c r="N97" s="95"/>
      <c r="O97" s="95"/>
      <c r="P97" s="95"/>
      <c r="Q97" s="96"/>
      <c r="R97" s="97" t="s">
        <v>5</v>
      </c>
      <c r="S97" s="98"/>
      <c r="T97" s="99"/>
      <c r="U97" s="82" t="s">
        <v>6</v>
      </c>
      <c r="V97" s="82" t="s">
        <v>7</v>
      </c>
    </row>
    <row r="98" spans="1:31">
      <c r="A98" s="91"/>
      <c r="B98" s="92"/>
      <c r="C98" s="92"/>
      <c r="D98" s="92"/>
      <c r="E98" s="92"/>
      <c r="F98" s="92"/>
      <c r="G98" s="92"/>
      <c r="H98" s="93"/>
      <c r="I98" s="91"/>
      <c r="J98" s="92"/>
      <c r="K98" s="93"/>
      <c r="L98" s="84" t="s">
        <v>8</v>
      </c>
      <c r="M98" s="85"/>
      <c r="N98" s="84" t="s">
        <v>9</v>
      </c>
      <c r="O98" s="85"/>
      <c r="P98" s="84" t="s">
        <v>10</v>
      </c>
      <c r="Q98" s="85"/>
      <c r="R98" s="100"/>
      <c r="S98" s="101"/>
      <c r="T98" s="102"/>
      <c r="U98" s="83"/>
      <c r="V98" s="83"/>
    </row>
    <row r="99" spans="1:31" ht="15" customHeight="1">
      <c r="A99" s="73" t="s">
        <v>21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5"/>
    </row>
    <row r="100" spans="1:31">
      <c r="A100" s="36" t="s">
        <v>78</v>
      </c>
      <c r="B100" s="37"/>
      <c r="C100" s="37"/>
      <c r="D100" s="37"/>
      <c r="E100" s="37"/>
      <c r="F100" s="37"/>
      <c r="G100" s="37"/>
      <c r="H100" s="38"/>
      <c r="I100" s="39">
        <v>180</v>
      </c>
      <c r="J100" s="40"/>
      <c r="K100" s="41"/>
      <c r="L100" s="39">
        <v>6.2</v>
      </c>
      <c r="M100" s="41"/>
      <c r="N100" s="39">
        <v>7.46</v>
      </c>
      <c r="O100" s="41"/>
      <c r="P100" s="39">
        <v>37.11</v>
      </c>
      <c r="Q100" s="41"/>
      <c r="R100" s="39">
        <v>240.58</v>
      </c>
      <c r="S100" s="40"/>
      <c r="T100" s="41"/>
      <c r="U100" s="1">
        <v>99</v>
      </c>
      <c r="V100" s="1"/>
    </row>
    <row r="101" spans="1:31">
      <c r="A101" s="36" t="s">
        <v>24</v>
      </c>
      <c r="B101" s="37"/>
      <c r="C101" s="37"/>
      <c r="D101" s="37"/>
      <c r="E101" s="37"/>
      <c r="F101" s="37"/>
      <c r="G101" s="37"/>
      <c r="H101" s="38"/>
      <c r="I101" s="39">
        <v>35</v>
      </c>
      <c r="J101" s="40"/>
      <c r="K101" s="41"/>
      <c r="L101" s="39">
        <v>2.66</v>
      </c>
      <c r="M101" s="41"/>
      <c r="N101" s="39">
        <v>8.43</v>
      </c>
      <c r="O101" s="41"/>
      <c r="P101" s="39">
        <v>16.75</v>
      </c>
      <c r="Q101" s="41"/>
      <c r="R101" s="39">
        <v>153.68</v>
      </c>
      <c r="S101" s="40"/>
      <c r="T101" s="41"/>
      <c r="U101" s="1">
        <v>1</v>
      </c>
      <c r="V101" s="1"/>
    </row>
    <row r="102" spans="1:31">
      <c r="A102" s="36" t="s">
        <v>54</v>
      </c>
      <c r="B102" s="53"/>
      <c r="C102" s="53"/>
      <c r="D102" s="53"/>
      <c r="E102" s="53"/>
      <c r="F102" s="53"/>
      <c r="G102" s="53"/>
      <c r="H102" s="54"/>
      <c r="I102" s="34">
        <v>180</v>
      </c>
      <c r="J102" s="55"/>
      <c r="K102" s="35"/>
      <c r="L102" s="34">
        <v>3.53</v>
      </c>
      <c r="M102" s="35"/>
      <c r="N102" s="34">
        <v>3.85</v>
      </c>
      <c r="O102" s="35"/>
      <c r="P102" s="34">
        <v>14.96</v>
      </c>
      <c r="Q102" s="35"/>
      <c r="R102" s="34">
        <v>109.61</v>
      </c>
      <c r="S102" s="55"/>
      <c r="T102" s="35"/>
      <c r="U102" s="4">
        <v>394</v>
      </c>
      <c r="V102" s="4"/>
    </row>
    <row r="103" spans="1:31" s="27" customFormat="1">
      <c r="A103" s="44" t="s">
        <v>11</v>
      </c>
      <c r="B103" s="69"/>
      <c r="C103" s="69"/>
      <c r="D103" s="69"/>
      <c r="E103" s="69"/>
      <c r="F103" s="69"/>
      <c r="G103" s="69"/>
      <c r="H103" s="70"/>
      <c r="I103" s="47">
        <f>SUM(I100:K102)</f>
        <v>395</v>
      </c>
      <c r="J103" s="48"/>
      <c r="K103" s="49"/>
      <c r="L103" s="50">
        <f>SUM(L100:L102)</f>
        <v>12.389999999999999</v>
      </c>
      <c r="M103" s="51"/>
      <c r="N103" s="50">
        <f>SUM(N100:N102)</f>
        <v>19.740000000000002</v>
      </c>
      <c r="O103" s="51"/>
      <c r="P103" s="50">
        <f>SUM(P100:P102)</f>
        <v>68.819999999999993</v>
      </c>
      <c r="Q103" s="51"/>
      <c r="R103" s="50">
        <f>SUM(R100:R102)</f>
        <v>503.87</v>
      </c>
      <c r="S103" s="52"/>
      <c r="T103" s="51"/>
      <c r="U103" s="29"/>
      <c r="V103" s="29"/>
    </row>
    <row r="104" spans="1:31">
      <c r="A104" s="36"/>
      <c r="B104" s="37"/>
      <c r="C104" s="37"/>
      <c r="D104" s="37"/>
      <c r="E104" s="37"/>
      <c r="F104" s="37"/>
      <c r="G104" s="37"/>
      <c r="H104" s="38"/>
      <c r="I104" s="39"/>
      <c r="J104" s="40"/>
      <c r="K104" s="41"/>
      <c r="L104" s="115"/>
      <c r="M104" s="116"/>
      <c r="N104" s="115"/>
      <c r="O104" s="116"/>
      <c r="P104" s="115"/>
      <c r="Q104" s="116"/>
      <c r="R104" s="115"/>
      <c r="S104" s="117"/>
      <c r="T104" s="116"/>
      <c r="U104" s="1"/>
      <c r="V104" s="1"/>
    </row>
    <row r="105" spans="1:31">
      <c r="A105" s="36"/>
      <c r="B105" s="37"/>
      <c r="C105" s="37"/>
      <c r="D105" s="37"/>
      <c r="E105" s="37"/>
      <c r="F105" s="37"/>
      <c r="G105" s="37"/>
      <c r="H105" s="38"/>
      <c r="I105" s="39"/>
      <c r="J105" s="40"/>
      <c r="K105" s="41"/>
      <c r="L105" s="115"/>
      <c r="M105" s="116"/>
      <c r="N105" s="115"/>
      <c r="O105" s="116"/>
      <c r="P105" s="115"/>
      <c r="Q105" s="116"/>
      <c r="R105" s="115"/>
      <c r="S105" s="117"/>
      <c r="T105" s="116"/>
      <c r="U105" s="1"/>
      <c r="V105" s="1"/>
    </row>
    <row r="106" spans="1:31">
      <c r="A106" s="118"/>
      <c r="B106" s="119"/>
      <c r="C106" s="119"/>
      <c r="D106" s="119"/>
      <c r="E106" s="119"/>
      <c r="F106" s="119"/>
      <c r="G106" s="119"/>
      <c r="H106" s="120"/>
      <c r="I106" s="84"/>
      <c r="J106" s="121"/>
      <c r="K106" s="85"/>
      <c r="L106" s="122"/>
      <c r="M106" s="123"/>
      <c r="N106" s="122"/>
      <c r="O106" s="123"/>
      <c r="P106" s="122"/>
      <c r="Q106" s="123"/>
      <c r="R106" s="122"/>
      <c r="S106" s="124"/>
      <c r="T106" s="123"/>
      <c r="U106" s="2" t="s">
        <v>1</v>
      </c>
      <c r="V106" s="2" t="s">
        <v>1</v>
      </c>
    </row>
    <row r="107" spans="1:31" ht="15" customHeight="1">
      <c r="A107" s="76" t="s">
        <v>32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8"/>
    </row>
    <row r="108" spans="1:31">
      <c r="A108" s="36" t="s">
        <v>55</v>
      </c>
      <c r="B108" s="37"/>
      <c r="C108" s="37"/>
      <c r="D108" s="37"/>
      <c r="E108" s="37"/>
      <c r="F108" s="37"/>
      <c r="G108" s="37"/>
      <c r="H108" s="38"/>
      <c r="I108" s="39">
        <v>100</v>
      </c>
      <c r="J108" s="40"/>
      <c r="K108" s="41"/>
      <c r="L108" s="39">
        <v>5.22</v>
      </c>
      <c r="M108" s="41"/>
      <c r="N108" s="39">
        <v>5.76</v>
      </c>
      <c r="O108" s="41"/>
      <c r="P108" s="39">
        <v>7.2</v>
      </c>
      <c r="Q108" s="41"/>
      <c r="R108" s="39">
        <v>106.2</v>
      </c>
      <c r="S108" s="40"/>
      <c r="T108" s="41"/>
      <c r="U108" s="1">
        <v>401</v>
      </c>
      <c r="V108" s="1"/>
    </row>
    <row r="109" spans="1:31">
      <c r="A109" s="36"/>
      <c r="B109" s="37"/>
      <c r="C109" s="37"/>
      <c r="D109" s="37"/>
      <c r="E109" s="37"/>
      <c r="F109" s="37"/>
      <c r="G109" s="37"/>
      <c r="H109" s="38"/>
      <c r="I109" s="126"/>
      <c r="J109" s="127"/>
      <c r="K109" s="128"/>
      <c r="L109" s="129"/>
      <c r="M109" s="130"/>
      <c r="N109" s="129"/>
      <c r="O109" s="130"/>
      <c r="P109" s="129"/>
      <c r="Q109" s="130"/>
      <c r="R109" s="129"/>
      <c r="S109" s="131"/>
      <c r="T109" s="130"/>
      <c r="U109" s="1"/>
      <c r="V109" s="1"/>
    </row>
    <row r="110" spans="1:31" s="27" customFormat="1">
      <c r="A110" s="44" t="s">
        <v>11</v>
      </c>
      <c r="B110" s="45"/>
      <c r="C110" s="45"/>
      <c r="D110" s="45"/>
      <c r="E110" s="45"/>
      <c r="F110" s="45"/>
      <c r="G110" s="45"/>
      <c r="H110" s="45"/>
      <c r="I110" s="71">
        <f>SUM(I108:K109)</f>
        <v>100</v>
      </c>
      <c r="J110" s="71"/>
      <c r="K110" s="71"/>
      <c r="L110" s="72">
        <f>SUM(L108:M109)</f>
        <v>5.22</v>
      </c>
      <c r="M110" s="72"/>
      <c r="N110" s="72">
        <f>SUM(N108:O109)</f>
        <v>5.76</v>
      </c>
      <c r="O110" s="72"/>
      <c r="P110" s="72">
        <f>SUM(P108:Q109)</f>
        <v>7.2</v>
      </c>
      <c r="Q110" s="72"/>
      <c r="R110" s="72">
        <f>SUM(R108:T109)</f>
        <v>106.2</v>
      </c>
      <c r="S110" s="72"/>
      <c r="T110" s="72"/>
      <c r="U110" s="26"/>
      <c r="V110" s="26"/>
    </row>
    <row r="111" spans="1:31" ht="15" customHeight="1">
      <c r="A111" s="79" t="s">
        <v>23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1"/>
    </row>
    <row r="112" spans="1:31">
      <c r="A112" s="36" t="s">
        <v>35</v>
      </c>
      <c r="B112" s="37"/>
      <c r="C112" s="37"/>
      <c r="D112" s="37"/>
      <c r="E112" s="37"/>
      <c r="F112" s="37"/>
      <c r="G112" s="37"/>
      <c r="H112" s="38"/>
      <c r="I112" s="39">
        <v>40</v>
      </c>
      <c r="J112" s="40"/>
      <c r="K112" s="41"/>
      <c r="L112" s="39">
        <v>0.75</v>
      </c>
      <c r="M112" s="41"/>
      <c r="N112" s="39">
        <v>0.06</v>
      </c>
      <c r="O112" s="41"/>
      <c r="P112" s="39">
        <v>6.97</v>
      </c>
      <c r="Q112" s="41"/>
      <c r="R112" s="39">
        <v>32.130000000000003</v>
      </c>
      <c r="S112" s="40"/>
      <c r="T112" s="41"/>
      <c r="U112" s="1">
        <v>42</v>
      </c>
      <c r="V112" s="1"/>
    </row>
    <row r="113" spans="1:31">
      <c r="A113" s="36" t="s">
        <v>85</v>
      </c>
      <c r="B113" s="37"/>
      <c r="C113" s="37"/>
      <c r="D113" s="37"/>
      <c r="E113" s="37"/>
      <c r="F113" s="37"/>
      <c r="G113" s="37"/>
      <c r="H113" s="38"/>
      <c r="I113" s="39">
        <v>180</v>
      </c>
      <c r="J113" s="40"/>
      <c r="K113" s="41"/>
      <c r="L113" s="39">
        <v>1.3</v>
      </c>
      <c r="M113" s="41"/>
      <c r="N113" s="39">
        <v>3.5</v>
      </c>
      <c r="O113" s="41"/>
      <c r="P113" s="39">
        <v>9.1</v>
      </c>
      <c r="Q113" s="41"/>
      <c r="R113" s="39">
        <v>73.8</v>
      </c>
      <c r="S113" s="40"/>
      <c r="T113" s="41"/>
      <c r="U113" s="1">
        <v>68</v>
      </c>
      <c r="V113" s="1"/>
    </row>
    <row r="114" spans="1:31">
      <c r="A114" s="36" t="s">
        <v>110</v>
      </c>
      <c r="B114" s="37"/>
      <c r="C114" s="37"/>
      <c r="D114" s="37"/>
      <c r="E114" s="37"/>
      <c r="F114" s="37"/>
      <c r="G114" s="37"/>
      <c r="H114" s="38"/>
      <c r="I114" s="39">
        <v>60</v>
      </c>
      <c r="J114" s="40"/>
      <c r="K114" s="41"/>
      <c r="L114" s="39">
        <v>11.85</v>
      </c>
      <c r="M114" s="41"/>
      <c r="N114" s="39">
        <v>0.13</v>
      </c>
      <c r="O114" s="41"/>
      <c r="P114" s="39">
        <v>7.9</v>
      </c>
      <c r="Q114" s="41"/>
      <c r="R114" s="39">
        <v>190.6</v>
      </c>
      <c r="S114" s="40"/>
      <c r="T114" s="41"/>
      <c r="U114" s="1">
        <v>261</v>
      </c>
      <c r="V114" s="1"/>
    </row>
    <row r="115" spans="1:31">
      <c r="A115" s="36" t="s">
        <v>56</v>
      </c>
      <c r="B115" s="37"/>
      <c r="C115" s="37"/>
      <c r="D115" s="37"/>
      <c r="E115" s="37"/>
      <c r="F115" s="37"/>
      <c r="G115" s="37"/>
      <c r="H115" s="38"/>
      <c r="I115" s="39">
        <v>120</v>
      </c>
      <c r="J115" s="40"/>
      <c r="K115" s="41"/>
      <c r="L115" s="39">
        <v>8.0500000000000007</v>
      </c>
      <c r="M115" s="41"/>
      <c r="N115" s="39">
        <v>4.62</v>
      </c>
      <c r="O115" s="41"/>
      <c r="P115" s="39">
        <v>36.42</v>
      </c>
      <c r="Q115" s="41"/>
      <c r="R115" s="39">
        <v>218.32</v>
      </c>
      <c r="S115" s="40"/>
      <c r="T115" s="41"/>
      <c r="U115" s="1">
        <v>179</v>
      </c>
      <c r="V115" s="1"/>
    </row>
    <row r="116" spans="1:31">
      <c r="A116" s="36" t="s">
        <v>48</v>
      </c>
      <c r="B116" s="37"/>
      <c r="C116" s="37"/>
      <c r="D116" s="37"/>
      <c r="E116" s="37"/>
      <c r="F116" s="37"/>
      <c r="G116" s="37"/>
      <c r="H116" s="38"/>
      <c r="I116" s="39">
        <v>180</v>
      </c>
      <c r="J116" s="40"/>
      <c r="K116" s="41"/>
      <c r="L116" s="39">
        <v>1</v>
      </c>
      <c r="M116" s="41"/>
      <c r="N116" s="39">
        <v>0.2</v>
      </c>
      <c r="O116" s="41"/>
      <c r="P116" s="39">
        <v>20.2</v>
      </c>
      <c r="Q116" s="41"/>
      <c r="R116" s="39">
        <v>92</v>
      </c>
      <c r="S116" s="40"/>
      <c r="T116" s="41"/>
      <c r="U116" s="11">
        <v>399</v>
      </c>
      <c r="V116" s="11"/>
    </row>
    <row r="117" spans="1:31">
      <c r="A117" s="36" t="s">
        <v>28</v>
      </c>
      <c r="B117" s="37"/>
      <c r="C117" s="37"/>
      <c r="D117" s="37"/>
      <c r="E117" s="37"/>
      <c r="F117" s="37"/>
      <c r="G117" s="37"/>
      <c r="H117" s="38"/>
      <c r="I117" s="39">
        <v>50</v>
      </c>
      <c r="J117" s="40"/>
      <c r="K117" s="22"/>
      <c r="L117" s="135">
        <v>3.3</v>
      </c>
      <c r="M117" s="136"/>
      <c r="N117" s="39">
        <v>0.6</v>
      </c>
      <c r="O117" s="41"/>
      <c r="P117" s="39">
        <v>16.7</v>
      </c>
      <c r="Q117" s="41"/>
      <c r="R117" s="39">
        <v>87</v>
      </c>
      <c r="S117" s="40"/>
      <c r="T117" s="42"/>
      <c r="U117" s="12" t="s">
        <v>77</v>
      </c>
      <c r="V117" s="12"/>
    </row>
    <row r="118" spans="1:31" s="27" customFormat="1">
      <c r="A118" s="44" t="s">
        <v>11</v>
      </c>
      <c r="B118" s="45"/>
      <c r="C118" s="45"/>
      <c r="D118" s="45"/>
      <c r="E118" s="45"/>
      <c r="F118" s="45"/>
      <c r="G118" s="45"/>
      <c r="H118" s="46"/>
      <c r="I118" s="47">
        <f>SUM(I112:K116)</f>
        <v>580</v>
      </c>
      <c r="J118" s="48"/>
      <c r="K118" s="49"/>
      <c r="L118" s="50">
        <f>SUM(L112:M117)</f>
        <v>26.25</v>
      </c>
      <c r="M118" s="51"/>
      <c r="N118" s="50">
        <f>SUM(N112:O117)</f>
        <v>9.11</v>
      </c>
      <c r="O118" s="51"/>
      <c r="P118" s="50">
        <f>SUM(P112:Q117)</f>
        <v>97.29</v>
      </c>
      <c r="Q118" s="51"/>
      <c r="R118" s="50">
        <f>SUM(R112:T116)</f>
        <v>606.84999999999991</v>
      </c>
      <c r="S118" s="52"/>
      <c r="T118" s="52"/>
      <c r="U118" s="30" t="s">
        <v>1</v>
      </c>
      <c r="V118" s="30" t="s">
        <v>1</v>
      </c>
    </row>
    <row r="119" spans="1:31" ht="15" customHeight="1">
      <c r="A119" s="76" t="s">
        <v>46</v>
      </c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80"/>
      <c r="V119" s="80"/>
      <c r="W119" s="77"/>
      <c r="X119" s="77"/>
      <c r="Y119" s="77"/>
      <c r="Z119" s="77"/>
      <c r="AA119" s="77"/>
      <c r="AB119" s="77"/>
      <c r="AC119" s="77"/>
      <c r="AD119" s="77"/>
      <c r="AE119" s="78"/>
    </row>
    <row r="120" spans="1:31">
      <c r="A120" s="36" t="s">
        <v>111</v>
      </c>
      <c r="B120" s="53"/>
      <c r="C120" s="53"/>
      <c r="D120" s="53"/>
      <c r="E120" s="53"/>
      <c r="F120" s="53"/>
      <c r="G120" s="53"/>
      <c r="H120" s="54"/>
      <c r="I120" s="34">
        <v>150</v>
      </c>
      <c r="J120" s="55"/>
      <c r="K120" s="35"/>
      <c r="L120" s="34">
        <v>3.87</v>
      </c>
      <c r="M120" s="35"/>
      <c r="N120" s="34">
        <v>9.8699999999999992</v>
      </c>
      <c r="O120" s="35"/>
      <c r="P120" s="34">
        <v>27.55</v>
      </c>
      <c r="Q120" s="35"/>
      <c r="R120" s="34">
        <v>216.19</v>
      </c>
      <c r="S120" s="55"/>
      <c r="T120" s="35"/>
      <c r="U120" s="4">
        <v>315</v>
      </c>
      <c r="V120" s="4"/>
    </row>
    <row r="121" spans="1:31">
      <c r="A121" s="36" t="s">
        <v>41</v>
      </c>
      <c r="B121" s="53"/>
      <c r="C121" s="53"/>
      <c r="D121" s="53"/>
      <c r="E121" s="53"/>
      <c r="F121" s="53"/>
      <c r="G121" s="53"/>
      <c r="H121" s="54"/>
      <c r="I121" s="34">
        <v>20</v>
      </c>
      <c r="J121" s="55"/>
      <c r="K121" s="35"/>
      <c r="L121" s="34">
        <v>3.04</v>
      </c>
      <c r="M121" s="35"/>
      <c r="N121" s="34">
        <v>0.32</v>
      </c>
      <c r="O121" s="35"/>
      <c r="P121" s="34">
        <v>19.68</v>
      </c>
      <c r="Q121" s="35"/>
      <c r="R121" s="34">
        <v>94</v>
      </c>
      <c r="S121" s="55"/>
      <c r="T121" s="35"/>
      <c r="U121" s="1" t="s">
        <v>77</v>
      </c>
      <c r="V121" s="4"/>
    </row>
    <row r="122" spans="1:31">
      <c r="A122" s="36" t="s">
        <v>57</v>
      </c>
      <c r="B122" s="53"/>
      <c r="C122" s="53"/>
      <c r="D122" s="53"/>
      <c r="E122" s="53"/>
      <c r="F122" s="53"/>
      <c r="G122" s="53"/>
      <c r="H122" s="54"/>
      <c r="I122" s="34">
        <v>180</v>
      </c>
      <c r="J122" s="55"/>
      <c r="K122" s="35"/>
      <c r="L122" s="34">
        <v>0.68</v>
      </c>
      <c r="M122" s="35"/>
      <c r="N122" s="34">
        <v>0.28000000000000003</v>
      </c>
      <c r="O122" s="35"/>
      <c r="P122" s="34">
        <v>18.97</v>
      </c>
      <c r="Q122" s="35"/>
      <c r="R122" s="34">
        <v>94.03</v>
      </c>
      <c r="S122" s="55"/>
      <c r="T122" s="35"/>
      <c r="U122" s="4">
        <v>417</v>
      </c>
      <c r="V122" s="4"/>
    </row>
    <row r="123" spans="1:31">
      <c r="A123" s="65"/>
      <c r="B123" s="53"/>
      <c r="C123" s="53"/>
      <c r="D123" s="53"/>
      <c r="E123" s="53"/>
      <c r="F123" s="53"/>
      <c r="G123" s="53"/>
      <c r="H123" s="54"/>
      <c r="I123" s="34"/>
      <c r="J123" s="55"/>
      <c r="K123" s="35"/>
      <c r="L123" s="66"/>
      <c r="M123" s="67"/>
      <c r="N123" s="66"/>
      <c r="O123" s="67"/>
      <c r="P123" s="66"/>
      <c r="Q123" s="67"/>
      <c r="R123" s="66"/>
      <c r="S123" s="68"/>
      <c r="T123" s="67"/>
      <c r="U123" s="4"/>
      <c r="V123" s="4"/>
    </row>
    <row r="124" spans="1:31">
      <c r="A124" s="65"/>
      <c r="B124" s="53"/>
      <c r="C124" s="53"/>
      <c r="D124" s="53"/>
      <c r="E124" s="53"/>
      <c r="F124" s="53"/>
      <c r="G124" s="53"/>
      <c r="H124" s="54"/>
      <c r="I124" s="34"/>
      <c r="J124" s="55"/>
      <c r="K124" s="35"/>
      <c r="L124" s="66"/>
      <c r="M124" s="67"/>
      <c r="N124" s="66"/>
      <c r="O124" s="67"/>
      <c r="P124" s="66"/>
      <c r="Q124" s="67"/>
      <c r="R124" s="66"/>
      <c r="S124" s="68"/>
      <c r="T124" s="67"/>
      <c r="U124" s="1"/>
      <c r="V124" s="1"/>
    </row>
    <row r="125" spans="1:31">
      <c r="A125" s="65"/>
      <c r="B125" s="53"/>
      <c r="C125" s="53"/>
      <c r="D125" s="53"/>
      <c r="E125" s="53"/>
      <c r="F125" s="53"/>
      <c r="G125" s="53"/>
      <c r="H125" s="54"/>
      <c r="I125" s="34"/>
      <c r="J125" s="55"/>
      <c r="K125" s="35"/>
      <c r="L125" s="66"/>
      <c r="M125" s="67"/>
      <c r="N125" s="66"/>
      <c r="O125" s="67"/>
      <c r="P125" s="66"/>
      <c r="Q125" s="67"/>
      <c r="R125" s="66"/>
      <c r="S125" s="68"/>
      <c r="T125" s="67"/>
      <c r="U125" s="1"/>
      <c r="V125" s="1"/>
    </row>
    <row r="126" spans="1:31" s="27" customFormat="1">
      <c r="A126" s="56" t="s">
        <v>11</v>
      </c>
      <c r="B126" s="57"/>
      <c r="C126" s="57"/>
      <c r="D126" s="57"/>
      <c r="E126" s="57"/>
      <c r="F126" s="57"/>
      <c r="G126" s="57"/>
      <c r="H126" s="58"/>
      <c r="I126" s="59">
        <f>SUM(I120:K125)</f>
        <v>350</v>
      </c>
      <c r="J126" s="60"/>
      <c r="K126" s="61"/>
      <c r="L126" s="62">
        <f>SUM(L120:M125)</f>
        <v>7.59</v>
      </c>
      <c r="M126" s="63"/>
      <c r="N126" s="62">
        <f>SUM(N120:O125)</f>
        <v>10.469999999999999</v>
      </c>
      <c r="O126" s="63"/>
      <c r="P126" s="62">
        <f>SUM(P120:Q125)</f>
        <v>66.2</v>
      </c>
      <c r="Q126" s="63"/>
      <c r="R126" s="62">
        <f>SUM(R120:T125)</f>
        <v>404.22</v>
      </c>
      <c r="S126" s="64"/>
      <c r="T126" s="63"/>
      <c r="U126" s="28" t="s">
        <v>1</v>
      </c>
      <c r="V126" s="28" t="s">
        <v>1</v>
      </c>
    </row>
    <row r="127" spans="1:31" ht="15.75">
      <c r="A127" s="86" t="s">
        <v>15</v>
      </c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7"/>
      <c r="AD127" s="87"/>
      <c r="AE127" s="87"/>
    </row>
    <row r="128" spans="1:31">
      <c r="A128" s="88" t="s">
        <v>2</v>
      </c>
      <c r="B128" s="89"/>
      <c r="C128" s="89"/>
      <c r="D128" s="89"/>
      <c r="E128" s="89"/>
      <c r="F128" s="89"/>
      <c r="G128" s="89"/>
      <c r="H128" s="90"/>
      <c r="I128" s="88" t="s">
        <v>3</v>
      </c>
      <c r="J128" s="89"/>
      <c r="K128" s="90"/>
      <c r="L128" s="94" t="s">
        <v>4</v>
      </c>
      <c r="M128" s="95"/>
      <c r="N128" s="95"/>
      <c r="O128" s="95"/>
      <c r="P128" s="95"/>
      <c r="Q128" s="96"/>
      <c r="R128" s="97" t="s">
        <v>5</v>
      </c>
      <c r="S128" s="98"/>
      <c r="T128" s="99"/>
      <c r="U128" s="82" t="s">
        <v>6</v>
      </c>
      <c r="V128" s="82" t="s">
        <v>7</v>
      </c>
    </row>
    <row r="129" spans="1:31">
      <c r="A129" s="91"/>
      <c r="B129" s="92"/>
      <c r="C129" s="92"/>
      <c r="D129" s="92"/>
      <c r="E129" s="92"/>
      <c r="F129" s="92"/>
      <c r="G129" s="92"/>
      <c r="H129" s="93"/>
      <c r="I129" s="91"/>
      <c r="J129" s="92"/>
      <c r="K129" s="93"/>
      <c r="L129" s="84" t="s">
        <v>8</v>
      </c>
      <c r="M129" s="85"/>
      <c r="N129" s="84" t="s">
        <v>9</v>
      </c>
      <c r="O129" s="85"/>
      <c r="P129" s="84" t="s">
        <v>10</v>
      </c>
      <c r="Q129" s="85"/>
      <c r="R129" s="100"/>
      <c r="S129" s="101"/>
      <c r="T129" s="102"/>
      <c r="U129" s="83"/>
      <c r="V129" s="83"/>
    </row>
    <row r="130" spans="1:31" ht="15" customHeight="1">
      <c r="A130" s="73" t="s">
        <v>21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5"/>
    </row>
    <row r="131" spans="1:31">
      <c r="A131" s="36" t="s">
        <v>58</v>
      </c>
      <c r="B131" s="37"/>
      <c r="C131" s="37"/>
      <c r="D131" s="37"/>
      <c r="E131" s="37"/>
      <c r="F131" s="37"/>
      <c r="G131" s="37"/>
      <c r="H131" s="38"/>
      <c r="I131" s="39">
        <v>180</v>
      </c>
      <c r="J131" s="40"/>
      <c r="K131" s="41"/>
      <c r="L131" s="39">
        <v>4.28</v>
      </c>
      <c r="M131" s="41"/>
      <c r="N131" s="39">
        <v>7.06</v>
      </c>
      <c r="O131" s="41"/>
      <c r="P131" s="39">
        <v>15.76</v>
      </c>
      <c r="Q131" s="41"/>
      <c r="R131" s="39">
        <v>143.69</v>
      </c>
      <c r="S131" s="40"/>
      <c r="T131" s="41"/>
      <c r="U131" s="1">
        <v>172</v>
      </c>
      <c r="V131" s="1"/>
    </row>
    <row r="132" spans="1:31">
      <c r="A132" s="36" t="s">
        <v>24</v>
      </c>
      <c r="B132" s="37"/>
      <c r="C132" s="37"/>
      <c r="D132" s="37"/>
      <c r="E132" s="37"/>
      <c r="F132" s="37"/>
      <c r="G132" s="37"/>
      <c r="H132" s="38"/>
      <c r="I132" s="39">
        <v>45</v>
      </c>
      <c r="J132" s="40"/>
      <c r="K132" s="41"/>
      <c r="L132" s="39">
        <v>2.66</v>
      </c>
      <c r="M132" s="41"/>
      <c r="N132" s="39">
        <v>8.43</v>
      </c>
      <c r="O132" s="41"/>
      <c r="P132" s="39">
        <v>16.75</v>
      </c>
      <c r="Q132" s="41"/>
      <c r="R132" s="39">
        <v>153.68</v>
      </c>
      <c r="S132" s="40"/>
      <c r="T132" s="41"/>
      <c r="U132" s="1">
        <v>1</v>
      </c>
      <c r="V132" s="1"/>
    </row>
    <row r="133" spans="1:31">
      <c r="A133" s="36" t="s">
        <v>34</v>
      </c>
      <c r="B133" s="53"/>
      <c r="C133" s="53"/>
      <c r="D133" s="53"/>
      <c r="E133" s="53"/>
      <c r="F133" s="53"/>
      <c r="G133" s="53"/>
      <c r="H133" s="54"/>
      <c r="I133" s="34">
        <v>180</v>
      </c>
      <c r="J133" s="55"/>
      <c r="K133" s="35"/>
      <c r="L133" s="34">
        <v>4.21</v>
      </c>
      <c r="M133" s="35"/>
      <c r="N133" s="34">
        <v>4.33</v>
      </c>
      <c r="O133" s="35"/>
      <c r="P133" s="34">
        <v>16.690000000000001</v>
      </c>
      <c r="Q133" s="35"/>
      <c r="R133" s="34">
        <v>123.89</v>
      </c>
      <c r="S133" s="55"/>
      <c r="T133" s="35"/>
      <c r="U133" s="4">
        <v>416</v>
      </c>
      <c r="V133" s="4"/>
    </row>
    <row r="134" spans="1:31" s="27" customFormat="1">
      <c r="A134" s="44" t="s">
        <v>11</v>
      </c>
      <c r="B134" s="69"/>
      <c r="C134" s="69"/>
      <c r="D134" s="69"/>
      <c r="E134" s="69"/>
      <c r="F134" s="69"/>
      <c r="G134" s="69"/>
      <c r="H134" s="70"/>
      <c r="I134" s="47">
        <f>SUM(I131:K133)</f>
        <v>405</v>
      </c>
      <c r="J134" s="48"/>
      <c r="K134" s="49"/>
      <c r="L134" s="47">
        <f>SUM(L131:L133)</f>
        <v>11.15</v>
      </c>
      <c r="M134" s="49"/>
      <c r="N134" s="47">
        <f>SUM(N131:N133)</f>
        <v>19.82</v>
      </c>
      <c r="O134" s="49"/>
      <c r="P134" s="47">
        <f>SUM(P131:P133)</f>
        <v>49.2</v>
      </c>
      <c r="Q134" s="49"/>
      <c r="R134" s="47">
        <f>SUM(R131:R133)</f>
        <v>421.26</v>
      </c>
      <c r="S134" s="48"/>
      <c r="T134" s="49"/>
      <c r="U134" s="29"/>
      <c r="V134" s="29"/>
    </row>
    <row r="135" spans="1:31" ht="15" customHeight="1">
      <c r="A135" s="76" t="s">
        <v>32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8"/>
    </row>
    <row r="136" spans="1:31">
      <c r="A136" s="36" t="s">
        <v>118</v>
      </c>
      <c r="B136" s="37"/>
      <c r="C136" s="37"/>
      <c r="D136" s="37"/>
      <c r="E136" s="37"/>
      <c r="F136" s="37"/>
      <c r="G136" s="37"/>
      <c r="H136" s="38"/>
      <c r="I136" s="39">
        <v>100</v>
      </c>
      <c r="J136" s="40"/>
      <c r="K136" s="41"/>
      <c r="L136" s="39">
        <v>1.95</v>
      </c>
      <c r="M136" s="41"/>
      <c r="N136" s="39">
        <v>0.65</v>
      </c>
      <c r="O136" s="41"/>
      <c r="P136" s="39">
        <v>27.3</v>
      </c>
      <c r="Q136" s="41"/>
      <c r="R136" s="39">
        <v>124.8</v>
      </c>
      <c r="S136" s="40"/>
      <c r="T136" s="41"/>
      <c r="U136" s="1">
        <v>401</v>
      </c>
      <c r="V136" s="1"/>
    </row>
    <row r="137" spans="1:31">
      <c r="A137" s="36"/>
      <c r="B137" s="37"/>
      <c r="C137" s="37"/>
      <c r="D137" s="37"/>
      <c r="E137" s="37"/>
      <c r="F137" s="37"/>
      <c r="G137" s="37"/>
      <c r="H137" s="38"/>
      <c r="I137" s="126"/>
      <c r="J137" s="127"/>
      <c r="K137" s="128"/>
      <c r="L137" s="126"/>
      <c r="M137" s="128"/>
      <c r="N137" s="126"/>
      <c r="O137" s="128"/>
      <c r="P137" s="126"/>
      <c r="Q137" s="128"/>
      <c r="R137" s="126"/>
      <c r="S137" s="127"/>
      <c r="T137" s="128"/>
      <c r="U137" s="1"/>
      <c r="V137" s="1"/>
    </row>
    <row r="138" spans="1:31" s="27" customFormat="1">
      <c r="A138" s="44" t="s">
        <v>11</v>
      </c>
      <c r="B138" s="45"/>
      <c r="C138" s="45"/>
      <c r="D138" s="45"/>
      <c r="E138" s="45"/>
      <c r="F138" s="45"/>
      <c r="G138" s="45"/>
      <c r="H138" s="45"/>
      <c r="I138" s="71">
        <f>SUM(I136:K137)</f>
        <v>100</v>
      </c>
      <c r="J138" s="71"/>
      <c r="K138" s="71"/>
      <c r="L138" s="72">
        <f>SUM(L136:M137)</f>
        <v>1.95</v>
      </c>
      <c r="M138" s="72"/>
      <c r="N138" s="72">
        <f>SUM(N136:O137)</f>
        <v>0.65</v>
      </c>
      <c r="O138" s="72"/>
      <c r="P138" s="72">
        <f>SUM(P136:Q137)</f>
        <v>27.3</v>
      </c>
      <c r="Q138" s="72"/>
      <c r="R138" s="72">
        <f>SUM(R136:T137)</f>
        <v>124.8</v>
      </c>
      <c r="S138" s="72"/>
      <c r="T138" s="72"/>
      <c r="U138" s="26"/>
      <c r="V138" s="26"/>
    </row>
    <row r="139" spans="1:31" ht="15" customHeight="1">
      <c r="A139" s="79" t="s">
        <v>23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1"/>
    </row>
    <row r="140" spans="1:31">
      <c r="A140" s="36" t="s">
        <v>106</v>
      </c>
      <c r="B140" s="37"/>
      <c r="C140" s="37"/>
      <c r="D140" s="37"/>
      <c r="E140" s="37"/>
      <c r="F140" s="37"/>
      <c r="G140" s="37"/>
      <c r="H140" s="38"/>
      <c r="I140" s="39">
        <v>40</v>
      </c>
      <c r="J140" s="40"/>
      <c r="K140" s="41"/>
      <c r="L140" s="39">
        <v>1.0900000000000001</v>
      </c>
      <c r="M140" s="41"/>
      <c r="N140" s="39">
        <v>6.1</v>
      </c>
      <c r="O140" s="41"/>
      <c r="P140" s="39">
        <v>20.8</v>
      </c>
      <c r="Q140" s="41"/>
      <c r="R140" s="39">
        <v>442</v>
      </c>
      <c r="S140" s="40"/>
      <c r="T140" s="41"/>
      <c r="U140" s="1">
        <v>14</v>
      </c>
      <c r="V140" s="1"/>
    </row>
    <row r="141" spans="1:31">
      <c r="A141" s="36" t="s">
        <v>113</v>
      </c>
      <c r="B141" s="37"/>
      <c r="C141" s="37"/>
      <c r="D141" s="37"/>
      <c r="E141" s="37"/>
      <c r="F141" s="37"/>
      <c r="G141" s="37"/>
      <c r="H141" s="38"/>
      <c r="I141" s="39">
        <v>180</v>
      </c>
      <c r="J141" s="40"/>
      <c r="K141" s="41"/>
      <c r="L141" s="39">
        <v>1.75</v>
      </c>
      <c r="M141" s="41"/>
      <c r="N141" s="39">
        <v>3.55</v>
      </c>
      <c r="O141" s="41"/>
      <c r="P141" s="39">
        <v>9.68</v>
      </c>
      <c r="Q141" s="41"/>
      <c r="R141" s="39">
        <v>77.19</v>
      </c>
      <c r="S141" s="40"/>
      <c r="T141" s="41"/>
      <c r="U141" s="1">
        <v>64</v>
      </c>
      <c r="V141" s="1"/>
    </row>
    <row r="142" spans="1:31">
      <c r="A142" s="36" t="s">
        <v>59</v>
      </c>
      <c r="B142" s="37"/>
      <c r="C142" s="37"/>
      <c r="D142" s="37"/>
      <c r="E142" s="37"/>
      <c r="F142" s="37"/>
      <c r="G142" s="37"/>
      <c r="H142" s="38"/>
      <c r="I142" s="39">
        <v>80</v>
      </c>
      <c r="J142" s="40"/>
      <c r="K142" s="41"/>
      <c r="L142" s="39">
        <v>10.02</v>
      </c>
      <c r="M142" s="41"/>
      <c r="N142" s="39">
        <v>9.2899999999999991</v>
      </c>
      <c r="O142" s="41"/>
      <c r="P142" s="39">
        <v>3.14</v>
      </c>
      <c r="Q142" s="41"/>
      <c r="R142" s="39">
        <v>136.4</v>
      </c>
      <c r="S142" s="40"/>
      <c r="T142" s="41"/>
      <c r="U142" s="1">
        <v>294</v>
      </c>
      <c r="V142" s="1"/>
    </row>
    <row r="143" spans="1:31">
      <c r="A143" s="36" t="s">
        <v>60</v>
      </c>
      <c r="B143" s="37"/>
      <c r="C143" s="37"/>
      <c r="D143" s="37"/>
      <c r="E143" s="37"/>
      <c r="F143" s="37"/>
      <c r="G143" s="37"/>
      <c r="H143" s="38"/>
      <c r="I143" s="39">
        <v>120</v>
      </c>
      <c r="J143" s="40"/>
      <c r="K143" s="41"/>
      <c r="L143" s="39">
        <v>3.13</v>
      </c>
      <c r="M143" s="41"/>
      <c r="N143" s="39">
        <v>4.84</v>
      </c>
      <c r="O143" s="41"/>
      <c r="P143" s="39">
        <v>14.32</v>
      </c>
      <c r="Q143" s="41"/>
      <c r="R143" s="39">
        <v>133.72999999999999</v>
      </c>
      <c r="S143" s="40"/>
      <c r="T143" s="41"/>
      <c r="U143" s="1">
        <v>339</v>
      </c>
      <c r="V143" s="1"/>
    </row>
    <row r="144" spans="1:31">
      <c r="A144" s="36" t="s">
        <v>28</v>
      </c>
      <c r="B144" s="37"/>
      <c r="C144" s="37"/>
      <c r="D144" s="37"/>
      <c r="E144" s="37"/>
      <c r="F144" s="37"/>
      <c r="G144" s="37"/>
      <c r="H144" s="38"/>
      <c r="I144" s="39">
        <v>50</v>
      </c>
      <c r="J144" s="40"/>
      <c r="K144" s="41"/>
      <c r="L144" s="39">
        <v>3.3</v>
      </c>
      <c r="M144" s="41"/>
      <c r="N144" s="39">
        <v>0.6</v>
      </c>
      <c r="O144" s="41"/>
      <c r="P144" s="39">
        <v>16.7</v>
      </c>
      <c r="Q144" s="41"/>
      <c r="R144" s="39">
        <v>87</v>
      </c>
      <c r="S144" s="40"/>
      <c r="T144" s="41"/>
      <c r="U144" s="1" t="s">
        <v>77</v>
      </c>
      <c r="V144" s="1"/>
    </row>
    <row r="145" spans="1:31">
      <c r="A145" s="36" t="s">
        <v>61</v>
      </c>
      <c r="B145" s="37"/>
      <c r="C145" s="37"/>
      <c r="D145" s="37"/>
      <c r="E145" s="37"/>
      <c r="F145" s="37"/>
      <c r="G145" s="37"/>
      <c r="H145" s="38"/>
      <c r="I145" s="39">
        <v>180</v>
      </c>
      <c r="J145" s="40"/>
      <c r="K145" s="41"/>
      <c r="L145" s="39">
        <v>0.16</v>
      </c>
      <c r="M145" s="41"/>
      <c r="N145" s="39">
        <v>0.12</v>
      </c>
      <c r="O145" s="41"/>
      <c r="P145" s="39">
        <v>24.08</v>
      </c>
      <c r="Q145" s="41"/>
      <c r="R145" s="39">
        <v>98.6</v>
      </c>
      <c r="S145" s="40"/>
      <c r="T145" s="41"/>
      <c r="U145" s="1">
        <v>372</v>
      </c>
      <c r="V145" s="1"/>
    </row>
    <row r="146" spans="1:31" s="27" customFormat="1">
      <c r="A146" s="44" t="s">
        <v>11</v>
      </c>
      <c r="B146" s="45"/>
      <c r="C146" s="45"/>
      <c r="D146" s="45"/>
      <c r="E146" s="45"/>
      <c r="F146" s="45"/>
      <c r="G146" s="45"/>
      <c r="H146" s="46"/>
      <c r="I146" s="47">
        <f>SUM(I140:K145)</f>
        <v>650</v>
      </c>
      <c r="J146" s="48"/>
      <c r="K146" s="49"/>
      <c r="L146" s="50">
        <f>SUM(L140:M145)</f>
        <v>19.45</v>
      </c>
      <c r="M146" s="51"/>
      <c r="N146" s="50">
        <f>SUM(N140:O145)</f>
        <v>24.5</v>
      </c>
      <c r="O146" s="51"/>
      <c r="P146" s="50">
        <f>SUM(P140:Q145)</f>
        <v>88.72</v>
      </c>
      <c r="Q146" s="51"/>
      <c r="R146" s="50">
        <f>SUM(R140:T145)</f>
        <v>974.92000000000007</v>
      </c>
      <c r="S146" s="52"/>
      <c r="T146" s="51"/>
      <c r="U146" s="26" t="s">
        <v>1</v>
      </c>
      <c r="V146" s="26" t="s">
        <v>1</v>
      </c>
    </row>
    <row r="147" spans="1:31" ht="15" customHeight="1">
      <c r="A147" s="76" t="s">
        <v>45</v>
      </c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8"/>
    </row>
    <row r="148" spans="1:31">
      <c r="A148" s="36" t="s">
        <v>134</v>
      </c>
      <c r="B148" s="53"/>
      <c r="C148" s="53"/>
      <c r="D148" s="53"/>
      <c r="E148" s="53"/>
      <c r="F148" s="53"/>
      <c r="G148" s="53"/>
      <c r="H148" s="54"/>
      <c r="I148" s="34">
        <v>120</v>
      </c>
      <c r="J148" s="55"/>
      <c r="K148" s="35"/>
      <c r="L148" s="34">
        <v>9.99</v>
      </c>
      <c r="M148" s="35"/>
      <c r="N148" s="34">
        <v>11.84</v>
      </c>
      <c r="O148" s="35"/>
      <c r="P148" s="34">
        <v>5.41</v>
      </c>
      <c r="Q148" s="35"/>
      <c r="R148" s="34">
        <v>167.82</v>
      </c>
      <c r="S148" s="55"/>
      <c r="T148" s="35"/>
      <c r="U148" s="4">
        <v>229</v>
      </c>
      <c r="V148" s="4"/>
    </row>
    <row r="149" spans="1:31">
      <c r="A149" s="36" t="s">
        <v>62</v>
      </c>
      <c r="B149" s="53"/>
      <c r="C149" s="53"/>
      <c r="D149" s="53"/>
      <c r="E149" s="53"/>
      <c r="F149" s="53"/>
      <c r="G149" s="53"/>
      <c r="H149" s="54"/>
      <c r="I149" s="34">
        <v>20</v>
      </c>
      <c r="J149" s="55"/>
      <c r="K149" s="35"/>
      <c r="L149" s="34">
        <v>3</v>
      </c>
      <c r="M149" s="35"/>
      <c r="N149" s="34">
        <v>1.1599999999999999</v>
      </c>
      <c r="O149" s="35"/>
      <c r="P149" s="34">
        <v>20.56</v>
      </c>
      <c r="Q149" s="35"/>
      <c r="R149" s="34">
        <v>104.8</v>
      </c>
      <c r="S149" s="55"/>
      <c r="T149" s="35"/>
      <c r="U149" s="1" t="s">
        <v>77</v>
      </c>
      <c r="V149" s="4"/>
    </row>
    <row r="150" spans="1:31">
      <c r="A150" s="36" t="s">
        <v>42</v>
      </c>
      <c r="B150" s="53"/>
      <c r="C150" s="53"/>
      <c r="D150" s="53"/>
      <c r="E150" s="53"/>
      <c r="F150" s="53"/>
      <c r="G150" s="53"/>
      <c r="H150" s="54"/>
      <c r="I150" s="34">
        <v>180</v>
      </c>
      <c r="J150" s="55"/>
      <c r="K150" s="35"/>
      <c r="L150" s="34">
        <v>0.1</v>
      </c>
      <c r="M150" s="35"/>
      <c r="N150" s="34">
        <v>0.02</v>
      </c>
      <c r="O150" s="35"/>
      <c r="P150" s="34">
        <v>9.4600000000000009</v>
      </c>
      <c r="Q150" s="35"/>
      <c r="R150" s="34">
        <v>39.19</v>
      </c>
      <c r="S150" s="55"/>
      <c r="T150" s="35"/>
      <c r="U150" s="4">
        <v>412</v>
      </c>
      <c r="V150" s="4"/>
    </row>
    <row r="151" spans="1:31">
      <c r="A151" s="36" t="s">
        <v>143</v>
      </c>
      <c r="B151" s="53"/>
      <c r="C151" s="53"/>
      <c r="D151" s="53"/>
      <c r="E151" s="53"/>
      <c r="F151" s="53"/>
      <c r="G151" s="53"/>
      <c r="H151" s="54"/>
      <c r="I151" s="34">
        <v>40</v>
      </c>
      <c r="J151" s="55"/>
      <c r="K151" s="35"/>
      <c r="L151" s="34">
        <v>1.1499999999999999</v>
      </c>
      <c r="M151" s="35"/>
      <c r="N151" s="34">
        <v>2.4700000000000002</v>
      </c>
      <c r="O151" s="35"/>
      <c r="P151" s="34">
        <v>3.21</v>
      </c>
      <c r="Q151" s="35"/>
      <c r="R151" s="34">
        <v>39.72</v>
      </c>
      <c r="S151" s="55"/>
      <c r="T151" s="35"/>
      <c r="U151" s="4">
        <v>12</v>
      </c>
      <c r="V151" s="4"/>
    </row>
    <row r="152" spans="1:31">
      <c r="A152" s="65"/>
      <c r="B152" s="53"/>
      <c r="C152" s="53"/>
      <c r="D152" s="53"/>
      <c r="E152" s="53"/>
      <c r="F152" s="53"/>
      <c r="G152" s="53"/>
      <c r="H152" s="54"/>
      <c r="I152" s="34"/>
      <c r="J152" s="55"/>
      <c r="K152" s="35"/>
      <c r="L152" s="66"/>
      <c r="M152" s="67"/>
      <c r="N152" s="66"/>
      <c r="O152" s="67"/>
      <c r="P152" s="66"/>
      <c r="Q152" s="67"/>
      <c r="R152" s="66"/>
      <c r="S152" s="68"/>
      <c r="T152" s="67"/>
      <c r="U152" s="1"/>
      <c r="V152" s="1"/>
    </row>
    <row r="153" spans="1:31">
      <c r="A153" s="65"/>
      <c r="B153" s="53"/>
      <c r="C153" s="53"/>
      <c r="D153" s="53"/>
      <c r="E153" s="53"/>
      <c r="F153" s="53"/>
      <c r="G153" s="53"/>
      <c r="H153" s="54"/>
      <c r="I153" s="34"/>
      <c r="J153" s="55"/>
      <c r="K153" s="35"/>
      <c r="L153" s="66"/>
      <c r="M153" s="67"/>
      <c r="N153" s="66"/>
      <c r="O153" s="67"/>
      <c r="P153" s="66"/>
      <c r="Q153" s="67"/>
      <c r="R153" s="66"/>
      <c r="S153" s="68"/>
      <c r="T153" s="67"/>
      <c r="U153" s="1"/>
      <c r="V153" s="1"/>
    </row>
    <row r="154" spans="1:31" s="27" customFormat="1">
      <c r="A154" s="56" t="s">
        <v>11</v>
      </c>
      <c r="B154" s="57"/>
      <c r="C154" s="57"/>
      <c r="D154" s="57"/>
      <c r="E154" s="57"/>
      <c r="F154" s="57"/>
      <c r="G154" s="57"/>
      <c r="H154" s="58"/>
      <c r="I154" s="59">
        <f>SUM(I148:K153)</f>
        <v>360</v>
      </c>
      <c r="J154" s="60"/>
      <c r="K154" s="61"/>
      <c r="L154" s="62">
        <f>SUM(L148:M153)</f>
        <v>14.24</v>
      </c>
      <c r="M154" s="63"/>
      <c r="N154" s="62">
        <f>SUM(N148:O153)</f>
        <v>15.49</v>
      </c>
      <c r="O154" s="63"/>
      <c r="P154" s="62">
        <f>SUM(P148:Q153)</f>
        <v>38.64</v>
      </c>
      <c r="Q154" s="63"/>
      <c r="R154" s="62">
        <f>SUM(R148:T153)</f>
        <v>351.53</v>
      </c>
      <c r="S154" s="64"/>
      <c r="T154" s="63"/>
      <c r="U154" s="28" t="s">
        <v>1</v>
      </c>
      <c r="V154" s="28" t="s">
        <v>1</v>
      </c>
    </row>
    <row r="155" spans="1:31" ht="15.75">
      <c r="A155" s="86" t="s">
        <v>16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7"/>
      <c r="AD155" s="87"/>
      <c r="AE155" s="87"/>
    </row>
    <row r="156" spans="1:31">
      <c r="A156" s="88" t="s">
        <v>2</v>
      </c>
      <c r="B156" s="89"/>
      <c r="C156" s="89"/>
      <c r="D156" s="89"/>
      <c r="E156" s="89"/>
      <c r="F156" s="89"/>
      <c r="G156" s="89"/>
      <c r="H156" s="90"/>
      <c r="I156" s="88" t="s">
        <v>3</v>
      </c>
      <c r="J156" s="89"/>
      <c r="K156" s="90"/>
      <c r="L156" s="94" t="s">
        <v>4</v>
      </c>
      <c r="M156" s="95"/>
      <c r="N156" s="95"/>
      <c r="O156" s="95"/>
      <c r="P156" s="95"/>
      <c r="Q156" s="96"/>
      <c r="R156" s="97" t="s">
        <v>5</v>
      </c>
      <c r="S156" s="98"/>
      <c r="T156" s="99"/>
      <c r="U156" s="82" t="s">
        <v>6</v>
      </c>
      <c r="V156" s="82" t="s">
        <v>7</v>
      </c>
    </row>
    <row r="157" spans="1:31">
      <c r="A157" s="91"/>
      <c r="B157" s="92"/>
      <c r="C157" s="92"/>
      <c r="D157" s="92"/>
      <c r="E157" s="92"/>
      <c r="F157" s="92"/>
      <c r="G157" s="92"/>
      <c r="H157" s="93"/>
      <c r="I157" s="91"/>
      <c r="J157" s="92"/>
      <c r="K157" s="93"/>
      <c r="L157" s="84" t="s">
        <v>8</v>
      </c>
      <c r="M157" s="85"/>
      <c r="N157" s="84" t="s">
        <v>9</v>
      </c>
      <c r="O157" s="85"/>
      <c r="P157" s="84" t="s">
        <v>10</v>
      </c>
      <c r="Q157" s="85"/>
      <c r="R157" s="100"/>
      <c r="S157" s="101"/>
      <c r="T157" s="102"/>
      <c r="U157" s="83"/>
      <c r="V157" s="83"/>
    </row>
    <row r="158" spans="1:31" ht="15" customHeight="1">
      <c r="A158" s="73" t="s">
        <v>21</v>
      </c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5"/>
    </row>
    <row r="159" spans="1:31">
      <c r="A159" s="36" t="s">
        <v>67</v>
      </c>
      <c r="B159" s="37"/>
      <c r="C159" s="37"/>
      <c r="D159" s="37"/>
      <c r="E159" s="37"/>
      <c r="F159" s="37"/>
      <c r="G159" s="37"/>
      <c r="H159" s="38"/>
      <c r="I159" s="39">
        <v>180</v>
      </c>
      <c r="J159" s="40"/>
      <c r="K159" s="41"/>
      <c r="L159" s="39">
        <v>7.73</v>
      </c>
      <c r="M159" s="41"/>
      <c r="N159" s="39">
        <v>8.9499999999999993</v>
      </c>
      <c r="O159" s="41"/>
      <c r="P159" s="39">
        <v>34.28</v>
      </c>
      <c r="Q159" s="41"/>
      <c r="R159" s="39">
        <v>249.01</v>
      </c>
      <c r="S159" s="40"/>
      <c r="T159" s="41"/>
      <c r="U159" s="1">
        <v>99</v>
      </c>
      <c r="V159" s="1"/>
    </row>
    <row r="160" spans="1:31">
      <c r="A160" s="36" t="s">
        <v>24</v>
      </c>
      <c r="B160" s="37"/>
      <c r="C160" s="37"/>
      <c r="D160" s="37"/>
      <c r="E160" s="37"/>
      <c r="F160" s="37"/>
      <c r="G160" s="37"/>
      <c r="H160" s="38"/>
      <c r="I160" s="39">
        <v>35</v>
      </c>
      <c r="J160" s="40"/>
      <c r="K160" s="41"/>
      <c r="L160" s="39">
        <v>2.66</v>
      </c>
      <c r="M160" s="41"/>
      <c r="N160" s="39">
        <v>8.43</v>
      </c>
      <c r="O160" s="41"/>
      <c r="P160" s="39">
        <v>16.75</v>
      </c>
      <c r="Q160" s="41"/>
      <c r="R160" s="39">
        <v>153.68</v>
      </c>
      <c r="S160" s="40"/>
      <c r="T160" s="41"/>
      <c r="U160" s="1">
        <v>1</v>
      </c>
      <c r="V160" s="1"/>
    </row>
    <row r="161" spans="1:31">
      <c r="A161" s="36" t="s">
        <v>34</v>
      </c>
      <c r="B161" s="53"/>
      <c r="C161" s="53"/>
      <c r="D161" s="53"/>
      <c r="E161" s="53"/>
      <c r="F161" s="53"/>
      <c r="G161" s="53"/>
      <c r="H161" s="54"/>
      <c r="I161" s="34">
        <v>150</v>
      </c>
      <c r="J161" s="55"/>
      <c r="K161" s="35"/>
      <c r="L161" s="34">
        <v>4.21</v>
      </c>
      <c r="M161" s="35"/>
      <c r="N161" s="34">
        <v>4.33</v>
      </c>
      <c r="O161" s="35"/>
      <c r="P161" s="34">
        <v>16.690000000000001</v>
      </c>
      <c r="Q161" s="35"/>
      <c r="R161" s="34">
        <v>123.89</v>
      </c>
      <c r="S161" s="55"/>
      <c r="T161" s="35"/>
      <c r="U161" s="4">
        <v>416</v>
      </c>
      <c r="V161" s="4"/>
    </row>
    <row r="162" spans="1:31" s="27" customFormat="1">
      <c r="A162" s="44" t="s">
        <v>11</v>
      </c>
      <c r="B162" s="69"/>
      <c r="C162" s="69"/>
      <c r="D162" s="69"/>
      <c r="E162" s="69"/>
      <c r="F162" s="69"/>
      <c r="G162" s="69"/>
      <c r="H162" s="70"/>
      <c r="I162" s="47">
        <f>SUM(I159:K161)</f>
        <v>365</v>
      </c>
      <c r="J162" s="48"/>
      <c r="K162" s="49"/>
      <c r="L162" s="50">
        <f>SUM(L159:L161)</f>
        <v>14.600000000000001</v>
      </c>
      <c r="M162" s="51"/>
      <c r="N162" s="50">
        <f>SUM(N159:N161)</f>
        <v>21.71</v>
      </c>
      <c r="O162" s="51"/>
      <c r="P162" s="50">
        <f>SUM(P159:P161)</f>
        <v>67.72</v>
      </c>
      <c r="Q162" s="51"/>
      <c r="R162" s="50">
        <f>SUM(R159:R161)</f>
        <v>526.58000000000004</v>
      </c>
      <c r="S162" s="52"/>
      <c r="T162" s="51"/>
      <c r="U162" s="29"/>
      <c r="V162" s="29"/>
    </row>
    <row r="163" spans="1:31">
      <c r="A163" s="36"/>
      <c r="B163" s="37"/>
      <c r="C163" s="37"/>
      <c r="D163" s="37"/>
      <c r="E163" s="37"/>
      <c r="F163" s="37"/>
      <c r="G163" s="37"/>
      <c r="H163" s="38"/>
      <c r="I163" s="39"/>
      <c r="J163" s="40"/>
      <c r="K163" s="41"/>
      <c r="L163" s="115"/>
      <c r="M163" s="116"/>
      <c r="N163" s="115"/>
      <c r="O163" s="116"/>
      <c r="P163" s="115"/>
      <c r="Q163" s="116"/>
      <c r="R163" s="115"/>
      <c r="S163" s="117"/>
      <c r="T163" s="116"/>
      <c r="U163" s="1"/>
      <c r="V163" s="1"/>
    </row>
    <row r="164" spans="1:31">
      <c r="A164" s="36"/>
      <c r="B164" s="37"/>
      <c r="C164" s="37"/>
      <c r="D164" s="37"/>
      <c r="E164" s="37"/>
      <c r="F164" s="37"/>
      <c r="G164" s="37"/>
      <c r="H164" s="38"/>
      <c r="I164" s="39"/>
      <c r="J164" s="40"/>
      <c r="K164" s="41"/>
      <c r="L164" s="115"/>
      <c r="M164" s="116"/>
      <c r="N164" s="115"/>
      <c r="O164" s="116"/>
      <c r="P164" s="115"/>
      <c r="Q164" s="116"/>
      <c r="R164" s="115"/>
      <c r="S164" s="117"/>
      <c r="T164" s="116"/>
      <c r="U164" s="1"/>
      <c r="V164" s="1"/>
    </row>
    <row r="165" spans="1:31">
      <c r="A165" s="118"/>
      <c r="B165" s="119"/>
      <c r="C165" s="119"/>
      <c r="D165" s="119"/>
      <c r="E165" s="119"/>
      <c r="F165" s="119"/>
      <c r="G165" s="119"/>
      <c r="H165" s="120"/>
      <c r="I165" s="84"/>
      <c r="J165" s="121"/>
      <c r="K165" s="85"/>
      <c r="L165" s="122"/>
      <c r="M165" s="123"/>
      <c r="N165" s="122"/>
      <c r="O165" s="123"/>
      <c r="P165" s="122"/>
      <c r="Q165" s="123"/>
      <c r="R165" s="122"/>
      <c r="S165" s="124"/>
      <c r="T165" s="123"/>
      <c r="U165" s="2" t="s">
        <v>1</v>
      </c>
      <c r="V165" s="2" t="s">
        <v>1</v>
      </c>
    </row>
    <row r="166" spans="1:31" ht="15" customHeight="1">
      <c r="A166" s="76" t="s">
        <v>32</v>
      </c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8"/>
    </row>
    <row r="167" spans="1:31">
      <c r="A167" s="36" t="s">
        <v>94</v>
      </c>
      <c r="B167" s="37"/>
      <c r="C167" s="37"/>
      <c r="D167" s="37"/>
      <c r="E167" s="37"/>
      <c r="F167" s="37"/>
      <c r="G167" s="37"/>
      <c r="H167" s="38"/>
      <c r="I167" s="39">
        <v>100</v>
      </c>
      <c r="J167" s="40"/>
      <c r="K167" s="41"/>
      <c r="L167" s="39">
        <v>2.8</v>
      </c>
      <c r="M167" s="41"/>
      <c r="N167" s="39">
        <v>2.7</v>
      </c>
      <c r="O167" s="41"/>
      <c r="P167" s="39">
        <v>10.199999999999999</v>
      </c>
      <c r="Q167" s="41"/>
      <c r="R167" s="39">
        <v>81.2</v>
      </c>
      <c r="S167" s="40"/>
      <c r="T167" s="41"/>
      <c r="U167" s="1">
        <v>401</v>
      </c>
      <c r="V167" s="1"/>
    </row>
    <row r="168" spans="1:31" s="27" customFormat="1">
      <c r="A168" s="44" t="s">
        <v>11</v>
      </c>
      <c r="B168" s="45"/>
      <c r="C168" s="45"/>
      <c r="D168" s="45"/>
      <c r="E168" s="45"/>
      <c r="F168" s="45"/>
      <c r="G168" s="45"/>
      <c r="H168" s="45"/>
      <c r="I168" s="71">
        <f>SUM(I167:K167)</f>
        <v>100</v>
      </c>
      <c r="J168" s="71"/>
      <c r="K168" s="71"/>
      <c r="L168" s="72">
        <f>SUM(L167:M167)</f>
        <v>2.8</v>
      </c>
      <c r="M168" s="72"/>
      <c r="N168" s="72">
        <f>SUM(N167:O167)</f>
        <v>2.7</v>
      </c>
      <c r="O168" s="72"/>
      <c r="P168" s="72">
        <f>SUM(P167:Q167)</f>
        <v>10.199999999999999</v>
      </c>
      <c r="Q168" s="72"/>
      <c r="R168" s="72">
        <f>SUM(R167:T167)</f>
        <v>81.2</v>
      </c>
      <c r="S168" s="72"/>
      <c r="T168" s="72"/>
      <c r="U168" s="26"/>
      <c r="V168" s="26"/>
    </row>
    <row r="169" spans="1:31" ht="15" customHeight="1">
      <c r="A169" s="79" t="s">
        <v>23</v>
      </c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1"/>
    </row>
    <row r="170" spans="1:31">
      <c r="A170" s="36" t="s">
        <v>144</v>
      </c>
      <c r="B170" s="37"/>
      <c r="C170" s="37"/>
      <c r="D170" s="37"/>
      <c r="E170" s="37"/>
      <c r="F170" s="37"/>
      <c r="G170" s="37"/>
      <c r="H170" s="38"/>
      <c r="I170" s="39">
        <v>40</v>
      </c>
      <c r="J170" s="40"/>
      <c r="K170" s="41"/>
      <c r="L170" s="39">
        <v>0.86</v>
      </c>
      <c r="M170" s="41"/>
      <c r="N170" s="39">
        <v>3.66</v>
      </c>
      <c r="O170" s="41"/>
      <c r="P170" s="39">
        <v>4.01</v>
      </c>
      <c r="Q170" s="41"/>
      <c r="R170" s="39">
        <v>52.67</v>
      </c>
      <c r="S170" s="40"/>
      <c r="T170" s="41"/>
      <c r="U170" s="1">
        <v>34</v>
      </c>
      <c r="V170" s="1"/>
    </row>
    <row r="171" spans="1:31">
      <c r="A171" s="36" t="s">
        <v>63</v>
      </c>
      <c r="B171" s="37"/>
      <c r="C171" s="37"/>
      <c r="D171" s="37"/>
      <c r="E171" s="37"/>
      <c r="F171" s="37"/>
      <c r="G171" s="37"/>
      <c r="H171" s="38"/>
      <c r="I171" s="39">
        <v>180</v>
      </c>
      <c r="J171" s="40"/>
      <c r="K171" s="41"/>
      <c r="L171" s="39">
        <v>3.37</v>
      </c>
      <c r="M171" s="41"/>
      <c r="N171" s="39">
        <v>3.65</v>
      </c>
      <c r="O171" s="41"/>
      <c r="P171" s="39">
        <v>16.32</v>
      </c>
      <c r="Q171" s="41"/>
      <c r="R171" s="39">
        <v>102.38</v>
      </c>
      <c r="S171" s="40"/>
      <c r="T171" s="41"/>
      <c r="U171" s="1">
        <v>86</v>
      </c>
      <c r="V171" s="1"/>
    </row>
    <row r="172" spans="1:31">
      <c r="A172" s="36" t="s">
        <v>79</v>
      </c>
      <c r="B172" s="37"/>
      <c r="C172" s="37"/>
      <c r="D172" s="37"/>
      <c r="E172" s="37"/>
      <c r="F172" s="37"/>
      <c r="G172" s="37"/>
      <c r="H172" s="38"/>
      <c r="I172" s="39">
        <v>180</v>
      </c>
      <c r="J172" s="40"/>
      <c r="K172" s="41"/>
      <c r="L172" s="39">
        <v>22.26</v>
      </c>
      <c r="M172" s="41"/>
      <c r="N172" s="39">
        <v>7.73</v>
      </c>
      <c r="O172" s="41"/>
      <c r="P172" s="39">
        <v>35.69</v>
      </c>
      <c r="Q172" s="41"/>
      <c r="R172" s="39">
        <v>301</v>
      </c>
      <c r="S172" s="40"/>
      <c r="T172" s="41"/>
      <c r="U172" s="1">
        <v>246</v>
      </c>
      <c r="V172" s="1"/>
    </row>
    <row r="173" spans="1:31">
      <c r="A173" s="36" t="s">
        <v>28</v>
      </c>
      <c r="B173" s="37"/>
      <c r="C173" s="37"/>
      <c r="D173" s="37"/>
      <c r="E173" s="37"/>
      <c r="F173" s="37"/>
      <c r="G173" s="37"/>
      <c r="H173" s="38"/>
      <c r="I173" s="39">
        <v>50</v>
      </c>
      <c r="J173" s="40"/>
      <c r="K173" s="41"/>
      <c r="L173" s="39">
        <v>3.3</v>
      </c>
      <c r="M173" s="41"/>
      <c r="N173" s="39">
        <v>0.6</v>
      </c>
      <c r="O173" s="41"/>
      <c r="P173" s="39">
        <v>16.7</v>
      </c>
      <c r="Q173" s="41"/>
      <c r="R173" s="39">
        <v>87</v>
      </c>
      <c r="S173" s="40"/>
      <c r="T173" s="41"/>
      <c r="U173" s="1" t="s">
        <v>77</v>
      </c>
      <c r="V173" s="1"/>
    </row>
    <row r="174" spans="1:31">
      <c r="A174" s="36" t="s">
        <v>80</v>
      </c>
      <c r="B174" s="37"/>
      <c r="C174" s="37"/>
      <c r="D174" s="37"/>
      <c r="E174" s="37"/>
      <c r="F174" s="37"/>
      <c r="G174" s="37"/>
      <c r="H174" s="38"/>
      <c r="I174" s="39">
        <v>180</v>
      </c>
      <c r="J174" s="40"/>
      <c r="K174" s="41"/>
      <c r="L174" s="39">
        <v>0.32</v>
      </c>
      <c r="M174" s="41"/>
      <c r="N174" s="39">
        <v>0.08</v>
      </c>
      <c r="O174" s="41"/>
      <c r="P174" s="39">
        <v>24.2</v>
      </c>
      <c r="Q174" s="41"/>
      <c r="R174" s="39">
        <v>100.6</v>
      </c>
      <c r="S174" s="40"/>
      <c r="T174" s="41"/>
      <c r="U174" s="1">
        <v>372</v>
      </c>
      <c r="V174" s="1"/>
    </row>
    <row r="175" spans="1:31">
      <c r="A175" s="36"/>
      <c r="B175" s="37"/>
      <c r="C175" s="37"/>
      <c r="D175" s="37"/>
      <c r="E175" s="37"/>
      <c r="F175" s="37"/>
      <c r="G175" s="37"/>
      <c r="H175" s="38"/>
      <c r="I175" s="39"/>
      <c r="J175" s="40"/>
      <c r="K175" s="41"/>
      <c r="L175" s="115"/>
      <c r="M175" s="116"/>
      <c r="N175" s="115"/>
      <c r="O175" s="116"/>
      <c r="P175" s="115"/>
      <c r="Q175" s="116"/>
      <c r="R175" s="115"/>
      <c r="S175" s="117"/>
      <c r="T175" s="116"/>
      <c r="U175" s="1"/>
      <c r="V175" s="1"/>
    </row>
    <row r="176" spans="1:31" s="27" customFormat="1">
      <c r="A176" s="44" t="s">
        <v>11</v>
      </c>
      <c r="B176" s="45"/>
      <c r="C176" s="45"/>
      <c r="D176" s="45"/>
      <c r="E176" s="45"/>
      <c r="F176" s="45"/>
      <c r="G176" s="45"/>
      <c r="H176" s="46"/>
      <c r="I176" s="47">
        <f>SUM(I170:K175)</f>
        <v>630</v>
      </c>
      <c r="J176" s="48"/>
      <c r="K176" s="49"/>
      <c r="L176" s="50">
        <f>SUM(L170:M175)</f>
        <v>30.110000000000003</v>
      </c>
      <c r="M176" s="51"/>
      <c r="N176" s="50">
        <f>SUM(N170:O175)</f>
        <v>15.72</v>
      </c>
      <c r="O176" s="51"/>
      <c r="P176" s="50">
        <f>SUM(P170:Q175)</f>
        <v>96.92</v>
      </c>
      <c r="Q176" s="51"/>
      <c r="R176" s="50">
        <f>SUM(R170:T175)</f>
        <v>643.65</v>
      </c>
      <c r="S176" s="52"/>
      <c r="T176" s="51"/>
      <c r="U176" s="26" t="s">
        <v>1</v>
      </c>
      <c r="V176" s="26" t="s">
        <v>1</v>
      </c>
    </row>
    <row r="177" spans="1:31" ht="15" customHeight="1">
      <c r="A177" s="76" t="s">
        <v>44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8"/>
    </row>
    <row r="178" spans="1:31">
      <c r="A178" s="36" t="s">
        <v>64</v>
      </c>
      <c r="B178" s="53"/>
      <c r="C178" s="53"/>
      <c r="D178" s="53"/>
      <c r="E178" s="53"/>
      <c r="F178" s="53"/>
      <c r="G178" s="53"/>
      <c r="H178" s="54"/>
      <c r="I178" s="34">
        <v>150</v>
      </c>
      <c r="J178" s="55"/>
      <c r="K178" s="35"/>
      <c r="L178" s="34">
        <v>3.29</v>
      </c>
      <c r="M178" s="35"/>
      <c r="N178" s="34">
        <v>7.58</v>
      </c>
      <c r="O178" s="35"/>
      <c r="P178" s="34">
        <v>17.920000000000002</v>
      </c>
      <c r="Q178" s="35"/>
      <c r="R178" s="34">
        <v>154.80000000000001</v>
      </c>
      <c r="S178" s="55"/>
      <c r="T178" s="35"/>
      <c r="U178" s="4">
        <v>331</v>
      </c>
      <c r="V178" s="4"/>
    </row>
    <row r="179" spans="1:31">
      <c r="A179" s="36" t="s">
        <v>41</v>
      </c>
      <c r="B179" s="53"/>
      <c r="C179" s="53"/>
      <c r="D179" s="53"/>
      <c r="E179" s="53"/>
      <c r="F179" s="53"/>
      <c r="G179" s="53"/>
      <c r="H179" s="54"/>
      <c r="I179" s="34">
        <v>20</v>
      </c>
      <c r="J179" s="55"/>
      <c r="K179" s="35"/>
      <c r="L179" s="34">
        <v>3.04</v>
      </c>
      <c r="M179" s="35"/>
      <c r="N179" s="34">
        <v>0.32</v>
      </c>
      <c r="O179" s="35"/>
      <c r="P179" s="34">
        <v>19.68</v>
      </c>
      <c r="Q179" s="35"/>
      <c r="R179" s="34">
        <v>94</v>
      </c>
      <c r="S179" s="55"/>
      <c r="T179" s="35"/>
      <c r="U179" s="1" t="s">
        <v>77</v>
      </c>
      <c r="V179" s="4"/>
    </row>
    <row r="180" spans="1:31">
      <c r="A180" s="36" t="s">
        <v>57</v>
      </c>
      <c r="B180" s="53"/>
      <c r="C180" s="53"/>
      <c r="D180" s="53"/>
      <c r="E180" s="53"/>
      <c r="F180" s="53"/>
      <c r="G180" s="53"/>
      <c r="H180" s="54"/>
      <c r="I180" s="34">
        <v>180</v>
      </c>
      <c r="J180" s="55"/>
      <c r="K180" s="35"/>
      <c r="L180" s="34">
        <v>0.68</v>
      </c>
      <c r="M180" s="35"/>
      <c r="N180" s="34">
        <v>0.28000000000000003</v>
      </c>
      <c r="O180" s="35"/>
      <c r="P180" s="34">
        <v>18.97</v>
      </c>
      <c r="Q180" s="35"/>
      <c r="R180" s="34">
        <v>94.03</v>
      </c>
      <c r="S180" s="55"/>
      <c r="T180" s="35"/>
      <c r="U180" s="4">
        <v>417</v>
      </c>
      <c r="V180" s="4"/>
    </row>
    <row r="181" spans="1:31">
      <c r="A181" s="65"/>
      <c r="B181" s="53"/>
      <c r="C181" s="53"/>
      <c r="D181" s="53"/>
      <c r="E181" s="53"/>
      <c r="F181" s="53"/>
      <c r="G181" s="53"/>
      <c r="H181" s="54"/>
      <c r="I181" s="34"/>
      <c r="J181" s="55"/>
      <c r="K181" s="35"/>
      <c r="L181" s="34"/>
      <c r="M181" s="35"/>
      <c r="N181" s="34"/>
      <c r="O181" s="35"/>
      <c r="P181" s="34"/>
      <c r="Q181" s="35"/>
      <c r="R181" s="34"/>
      <c r="S181" s="55"/>
      <c r="T181" s="35"/>
      <c r="U181" s="4"/>
      <c r="V181" s="4"/>
    </row>
    <row r="182" spans="1:31">
      <c r="A182" s="65"/>
      <c r="B182" s="53"/>
      <c r="C182" s="53"/>
      <c r="D182" s="53"/>
      <c r="E182" s="53"/>
      <c r="F182" s="53"/>
      <c r="G182" s="53"/>
      <c r="H182" s="54"/>
      <c r="I182" s="34"/>
      <c r="J182" s="55"/>
      <c r="K182" s="35"/>
      <c r="L182" s="66"/>
      <c r="M182" s="67"/>
      <c r="N182" s="66"/>
      <c r="O182" s="67"/>
      <c r="P182" s="66"/>
      <c r="Q182" s="67"/>
      <c r="R182" s="66"/>
      <c r="S182" s="68"/>
      <c r="T182" s="67"/>
      <c r="U182" s="1"/>
      <c r="V182" s="1"/>
    </row>
    <row r="183" spans="1:31">
      <c r="A183" s="65"/>
      <c r="B183" s="53"/>
      <c r="C183" s="53"/>
      <c r="D183" s="53"/>
      <c r="E183" s="53"/>
      <c r="F183" s="53"/>
      <c r="G183" s="53"/>
      <c r="H183" s="54"/>
      <c r="I183" s="34"/>
      <c r="J183" s="55"/>
      <c r="K183" s="35"/>
      <c r="L183" s="66"/>
      <c r="M183" s="67"/>
      <c r="N183" s="66"/>
      <c r="O183" s="67"/>
      <c r="P183" s="66"/>
      <c r="Q183" s="67"/>
      <c r="R183" s="66"/>
      <c r="S183" s="68"/>
      <c r="T183" s="67"/>
      <c r="U183" s="1"/>
      <c r="V183" s="1"/>
    </row>
    <row r="184" spans="1:31" s="27" customFormat="1">
      <c r="A184" s="56" t="s">
        <v>11</v>
      </c>
      <c r="B184" s="57"/>
      <c r="C184" s="57"/>
      <c r="D184" s="57"/>
      <c r="E184" s="57"/>
      <c r="F184" s="57"/>
      <c r="G184" s="57"/>
      <c r="H184" s="58"/>
      <c r="I184" s="59">
        <f>SUM(I178:K183)</f>
        <v>350</v>
      </c>
      <c r="J184" s="60"/>
      <c r="K184" s="61"/>
      <c r="L184" s="62">
        <f>SUM(L178:M183)</f>
        <v>7.01</v>
      </c>
      <c r="M184" s="63"/>
      <c r="N184" s="62">
        <f>SUM(N178:O183)</f>
        <v>8.18</v>
      </c>
      <c r="O184" s="63"/>
      <c r="P184" s="62">
        <f>SUM(P178:Q183)</f>
        <v>56.57</v>
      </c>
      <c r="Q184" s="63"/>
      <c r="R184" s="62">
        <f>SUM(R178:T183)</f>
        <v>342.83000000000004</v>
      </c>
      <c r="S184" s="64"/>
      <c r="T184" s="63"/>
      <c r="U184" s="28" t="s">
        <v>1</v>
      </c>
      <c r="V184" s="28" t="s">
        <v>1</v>
      </c>
    </row>
    <row r="185" spans="1:31" ht="15.75">
      <c r="A185" s="86" t="s">
        <v>17</v>
      </c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7"/>
      <c r="AD185" s="87"/>
      <c r="AE185" s="87"/>
    </row>
    <row r="186" spans="1:31">
      <c r="A186" s="88" t="s">
        <v>2</v>
      </c>
      <c r="B186" s="89"/>
      <c r="C186" s="89"/>
      <c r="D186" s="89"/>
      <c r="E186" s="89"/>
      <c r="F186" s="89"/>
      <c r="G186" s="89"/>
      <c r="H186" s="90"/>
      <c r="I186" s="88" t="s">
        <v>3</v>
      </c>
      <c r="J186" s="89"/>
      <c r="K186" s="90"/>
      <c r="L186" s="94" t="s">
        <v>4</v>
      </c>
      <c r="M186" s="95"/>
      <c r="N186" s="95"/>
      <c r="O186" s="95"/>
      <c r="P186" s="95"/>
      <c r="Q186" s="96"/>
      <c r="R186" s="97" t="s">
        <v>5</v>
      </c>
      <c r="S186" s="98"/>
      <c r="T186" s="99"/>
      <c r="U186" s="82" t="s">
        <v>6</v>
      </c>
      <c r="V186" s="82" t="s">
        <v>7</v>
      </c>
    </row>
    <row r="187" spans="1:31">
      <c r="A187" s="91"/>
      <c r="B187" s="92"/>
      <c r="C187" s="92"/>
      <c r="D187" s="92"/>
      <c r="E187" s="92"/>
      <c r="F187" s="92"/>
      <c r="G187" s="92"/>
      <c r="H187" s="93"/>
      <c r="I187" s="91"/>
      <c r="J187" s="92"/>
      <c r="K187" s="93"/>
      <c r="L187" s="84" t="s">
        <v>8</v>
      </c>
      <c r="M187" s="85"/>
      <c r="N187" s="84" t="s">
        <v>9</v>
      </c>
      <c r="O187" s="85"/>
      <c r="P187" s="84" t="s">
        <v>10</v>
      </c>
      <c r="Q187" s="85"/>
      <c r="R187" s="100"/>
      <c r="S187" s="101"/>
      <c r="T187" s="102"/>
      <c r="U187" s="83"/>
      <c r="V187" s="83"/>
    </row>
    <row r="188" spans="1:31" ht="15" customHeight="1">
      <c r="A188" s="73" t="s">
        <v>21</v>
      </c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5"/>
    </row>
    <row r="189" spans="1:31">
      <c r="A189" s="36" t="s">
        <v>65</v>
      </c>
      <c r="B189" s="37"/>
      <c r="C189" s="37"/>
      <c r="D189" s="37"/>
      <c r="E189" s="37"/>
      <c r="F189" s="37"/>
      <c r="G189" s="37"/>
      <c r="H189" s="38"/>
      <c r="I189" s="39">
        <v>180</v>
      </c>
      <c r="J189" s="40"/>
      <c r="K189" s="41"/>
      <c r="L189" s="39">
        <v>8.86</v>
      </c>
      <c r="M189" s="41"/>
      <c r="N189" s="39">
        <v>9.1999999999999993</v>
      </c>
      <c r="O189" s="41"/>
      <c r="P189" s="39">
        <v>35.450000000000003</v>
      </c>
      <c r="Q189" s="41"/>
      <c r="R189" s="39">
        <v>260.20999999999998</v>
      </c>
      <c r="S189" s="40"/>
      <c r="T189" s="41"/>
      <c r="U189" s="1">
        <v>172</v>
      </c>
      <c r="V189" s="1"/>
    </row>
    <row r="190" spans="1:31">
      <c r="A190" s="36" t="s">
        <v>66</v>
      </c>
      <c r="B190" s="37"/>
      <c r="C190" s="37"/>
      <c r="D190" s="37"/>
      <c r="E190" s="37"/>
      <c r="F190" s="37"/>
      <c r="G190" s="37"/>
      <c r="H190" s="38"/>
      <c r="I190" s="39">
        <v>10</v>
      </c>
      <c r="J190" s="40"/>
      <c r="K190" s="41"/>
      <c r="L190" s="39">
        <v>3.48</v>
      </c>
      <c r="M190" s="41"/>
      <c r="N190" s="39">
        <v>4.42</v>
      </c>
      <c r="O190" s="41"/>
      <c r="P190" s="39">
        <v>0</v>
      </c>
      <c r="Q190" s="41"/>
      <c r="R190" s="39">
        <v>54.6</v>
      </c>
      <c r="S190" s="40"/>
      <c r="T190" s="41"/>
      <c r="U190" s="1">
        <v>7</v>
      </c>
      <c r="V190" s="1"/>
    </row>
    <row r="191" spans="1:31">
      <c r="A191" s="36" t="s">
        <v>24</v>
      </c>
      <c r="B191" s="53"/>
      <c r="C191" s="53"/>
      <c r="D191" s="53"/>
      <c r="E191" s="53"/>
      <c r="F191" s="53"/>
      <c r="G191" s="53"/>
      <c r="H191" s="54"/>
      <c r="I191" s="34">
        <v>40</v>
      </c>
      <c r="J191" s="55"/>
      <c r="K191" s="35"/>
      <c r="L191" s="34">
        <v>2.66</v>
      </c>
      <c r="M191" s="35"/>
      <c r="N191" s="34">
        <v>8.43</v>
      </c>
      <c r="O191" s="35"/>
      <c r="P191" s="34">
        <v>16.75</v>
      </c>
      <c r="Q191" s="35"/>
      <c r="R191" s="34">
        <v>153.86000000000001</v>
      </c>
      <c r="S191" s="55"/>
      <c r="T191" s="35"/>
      <c r="U191" s="4">
        <v>1</v>
      </c>
      <c r="V191" s="4"/>
    </row>
    <row r="192" spans="1:31">
      <c r="A192" s="36" t="s">
        <v>116</v>
      </c>
      <c r="B192" s="37"/>
      <c r="C192" s="37"/>
      <c r="D192" s="37"/>
      <c r="E192" s="37"/>
      <c r="F192" s="37"/>
      <c r="G192" s="37"/>
      <c r="H192" s="38"/>
      <c r="I192" s="34">
        <v>180</v>
      </c>
      <c r="J192" s="55"/>
      <c r="K192" s="16">
        <f>SUM(I192)</f>
        <v>180</v>
      </c>
      <c r="L192" s="34">
        <v>2.9</v>
      </c>
      <c r="M192" s="35"/>
      <c r="N192" s="34">
        <v>3.2</v>
      </c>
      <c r="O192" s="35"/>
      <c r="P192" s="34">
        <v>14.09</v>
      </c>
      <c r="Q192" s="35"/>
      <c r="R192" s="34">
        <v>97.52</v>
      </c>
      <c r="S192" s="55"/>
      <c r="T192" s="35"/>
      <c r="U192" s="4">
        <v>414</v>
      </c>
      <c r="V192" s="4"/>
    </row>
    <row r="193" spans="1:31" s="27" customFormat="1">
      <c r="A193" s="44" t="s">
        <v>11</v>
      </c>
      <c r="B193" s="69"/>
      <c r="C193" s="69"/>
      <c r="D193" s="69"/>
      <c r="E193" s="69"/>
      <c r="F193" s="69"/>
      <c r="G193" s="69"/>
      <c r="H193" s="70"/>
      <c r="I193" s="47">
        <f>SUM(I189:I192)</f>
        <v>410</v>
      </c>
      <c r="J193" s="48"/>
      <c r="K193" s="49"/>
      <c r="L193" s="50">
        <f>SUM(L189:L192)</f>
        <v>17.899999999999999</v>
      </c>
      <c r="M193" s="51"/>
      <c r="N193" s="50">
        <f>SUM(N189:N192)</f>
        <v>25.249999999999996</v>
      </c>
      <c r="O193" s="51"/>
      <c r="P193" s="50">
        <f>SUM(P189:P192)</f>
        <v>66.290000000000006</v>
      </c>
      <c r="Q193" s="51"/>
      <c r="R193" s="50">
        <f>SUM(R189:R192)</f>
        <v>566.19000000000005</v>
      </c>
      <c r="S193" s="52"/>
      <c r="T193" s="51"/>
      <c r="U193" s="29"/>
      <c r="V193" s="29"/>
    </row>
    <row r="194" spans="1:31">
      <c r="A194" s="36"/>
      <c r="B194" s="37"/>
      <c r="C194" s="37"/>
      <c r="D194" s="37"/>
      <c r="E194" s="37"/>
      <c r="F194" s="37"/>
      <c r="G194" s="37"/>
      <c r="H194" s="38"/>
      <c r="I194" s="39"/>
      <c r="J194" s="40"/>
      <c r="K194" s="41"/>
      <c r="L194" s="115"/>
      <c r="M194" s="116"/>
      <c r="N194" s="115"/>
      <c r="O194" s="116"/>
      <c r="P194" s="115"/>
      <c r="Q194" s="116"/>
      <c r="R194" s="115"/>
      <c r="S194" s="117"/>
      <c r="T194" s="116"/>
      <c r="U194" s="1"/>
      <c r="V194" s="1"/>
    </row>
    <row r="195" spans="1:31">
      <c r="A195" s="36"/>
      <c r="B195" s="37"/>
      <c r="C195" s="37"/>
      <c r="D195" s="37"/>
      <c r="E195" s="37"/>
      <c r="F195" s="37"/>
      <c r="G195" s="37"/>
      <c r="H195" s="38"/>
      <c r="I195" s="39"/>
      <c r="J195" s="40"/>
      <c r="K195" s="41"/>
      <c r="L195" s="115"/>
      <c r="M195" s="116"/>
      <c r="N195" s="115"/>
      <c r="O195" s="116"/>
      <c r="P195" s="115"/>
      <c r="Q195" s="116"/>
      <c r="R195" s="115"/>
      <c r="S195" s="117"/>
      <c r="T195" s="116"/>
      <c r="U195" s="1"/>
      <c r="V195" s="1"/>
    </row>
    <row r="196" spans="1:31">
      <c r="A196" s="118"/>
      <c r="B196" s="119"/>
      <c r="C196" s="119"/>
      <c r="D196" s="119"/>
      <c r="E196" s="119"/>
      <c r="F196" s="119"/>
      <c r="G196" s="119"/>
      <c r="H196" s="120"/>
      <c r="I196" s="84"/>
      <c r="J196" s="121"/>
      <c r="K196" s="85"/>
      <c r="L196" s="122"/>
      <c r="M196" s="123"/>
      <c r="N196" s="122"/>
      <c r="O196" s="123"/>
      <c r="P196" s="122"/>
      <c r="Q196" s="123"/>
      <c r="R196" s="122"/>
      <c r="S196" s="124"/>
      <c r="T196" s="123"/>
      <c r="U196" s="2" t="s">
        <v>1</v>
      </c>
      <c r="V196" s="2" t="s">
        <v>1</v>
      </c>
    </row>
    <row r="197" spans="1:31" ht="15" customHeight="1">
      <c r="A197" s="76" t="s">
        <v>32</v>
      </c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8"/>
    </row>
    <row r="198" spans="1:31">
      <c r="A198" s="36" t="s">
        <v>93</v>
      </c>
      <c r="B198" s="37"/>
      <c r="C198" s="37"/>
      <c r="D198" s="37"/>
      <c r="E198" s="37"/>
      <c r="F198" s="37"/>
      <c r="G198" s="37"/>
      <c r="H198" s="38"/>
      <c r="I198" s="39">
        <v>100</v>
      </c>
      <c r="J198" s="40"/>
      <c r="K198" s="41"/>
      <c r="L198" s="39">
        <v>4.8</v>
      </c>
      <c r="M198" s="41"/>
      <c r="N198" s="39">
        <v>4.5</v>
      </c>
      <c r="O198" s="41"/>
      <c r="P198" s="39">
        <v>7.56</v>
      </c>
      <c r="Q198" s="41"/>
      <c r="R198" s="39">
        <v>97.2</v>
      </c>
      <c r="S198" s="40"/>
      <c r="T198" s="41"/>
      <c r="U198" s="1">
        <v>401</v>
      </c>
      <c r="V198" s="1"/>
    </row>
    <row r="199" spans="1:31">
      <c r="A199" s="36"/>
      <c r="B199" s="37"/>
      <c r="C199" s="37"/>
      <c r="D199" s="37"/>
      <c r="E199" s="37"/>
      <c r="F199" s="37"/>
      <c r="G199" s="37"/>
      <c r="H199" s="38"/>
      <c r="I199" s="126"/>
      <c r="J199" s="127"/>
      <c r="K199" s="128"/>
      <c r="L199" s="126"/>
      <c r="M199" s="128"/>
      <c r="N199" s="126"/>
      <c r="O199" s="128"/>
      <c r="P199" s="126"/>
      <c r="Q199" s="128"/>
      <c r="R199" s="126"/>
      <c r="S199" s="127"/>
      <c r="T199" s="128"/>
      <c r="U199" s="1"/>
      <c r="V199" s="1"/>
    </row>
    <row r="200" spans="1:31" s="27" customFormat="1">
      <c r="A200" s="44" t="s">
        <v>11</v>
      </c>
      <c r="B200" s="45"/>
      <c r="C200" s="45"/>
      <c r="D200" s="45"/>
      <c r="E200" s="45"/>
      <c r="F200" s="45"/>
      <c r="G200" s="45"/>
      <c r="H200" s="45"/>
      <c r="I200" s="71">
        <f>SUM(I198:K199)</f>
        <v>100</v>
      </c>
      <c r="J200" s="71"/>
      <c r="K200" s="71"/>
      <c r="L200" s="72">
        <f>SUM(L198:M199)</f>
        <v>4.8</v>
      </c>
      <c r="M200" s="72"/>
      <c r="N200" s="72">
        <f>SUM(N198:O199)</f>
        <v>4.5</v>
      </c>
      <c r="O200" s="72"/>
      <c r="P200" s="72">
        <f>SUM(P198:Q199)</f>
        <v>7.56</v>
      </c>
      <c r="Q200" s="72"/>
      <c r="R200" s="72">
        <f>SUM(R198:T199)</f>
        <v>97.2</v>
      </c>
      <c r="S200" s="72"/>
      <c r="T200" s="72"/>
      <c r="U200" s="26"/>
      <c r="V200" s="26"/>
    </row>
    <row r="201" spans="1:31" ht="15" customHeight="1">
      <c r="A201" s="79" t="s">
        <v>23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1"/>
    </row>
    <row r="202" spans="1:31">
      <c r="A202" s="36" t="s">
        <v>49</v>
      </c>
      <c r="B202" s="37"/>
      <c r="C202" s="37"/>
      <c r="D202" s="37"/>
      <c r="E202" s="37"/>
      <c r="F202" s="37"/>
      <c r="G202" s="37"/>
      <c r="H202" s="38"/>
      <c r="I202" s="39">
        <v>40</v>
      </c>
      <c r="J202" s="40"/>
      <c r="K202" s="41"/>
      <c r="L202" s="39">
        <v>4.4000000000000004</v>
      </c>
      <c r="M202" s="41"/>
      <c r="N202" s="39">
        <v>4.2</v>
      </c>
      <c r="O202" s="41"/>
      <c r="P202" s="39">
        <v>13.05</v>
      </c>
      <c r="Q202" s="41"/>
      <c r="R202" s="39">
        <v>107.8</v>
      </c>
      <c r="S202" s="40"/>
      <c r="T202" s="41"/>
      <c r="U202" s="1">
        <v>13</v>
      </c>
      <c r="V202" s="1"/>
    </row>
    <row r="203" spans="1:31" ht="15" customHeight="1">
      <c r="A203" s="36" t="s">
        <v>145</v>
      </c>
      <c r="B203" s="37"/>
      <c r="C203" s="37"/>
      <c r="D203" s="37"/>
      <c r="E203" s="37"/>
      <c r="F203" s="37"/>
      <c r="G203" s="37"/>
      <c r="H203" s="38"/>
      <c r="I203" s="39">
        <v>180</v>
      </c>
      <c r="J203" s="40"/>
      <c r="K203" s="41"/>
      <c r="L203" s="39">
        <v>4.4000000000000004</v>
      </c>
      <c r="M203" s="41"/>
      <c r="N203" s="39">
        <v>4.2</v>
      </c>
      <c r="O203" s="41"/>
      <c r="P203" s="39">
        <v>13.05</v>
      </c>
      <c r="Q203" s="41"/>
      <c r="R203" s="39">
        <v>107.8</v>
      </c>
      <c r="S203" s="40"/>
      <c r="T203" s="41"/>
      <c r="U203" s="1">
        <v>87</v>
      </c>
      <c r="V203" s="1"/>
    </row>
    <row r="204" spans="1:31">
      <c r="A204" s="36" t="s">
        <v>122</v>
      </c>
      <c r="B204" s="37"/>
      <c r="C204" s="37"/>
      <c r="D204" s="37"/>
      <c r="E204" s="37"/>
      <c r="F204" s="37"/>
      <c r="G204" s="37"/>
      <c r="H204" s="38"/>
      <c r="I204" s="39">
        <v>120</v>
      </c>
      <c r="J204" s="40"/>
      <c r="K204" s="22"/>
      <c r="L204" s="39">
        <v>3.15</v>
      </c>
      <c r="M204" s="41"/>
      <c r="N204" s="39">
        <v>6.61</v>
      </c>
      <c r="O204" s="41"/>
      <c r="P204" s="39">
        <v>16.350000000000001</v>
      </c>
      <c r="Q204" s="41"/>
      <c r="R204" s="39">
        <v>138.01</v>
      </c>
      <c r="S204" s="40"/>
      <c r="T204" s="41"/>
      <c r="U204" s="1">
        <v>590</v>
      </c>
      <c r="V204" s="1"/>
    </row>
    <row r="205" spans="1:31">
      <c r="A205" s="36" t="s">
        <v>28</v>
      </c>
      <c r="B205" s="37"/>
      <c r="C205" s="37"/>
      <c r="D205" s="37"/>
      <c r="E205" s="37"/>
      <c r="F205" s="37"/>
      <c r="G205" s="37"/>
      <c r="H205" s="38"/>
      <c r="I205" s="39">
        <v>50</v>
      </c>
      <c r="J205" s="40"/>
      <c r="K205" s="41"/>
      <c r="L205" s="39">
        <v>3.3</v>
      </c>
      <c r="M205" s="41"/>
      <c r="N205" s="39">
        <v>0.6</v>
      </c>
      <c r="O205" s="41"/>
      <c r="P205" s="39">
        <v>16.7</v>
      </c>
      <c r="Q205" s="41"/>
      <c r="R205" s="39">
        <v>87</v>
      </c>
      <c r="S205" s="40"/>
      <c r="T205" s="41"/>
      <c r="U205" s="1" t="s">
        <v>77</v>
      </c>
      <c r="V205" s="1"/>
    </row>
    <row r="206" spans="1:31">
      <c r="A206" s="36" t="s">
        <v>82</v>
      </c>
      <c r="B206" s="37"/>
      <c r="C206" s="37"/>
      <c r="D206" s="37"/>
      <c r="E206" s="37"/>
      <c r="F206" s="37"/>
      <c r="G206" s="37"/>
      <c r="H206" s="38"/>
      <c r="I206" s="39">
        <v>180</v>
      </c>
      <c r="J206" s="40"/>
      <c r="K206" s="41"/>
      <c r="L206" s="39">
        <v>0.16</v>
      </c>
      <c r="M206" s="41"/>
      <c r="N206" s="39">
        <v>0.16</v>
      </c>
      <c r="O206" s="41"/>
      <c r="P206" s="39">
        <v>23.88</v>
      </c>
      <c r="Q206" s="41"/>
      <c r="R206" s="39">
        <v>98.6</v>
      </c>
      <c r="S206" s="40"/>
      <c r="T206" s="41"/>
      <c r="U206" s="1">
        <v>372</v>
      </c>
      <c r="V206" s="1"/>
    </row>
    <row r="207" spans="1:31">
      <c r="A207" s="36"/>
      <c r="B207" s="37"/>
      <c r="C207" s="37"/>
      <c r="D207" s="37"/>
      <c r="E207" s="37"/>
      <c r="F207" s="37"/>
      <c r="G207" s="37"/>
      <c r="H207" s="38"/>
      <c r="I207" s="39"/>
      <c r="J207" s="40"/>
      <c r="K207" s="41"/>
      <c r="L207" s="115"/>
      <c r="M207" s="116"/>
      <c r="N207" s="115"/>
      <c r="O207" s="116"/>
      <c r="P207" s="115"/>
      <c r="Q207" s="116"/>
      <c r="R207" s="115"/>
      <c r="S207" s="117"/>
      <c r="T207" s="116"/>
      <c r="U207" s="1"/>
      <c r="V207" s="1"/>
    </row>
    <row r="208" spans="1:31">
      <c r="A208" s="36"/>
      <c r="B208" s="37"/>
      <c r="C208" s="37"/>
      <c r="D208" s="37"/>
      <c r="E208" s="37"/>
      <c r="F208" s="37"/>
      <c r="G208" s="37"/>
      <c r="H208" s="38"/>
      <c r="I208" s="39"/>
      <c r="J208" s="40"/>
      <c r="K208" s="41"/>
      <c r="L208" s="115"/>
      <c r="M208" s="116"/>
      <c r="N208" s="115"/>
      <c r="O208" s="116"/>
      <c r="P208" s="115"/>
      <c r="Q208" s="116"/>
      <c r="R208" s="115"/>
      <c r="S208" s="117"/>
      <c r="T208" s="116"/>
      <c r="U208" s="1"/>
      <c r="V208" s="1"/>
    </row>
    <row r="209" spans="1:31" s="27" customFormat="1">
      <c r="A209" s="44" t="s">
        <v>11</v>
      </c>
      <c r="B209" s="45"/>
      <c r="C209" s="45"/>
      <c r="D209" s="45"/>
      <c r="E209" s="45"/>
      <c r="F209" s="45"/>
      <c r="G209" s="45"/>
      <c r="H209" s="46"/>
      <c r="I209" s="47">
        <f>SUM(I202:K208)</f>
        <v>570</v>
      </c>
      <c r="J209" s="48"/>
      <c r="K209" s="49"/>
      <c r="L209" s="50">
        <f>SUM(L202:M208)</f>
        <v>15.41</v>
      </c>
      <c r="M209" s="51"/>
      <c r="N209" s="50">
        <f>SUM(N202:O208)</f>
        <v>15.770000000000001</v>
      </c>
      <c r="O209" s="51"/>
      <c r="P209" s="50">
        <f>SUM(P202:Q208)</f>
        <v>83.03</v>
      </c>
      <c r="Q209" s="51"/>
      <c r="R209" s="50">
        <f>SUM(R202:T208)</f>
        <v>539.21</v>
      </c>
      <c r="S209" s="52"/>
      <c r="T209" s="51"/>
      <c r="U209" s="26" t="s">
        <v>1</v>
      </c>
      <c r="V209" s="26" t="s">
        <v>1</v>
      </c>
    </row>
    <row r="210" spans="1:31" ht="15" customHeight="1">
      <c r="A210" s="76" t="s">
        <v>44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8"/>
    </row>
    <row r="211" spans="1:31">
      <c r="A211" s="36" t="s">
        <v>107</v>
      </c>
      <c r="B211" s="53"/>
      <c r="C211" s="53"/>
      <c r="D211" s="53"/>
      <c r="E211" s="53"/>
      <c r="F211" s="53"/>
      <c r="G211" s="53"/>
      <c r="H211" s="54"/>
      <c r="I211" s="34">
        <v>110</v>
      </c>
      <c r="J211" s="55"/>
      <c r="K211" s="35"/>
      <c r="L211" s="66">
        <v>24.5</v>
      </c>
      <c r="M211" s="67"/>
      <c r="N211" s="66">
        <v>23.1</v>
      </c>
      <c r="O211" s="67"/>
      <c r="P211" s="66">
        <v>16.8</v>
      </c>
      <c r="Q211" s="67"/>
      <c r="R211" s="66">
        <v>24.01</v>
      </c>
      <c r="S211" s="68"/>
      <c r="T211" s="67"/>
      <c r="U211" s="4">
        <v>237</v>
      </c>
      <c r="V211" s="4"/>
    </row>
    <row r="212" spans="1:31">
      <c r="A212" s="36" t="s">
        <v>53</v>
      </c>
      <c r="B212" s="53"/>
      <c r="C212" s="53"/>
      <c r="D212" s="53"/>
      <c r="E212" s="53"/>
      <c r="F212" s="53"/>
      <c r="G212" s="53"/>
      <c r="H212" s="54"/>
      <c r="I212" s="34">
        <v>60</v>
      </c>
      <c r="J212" s="55"/>
      <c r="K212" s="35"/>
      <c r="L212" s="66">
        <v>0.6</v>
      </c>
      <c r="M212" s="67"/>
      <c r="N212" s="66">
        <v>1.48</v>
      </c>
      <c r="O212" s="67"/>
      <c r="P212" s="66">
        <v>1.99</v>
      </c>
      <c r="Q212" s="67"/>
      <c r="R212" s="66">
        <v>23.74</v>
      </c>
      <c r="S212" s="68"/>
      <c r="T212" s="67"/>
      <c r="U212" s="4">
        <v>372</v>
      </c>
      <c r="V212" s="4"/>
    </row>
    <row r="213" spans="1:31">
      <c r="A213" s="36" t="s">
        <v>31</v>
      </c>
      <c r="B213" s="53"/>
      <c r="C213" s="53"/>
      <c r="D213" s="53"/>
      <c r="E213" s="53"/>
      <c r="F213" s="53"/>
      <c r="G213" s="53"/>
      <c r="H213" s="54"/>
      <c r="I213" s="34">
        <v>180</v>
      </c>
      <c r="J213" s="55"/>
      <c r="K213" s="35"/>
      <c r="L213" s="66">
        <v>0.05</v>
      </c>
      <c r="M213" s="67"/>
      <c r="N213" s="66">
        <v>0.01</v>
      </c>
      <c r="O213" s="67"/>
      <c r="P213" s="66">
        <v>9.32</v>
      </c>
      <c r="Q213" s="67"/>
      <c r="R213" s="66">
        <v>37.61</v>
      </c>
      <c r="S213" s="68"/>
      <c r="T213" s="67"/>
      <c r="U213" s="4">
        <v>410</v>
      </c>
      <c r="V213" s="4"/>
    </row>
    <row r="214" spans="1:31">
      <c r="A214" s="65"/>
      <c r="B214" s="53"/>
      <c r="C214" s="53"/>
      <c r="D214" s="53"/>
      <c r="E214" s="53"/>
      <c r="F214" s="53"/>
      <c r="G214" s="53"/>
      <c r="H214" s="54"/>
      <c r="I214" s="34"/>
      <c r="J214" s="55"/>
      <c r="K214" s="35"/>
      <c r="L214" s="66"/>
      <c r="M214" s="67"/>
      <c r="N214" s="66"/>
      <c r="O214" s="67"/>
      <c r="P214" s="66"/>
      <c r="Q214" s="67"/>
      <c r="R214" s="66"/>
      <c r="S214" s="68"/>
      <c r="T214" s="67"/>
      <c r="U214" s="4"/>
      <c r="V214" s="4"/>
    </row>
    <row r="215" spans="1:31">
      <c r="A215" s="65"/>
      <c r="B215" s="53"/>
      <c r="C215" s="53"/>
      <c r="D215" s="53"/>
      <c r="E215" s="53"/>
      <c r="F215" s="53"/>
      <c r="G215" s="53"/>
      <c r="H215" s="54"/>
      <c r="I215" s="34"/>
      <c r="J215" s="55"/>
      <c r="K215" s="35"/>
      <c r="L215" s="66"/>
      <c r="M215" s="67"/>
      <c r="N215" s="66"/>
      <c r="O215" s="67"/>
      <c r="P215" s="66"/>
      <c r="Q215" s="67"/>
      <c r="R215" s="66"/>
      <c r="S215" s="68"/>
      <c r="T215" s="67"/>
      <c r="U215" s="1"/>
      <c r="V215" s="1"/>
    </row>
    <row r="216" spans="1:31">
      <c r="A216" s="65"/>
      <c r="B216" s="53"/>
      <c r="C216" s="53"/>
      <c r="D216" s="53"/>
      <c r="E216" s="53"/>
      <c r="F216" s="53"/>
      <c r="G216" s="53"/>
      <c r="H216" s="54"/>
      <c r="I216" s="34"/>
      <c r="J216" s="55"/>
      <c r="K216" s="35"/>
      <c r="L216" s="66"/>
      <c r="M216" s="67"/>
      <c r="N216" s="66"/>
      <c r="O216" s="67"/>
      <c r="P216" s="66"/>
      <c r="Q216" s="67"/>
      <c r="R216" s="66"/>
      <c r="S216" s="68"/>
      <c r="T216" s="67"/>
      <c r="U216" s="1"/>
      <c r="V216" s="1"/>
    </row>
    <row r="217" spans="1:31" s="27" customFormat="1">
      <c r="A217" s="56" t="s">
        <v>11</v>
      </c>
      <c r="B217" s="57"/>
      <c r="C217" s="57"/>
      <c r="D217" s="57"/>
      <c r="E217" s="57"/>
      <c r="F217" s="57"/>
      <c r="G217" s="57"/>
      <c r="H217" s="58"/>
      <c r="I217" s="59">
        <f>SUM(I211:K216)</f>
        <v>350</v>
      </c>
      <c r="J217" s="60"/>
      <c r="K217" s="61"/>
      <c r="L217" s="62">
        <f>SUM(L211:M216)</f>
        <v>25.150000000000002</v>
      </c>
      <c r="M217" s="63"/>
      <c r="N217" s="62">
        <f>SUM(N211:O216)</f>
        <v>24.590000000000003</v>
      </c>
      <c r="O217" s="63"/>
      <c r="P217" s="62">
        <f>SUM(P211:Q216)</f>
        <v>28.11</v>
      </c>
      <c r="Q217" s="63"/>
      <c r="R217" s="62">
        <f>SUM(R211:T216)</f>
        <v>85.36</v>
      </c>
      <c r="S217" s="64"/>
      <c r="T217" s="63"/>
      <c r="U217" s="28" t="s">
        <v>1</v>
      </c>
      <c r="V217" s="28" t="s">
        <v>1</v>
      </c>
    </row>
    <row r="218" spans="1:31" ht="15.75">
      <c r="A218" s="86" t="s">
        <v>18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7"/>
      <c r="AD218" s="87"/>
      <c r="AE218" s="87"/>
    </row>
    <row r="219" spans="1:31">
      <c r="A219" s="88" t="s">
        <v>2</v>
      </c>
      <c r="B219" s="89"/>
      <c r="C219" s="89"/>
      <c r="D219" s="89"/>
      <c r="E219" s="89"/>
      <c r="F219" s="89"/>
      <c r="G219" s="89"/>
      <c r="H219" s="90"/>
      <c r="I219" s="88" t="s">
        <v>3</v>
      </c>
      <c r="J219" s="89"/>
      <c r="K219" s="90"/>
      <c r="L219" s="94" t="s">
        <v>4</v>
      </c>
      <c r="M219" s="95"/>
      <c r="N219" s="95"/>
      <c r="O219" s="95"/>
      <c r="P219" s="95"/>
      <c r="Q219" s="96"/>
      <c r="R219" s="97" t="s">
        <v>5</v>
      </c>
      <c r="S219" s="98"/>
      <c r="T219" s="99"/>
      <c r="U219" s="82" t="s">
        <v>6</v>
      </c>
      <c r="V219" s="82" t="s">
        <v>7</v>
      </c>
    </row>
    <row r="220" spans="1:31">
      <c r="A220" s="91"/>
      <c r="B220" s="92"/>
      <c r="C220" s="92"/>
      <c r="D220" s="92"/>
      <c r="E220" s="92"/>
      <c r="F220" s="92"/>
      <c r="G220" s="92"/>
      <c r="H220" s="93"/>
      <c r="I220" s="91"/>
      <c r="J220" s="92"/>
      <c r="K220" s="93"/>
      <c r="L220" s="84" t="s">
        <v>8</v>
      </c>
      <c r="M220" s="85"/>
      <c r="N220" s="84" t="s">
        <v>9</v>
      </c>
      <c r="O220" s="85"/>
      <c r="P220" s="84" t="s">
        <v>10</v>
      </c>
      <c r="Q220" s="85"/>
      <c r="R220" s="100"/>
      <c r="S220" s="101"/>
      <c r="T220" s="102"/>
      <c r="U220" s="83"/>
      <c r="V220" s="83"/>
    </row>
    <row r="221" spans="1:31" ht="15" customHeight="1">
      <c r="A221" s="73" t="s">
        <v>21</v>
      </c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5"/>
    </row>
    <row r="222" spans="1:31">
      <c r="A222" s="36" t="s">
        <v>97</v>
      </c>
      <c r="B222" s="37"/>
      <c r="C222" s="37"/>
      <c r="D222" s="37"/>
      <c r="E222" s="37"/>
      <c r="F222" s="37"/>
      <c r="G222" s="37"/>
      <c r="H222" s="38"/>
      <c r="I222" s="39">
        <v>180</v>
      </c>
      <c r="J222" s="40"/>
      <c r="K222" s="41"/>
      <c r="L222" s="115">
        <v>5.8</v>
      </c>
      <c r="M222" s="116"/>
      <c r="N222" s="115">
        <v>5.5</v>
      </c>
      <c r="O222" s="116"/>
      <c r="P222" s="115">
        <v>18.600000000000001</v>
      </c>
      <c r="Q222" s="116"/>
      <c r="R222" s="115">
        <v>146.19999999999999</v>
      </c>
      <c r="S222" s="117"/>
      <c r="T222" s="116"/>
      <c r="U222" s="1">
        <v>101</v>
      </c>
      <c r="V222" s="1"/>
    </row>
    <row r="223" spans="1:31">
      <c r="A223" s="36" t="s">
        <v>24</v>
      </c>
      <c r="B223" s="37"/>
      <c r="C223" s="37"/>
      <c r="D223" s="37"/>
      <c r="E223" s="37"/>
      <c r="F223" s="37"/>
      <c r="G223" s="37"/>
      <c r="H223" s="38"/>
      <c r="I223" s="39">
        <v>35</v>
      </c>
      <c r="J223" s="40"/>
      <c r="K223" s="41"/>
      <c r="L223" s="115">
        <v>3.04</v>
      </c>
      <c r="M223" s="116"/>
      <c r="N223" s="115">
        <v>0.32</v>
      </c>
      <c r="O223" s="116"/>
      <c r="P223" s="115">
        <v>19.68</v>
      </c>
      <c r="Q223" s="116"/>
      <c r="R223" s="115">
        <v>94</v>
      </c>
      <c r="S223" s="117"/>
      <c r="T223" s="116"/>
      <c r="U223" s="1">
        <v>1</v>
      </c>
      <c r="V223" s="1"/>
    </row>
    <row r="224" spans="1:31">
      <c r="A224" s="36" t="s">
        <v>117</v>
      </c>
      <c r="B224" s="53"/>
      <c r="C224" s="53"/>
      <c r="D224" s="53"/>
      <c r="E224" s="53"/>
      <c r="F224" s="53"/>
      <c r="G224" s="53"/>
      <c r="H224" s="54"/>
      <c r="I224" s="34">
        <v>180</v>
      </c>
      <c r="J224" s="55"/>
      <c r="K224" s="35"/>
      <c r="L224" s="66">
        <v>4.21</v>
      </c>
      <c r="M224" s="67"/>
      <c r="N224" s="66">
        <v>4.33</v>
      </c>
      <c r="O224" s="67"/>
      <c r="P224" s="66">
        <v>16.690000000000001</v>
      </c>
      <c r="Q224" s="67"/>
      <c r="R224" s="66">
        <v>123.89</v>
      </c>
      <c r="S224" s="68"/>
      <c r="T224" s="67"/>
      <c r="U224" s="4">
        <v>416</v>
      </c>
      <c r="V224" s="4"/>
    </row>
    <row r="225" spans="1:31" s="27" customFormat="1">
      <c r="A225" s="44" t="s">
        <v>11</v>
      </c>
      <c r="B225" s="69"/>
      <c r="C225" s="69"/>
      <c r="D225" s="69"/>
      <c r="E225" s="69"/>
      <c r="F225" s="69"/>
      <c r="G225" s="69"/>
      <c r="H225" s="70"/>
      <c r="I225" s="47">
        <f>SUM(I222:K224)</f>
        <v>395</v>
      </c>
      <c r="J225" s="48"/>
      <c r="K225" s="49"/>
      <c r="L225" s="50">
        <f>SUM(L222:L224)</f>
        <v>13.05</v>
      </c>
      <c r="M225" s="51"/>
      <c r="N225" s="50">
        <f>SUM(N222:N224)</f>
        <v>10.15</v>
      </c>
      <c r="O225" s="51"/>
      <c r="P225" s="50">
        <f>SUM(P222:P224)</f>
        <v>54.97</v>
      </c>
      <c r="Q225" s="51"/>
      <c r="R225" s="50">
        <f>SUM(R222:R224)</f>
        <v>364.09</v>
      </c>
      <c r="S225" s="52"/>
      <c r="T225" s="51"/>
      <c r="U225" s="29"/>
      <c r="V225" s="29"/>
    </row>
    <row r="226" spans="1:31" ht="15" customHeight="1">
      <c r="A226" s="76" t="s">
        <v>32</v>
      </c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8"/>
    </row>
    <row r="227" spans="1:31">
      <c r="A227" s="36" t="s">
        <v>95</v>
      </c>
      <c r="B227" s="37"/>
      <c r="C227" s="37"/>
      <c r="D227" s="37"/>
      <c r="E227" s="37"/>
      <c r="F227" s="37"/>
      <c r="G227" s="37"/>
      <c r="H227" s="38"/>
      <c r="I227" s="39">
        <v>100</v>
      </c>
      <c r="J227" s="40"/>
      <c r="K227" s="41"/>
      <c r="L227" s="115">
        <v>1</v>
      </c>
      <c r="M227" s="116"/>
      <c r="N227" s="115">
        <v>0.2</v>
      </c>
      <c r="O227" s="116"/>
      <c r="P227" s="115">
        <v>2.02</v>
      </c>
      <c r="Q227" s="116"/>
      <c r="R227" s="115">
        <v>92</v>
      </c>
      <c r="S227" s="117"/>
      <c r="T227" s="116"/>
      <c r="U227" s="1">
        <v>401</v>
      </c>
      <c r="V227" s="1"/>
    </row>
    <row r="228" spans="1:31">
      <c r="A228" s="36"/>
      <c r="B228" s="37"/>
      <c r="C228" s="37"/>
      <c r="D228" s="37"/>
      <c r="E228" s="37"/>
      <c r="F228" s="37"/>
      <c r="G228" s="37"/>
      <c r="H228" s="38"/>
      <c r="I228" s="39"/>
      <c r="J228" s="40"/>
      <c r="K228" s="41"/>
      <c r="L228" s="115"/>
      <c r="M228" s="116"/>
      <c r="N228" s="115"/>
      <c r="O228" s="116"/>
      <c r="P228" s="115"/>
      <c r="Q228" s="116"/>
      <c r="R228" s="115"/>
      <c r="S228" s="117"/>
      <c r="T228" s="116"/>
      <c r="U228" s="1"/>
      <c r="V228" s="1"/>
    </row>
    <row r="229" spans="1:31" s="27" customFormat="1">
      <c r="A229" s="44" t="s">
        <v>11</v>
      </c>
      <c r="B229" s="45"/>
      <c r="C229" s="45"/>
      <c r="D229" s="45"/>
      <c r="E229" s="45"/>
      <c r="F229" s="45"/>
      <c r="G229" s="45"/>
      <c r="H229" s="45"/>
      <c r="I229" s="71">
        <f>SUM(I227:K228)</f>
        <v>100</v>
      </c>
      <c r="J229" s="71"/>
      <c r="K229" s="71"/>
      <c r="L229" s="72">
        <f>SUM(L227:M228)</f>
        <v>1</v>
      </c>
      <c r="M229" s="72"/>
      <c r="N229" s="72">
        <f>SUM(N227:O228)</f>
        <v>0.2</v>
      </c>
      <c r="O229" s="72"/>
      <c r="P229" s="72">
        <f>SUM(P227:Q228)</f>
        <v>2.02</v>
      </c>
      <c r="Q229" s="72"/>
      <c r="R229" s="72">
        <f>SUM(R227:T228)</f>
        <v>92</v>
      </c>
      <c r="S229" s="72"/>
      <c r="T229" s="72"/>
      <c r="U229" s="26"/>
      <c r="V229" s="26"/>
    </row>
    <row r="230" spans="1:31" ht="15" customHeight="1">
      <c r="A230" s="79" t="s">
        <v>23</v>
      </c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1"/>
    </row>
    <row r="231" spans="1:31">
      <c r="A231" s="36" t="s">
        <v>138</v>
      </c>
      <c r="B231" s="37"/>
      <c r="C231" s="37"/>
      <c r="D231" s="37"/>
      <c r="E231" s="37"/>
      <c r="F231" s="37"/>
      <c r="G231" s="37"/>
      <c r="H231" s="38"/>
      <c r="I231" s="39">
        <v>40</v>
      </c>
      <c r="J231" s="40"/>
      <c r="K231" s="41"/>
      <c r="L231" s="115">
        <v>1.78</v>
      </c>
      <c r="M231" s="116"/>
      <c r="N231" s="115">
        <v>3.11</v>
      </c>
      <c r="O231" s="116"/>
      <c r="P231" s="115">
        <v>3.75</v>
      </c>
      <c r="Q231" s="116"/>
      <c r="R231" s="115">
        <v>50.16</v>
      </c>
      <c r="S231" s="117"/>
      <c r="T231" s="116"/>
      <c r="U231" s="1">
        <v>71</v>
      </c>
      <c r="V231" s="1"/>
    </row>
    <row r="232" spans="1:31">
      <c r="A232" s="36" t="s">
        <v>68</v>
      </c>
      <c r="B232" s="37"/>
      <c r="C232" s="37"/>
      <c r="D232" s="37"/>
      <c r="E232" s="37"/>
      <c r="F232" s="37"/>
      <c r="G232" s="37"/>
      <c r="H232" s="38"/>
      <c r="I232" s="39">
        <v>180</v>
      </c>
      <c r="J232" s="40"/>
      <c r="K232" s="41"/>
      <c r="L232" s="115">
        <v>2.94</v>
      </c>
      <c r="M232" s="116"/>
      <c r="N232" s="115">
        <v>3.26</v>
      </c>
      <c r="O232" s="116"/>
      <c r="P232" s="115">
        <v>11.15</v>
      </c>
      <c r="Q232" s="116"/>
      <c r="R232" s="115">
        <v>84.1</v>
      </c>
      <c r="S232" s="117"/>
      <c r="T232" s="116"/>
      <c r="U232" s="1">
        <v>80</v>
      </c>
      <c r="V232" s="1"/>
    </row>
    <row r="233" spans="1:31">
      <c r="A233" s="36" t="s">
        <v>28</v>
      </c>
      <c r="B233" s="37"/>
      <c r="C233" s="37"/>
      <c r="D233" s="37"/>
      <c r="E233" s="37"/>
      <c r="F233" s="37"/>
      <c r="G233" s="37"/>
      <c r="H233" s="38"/>
      <c r="I233" s="39">
        <v>50</v>
      </c>
      <c r="J233" s="40"/>
      <c r="K233" s="41"/>
      <c r="L233" s="115">
        <v>3.3</v>
      </c>
      <c r="M233" s="116"/>
      <c r="N233" s="115">
        <v>0.6</v>
      </c>
      <c r="O233" s="116"/>
      <c r="P233" s="115">
        <v>16.7</v>
      </c>
      <c r="Q233" s="116"/>
      <c r="R233" s="115">
        <v>87</v>
      </c>
      <c r="S233" s="117"/>
      <c r="T233" s="116"/>
      <c r="U233" s="1" t="s">
        <v>77</v>
      </c>
      <c r="V233" s="1"/>
    </row>
    <row r="234" spans="1:31">
      <c r="A234" s="36" t="s">
        <v>69</v>
      </c>
      <c r="B234" s="37"/>
      <c r="C234" s="37"/>
      <c r="D234" s="37"/>
      <c r="E234" s="37"/>
      <c r="F234" s="37"/>
      <c r="G234" s="37"/>
      <c r="H234" s="38"/>
      <c r="I234" s="39">
        <v>60</v>
      </c>
      <c r="J234" s="40"/>
      <c r="K234" s="41"/>
      <c r="L234" s="115">
        <v>10.95</v>
      </c>
      <c r="M234" s="116"/>
      <c r="N234" s="115">
        <v>14.1</v>
      </c>
      <c r="O234" s="116"/>
      <c r="P234" s="115">
        <v>9.58</v>
      </c>
      <c r="Q234" s="116"/>
      <c r="R234" s="115">
        <v>206.66</v>
      </c>
      <c r="S234" s="117"/>
      <c r="T234" s="116"/>
      <c r="U234" s="1">
        <v>298</v>
      </c>
      <c r="V234" s="1"/>
    </row>
    <row r="235" spans="1:31">
      <c r="A235" s="36" t="s">
        <v>70</v>
      </c>
      <c r="B235" s="37"/>
      <c r="C235" s="37"/>
      <c r="D235" s="37"/>
      <c r="E235" s="37"/>
      <c r="F235" s="37"/>
      <c r="G235" s="37"/>
      <c r="H235" s="38"/>
      <c r="I235" s="39">
        <v>120</v>
      </c>
      <c r="J235" s="40"/>
      <c r="K235" s="41"/>
      <c r="L235" s="115">
        <v>5.54</v>
      </c>
      <c r="M235" s="116"/>
      <c r="N235" s="115">
        <v>5.41</v>
      </c>
      <c r="O235" s="116"/>
      <c r="P235" s="115">
        <v>5.85</v>
      </c>
      <c r="Q235" s="116"/>
      <c r="R235" s="115">
        <v>94.5</v>
      </c>
      <c r="S235" s="117"/>
      <c r="T235" s="116"/>
      <c r="U235" s="1">
        <v>143</v>
      </c>
      <c r="V235" s="1"/>
    </row>
    <row r="236" spans="1:31">
      <c r="A236" s="36" t="s">
        <v>133</v>
      </c>
      <c r="B236" s="37"/>
      <c r="C236" s="37"/>
      <c r="D236" s="37"/>
      <c r="E236" s="37"/>
      <c r="F236" s="37"/>
      <c r="G236" s="37"/>
      <c r="H236" s="38"/>
      <c r="I236" s="39">
        <v>180</v>
      </c>
      <c r="J236" s="40"/>
      <c r="K236" s="41"/>
      <c r="L236" s="115">
        <v>0.88</v>
      </c>
      <c r="M236" s="116"/>
      <c r="N236" s="115">
        <v>0</v>
      </c>
      <c r="O236" s="116"/>
      <c r="P236" s="115">
        <v>2.2599999999999998</v>
      </c>
      <c r="Q236" s="116"/>
      <c r="R236" s="115">
        <v>8.94</v>
      </c>
      <c r="S236" s="117"/>
      <c r="T236" s="116"/>
      <c r="U236" s="1">
        <v>349</v>
      </c>
      <c r="V236" s="1"/>
    </row>
    <row r="237" spans="1:31" s="27" customFormat="1">
      <c r="A237" s="44" t="s">
        <v>11</v>
      </c>
      <c r="B237" s="45"/>
      <c r="C237" s="45"/>
      <c r="D237" s="45"/>
      <c r="E237" s="45"/>
      <c r="F237" s="45"/>
      <c r="G237" s="45"/>
      <c r="H237" s="46"/>
      <c r="I237" s="47">
        <f>SUM(I231:K236)</f>
        <v>630</v>
      </c>
      <c r="J237" s="48"/>
      <c r="K237" s="49"/>
      <c r="L237" s="50">
        <f>SUM(L231:M236)</f>
        <v>25.389999999999997</v>
      </c>
      <c r="M237" s="51"/>
      <c r="N237" s="50">
        <f>SUM(N231:O236)</f>
        <v>26.48</v>
      </c>
      <c r="O237" s="51"/>
      <c r="P237" s="50">
        <f>SUM(P231:Q236)</f>
        <v>49.29</v>
      </c>
      <c r="Q237" s="51"/>
      <c r="R237" s="50">
        <f>SUM(R231:T236)</f>
        <v>531.36</v>
      </c>
      <c r="S237" s="52"/>
      <c r="T237" s="51"/>
      <c r="U237" s="26" t="s">
        <v>1</v>
      </c>
      <c r="V237" s="26" t="s">
        <v>1</v>
      </c>
    </row>
    <row r="238" spans="1:31" ht="15" customHeight="1">
      <c r="A238" s="76" t="s">
        <v>40</v>
      </c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8"/>
    </row>
    <row r="239" spans="1:31">
      <c r="A239" s="36" t="s">
        <v>27</v>
      </c>
      <c r="B239" s="53"/>
      <c r="C239" s="53"/>
      <c r="D239" s="53"/>
      <c r="E239" s="53"/>
      <c r="F239" s="53"/>
      <c r="G239" s="53"/>
      <c r="H239" s="54"/>
      <c r="I239" s="34">
        <v>40</v>
      </c>
      <c r="J239" s="55"/>
      <c r="K239" s="35"/>
      <c r="L239" s="66">
        <v>1</v>
      </c>
      <c r="M239" s="67"/>
      <c r="N239" s="66">
        <v>4.26</v>
      </c>
      <c r="O239" s="67"/>
      <c r="P239" s="66">
        <v>5.85</v>
      </c>
      <c r="Q239" s="67"/>
      <c r="R239" s="66">
        <v>65.69</v>
      </c>
      <c r="S239" s="68"/>
      <c r="T239" s="67"/>
      <c r="U239" s="4">
        <v>34</v>
      </c>
      <c r="V239" s="4"/>
    </row>
    <row r="240" spans="1:31">
      <c r="A240" s="36" t="s">
        <v>71</v>
      </c>
      <c r="B240" s="53"/>
      <c r="C240" s="53"/>
      <c r="D240" s="53"/>
      <c r="E240" s="53"/>
      <c r="F240" s="53"/>
      <c r="G240" s="53"/>
      <c r="H240" s="54"/>
      <c r="I240" s="34">
        <v>60</v>
      </c>
      <c r="J240" s="55"/>
      <c r="K240" s="35"/>
      <c r="L240" s="66">
        <v>11.95</v>
      </c>
      <c r="M240" s="67"/>
      <c r="N240" s="66">
        <v>7.53</v>
      </c>
      <c r="O240" s="67"/>
      <c r="P240" s="66">
        <v>3.51</v>
      </c>
      <c r="Q240" s="67"/>
      <c r="R240" s="66">
        <v>114.44</v>
      </c>
      <c r="S240" s="68"/>
      <c r="T240" s="67"/>
      <c r="U240" s="4">
        <v>284</v>
      </c>
      <c r="V240" s="4"/>
    </row>
    <row r="241" spans="1:31">
      <c r="A241" s="36" t="s">
        <v>41</v>
      </c>
      <c r="B241" s="53"/>
      <c r="C241" s="53"/>
      <c r="D241" s="53"/>
      <c r="E241" s="53"/>
      <c r="F241" s="53"/>
      <c r="G241" s="53"/>
      <c r="H241" s="54"/>
      <c r="I241" s="34">
        <v>20</v>
      </c>
      <c r="J241" s="55"/>
      <c r="K241" s="35"/>
      <c r="L241" s="66">
        <v>3.04</v>
      </c>
      <c r="M241" s="67"/>
      <c r="N241" s="66">
        <v>0.32</v>
      </c>
      <c r="O241" s="67"/>
      <c r="P241" s="66">
        <v>19.68</v>
      </c>
      <c r="Q241" s="67"/>
      <c r="R241" s="66">
        <v>94</v>
      </c>
      <c r="S241" s="68"/>
      <c r="T241" s="67"/>
      <c r="U241" s="1" t="s">
        <v>77</v>
      </c>
      <c r="V241" s="4"/>
    </row>
    <row r="242" spans="1:31">
      <c r="A242" s="36" t="s">
        <v>42</v>
      </c>
      <c r="B242" s="53"/>
      <c r="C242" s="53"/>
      <c r="D242" s="53"/>
      <c r="E242" s="53"/>
      <c r="F242" s="53"/>
      <c r="G242" s="53"/>
      <c r="H242" s="54"/>
      <c r="I242" s="34">
        <v>180</v>
      </c>
      <c r="J242" s="55"/>
      <c r="K242" s="35"/>
      <c r="L242" s="66">
        <v>0.1</v>
      </c>
      <c r="M242" s="67"/>
      <c r="N242" s="66">
        <v>0.02</v>
      </c>
      <c r="O242" s="67"/>
      <c r="P242" s="66">
        <v>9.4600000000000009</v>
      </c>
      <c r="Q242" s="67"/>
      <c r="R242" s="66">
        <v>39.19</v>
      </c>
      <c r="S242" s="68"/>
      <c r="T242" s="67"/>
      <c r="U242" s="4">
        <v>412</v>
      </c>
      <c r="V242" s="4"/>
    </row>
    <row r="243" spans="1:31">
      <c r="A243" s="65"/>
      <c r="B243" s="53"/>
      <c r="C243" s="53"/>
      <c r="D243" s="53"/>
      <c r="E243" s="53"/>
      <c r="F243" s="53"/>
      <c r="G243" s="53"/>
      <c r="H243" s="54"/>
      <c r="I243" s="34"/>
      <c r="J243" s="55"/>
      <c r="K243" s="35"/>
      <c r="L243" s="66"/>
      <c r="M243" s="67"/>
      <c r="N243" s="66"/>
      <c r="O243" s="67"/>
      <c r="P243" s="66"/>
      <c r="Q243" s="67"/>
      <c r="R243" s="66"/>
      <c r="S243" s="68"/>
      <c r="T243" s="67"/>
      <c r="U243" s="1"/>
      <c r="V243" s="1"/>
    </row>
    <row r="244" spans="1:31">
      <c r="A244" s="65"/>
      <c r="B244" s="53"/>
      <c r="C244" s="53"/>
      <c r="D244" s="53"/>
      <c r="E244" s="53"/>
      <c r="F244" s="53"/>
      <c r="G244" s="53"/>
      <c r="H244" s="54"/>
      <c r="I244" s="34"/>
      <c r="J244" s="55"/>
      <c r="K244" s="35"/>
      <c r="L244" s="66"/>
      <c r="M244" s="67"/>
      <c r="N244" s="66"/>
      <c r="O244" s="67"/>
      <c r="P244" s="66"/>
      <c r="Q244" s="67"/>
      <c r="R244" s="66"/>
      <c r="S244" s="68"/>
      <c r="T244" s="67"/>
      <c r="U244" s="1"/>
      <c r="V244" s="1"/>
    </row>
    <row r="245" spans="1:31" s="27" customFormat="1">
      <c r="A245" s="56" t="s">
        <v>11</v>
      </c>
      <c r="B245" s="57"/>
      <c r="C245" s="57"/>
      <c r="D245" s="57"/>
      <c r="E245" s="57"/>
      <c r="F245" s="57"/>
      <c r="G245" s="57"/>
      <c r="H245" s="58"/>
      <c r="I245" s="59">
        <f>SUM(I239:K244)</f>
        <v>300</v>
      </c>
      <c r="J245" s="60"/>
      <c r="K245" s="61"/>
      <c r="L245" s="62">
        <f>SUM(L239:M244)</f>
        <v>16.09</v>
      </c>
      <c r="M245" s="63"/>
      <c r="N245" s="62">
        <f>SUM(N239:O244)</f>
        <v>12.129999999999999</v>
      </c>
      <c r="O245" s="63"/>
      <c r="P245" s="62">
        <f>SUM(P239:Q244)</f>
        <v>38.5</v>
      </c>
      <c r="Q245" s="63"/>
      <c r="R245" s="62">
        <f>SUM(R239:T244)</f>
        <v>313.32</v>
      </c>
      <c r="S245" s="64"/>
      <c r="T245" s="63"/>
      <c r="U245" s="28" t="s">
        <v>1</v>
      </c>
      <c r="V245" s="28" t="s">
        <v>1</v>
      </c>
    </row>
    <row r="246" spans="1:31" ht="15.75">
      <c r="A246" s="86" t="s">
        <v>19</v>
      </c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7"/>
      <c r="AD246" s="87"/>
      <c r="AE246" s="87"/>
    </row>
    <row r="247" spans="1:31">
      <c r="A247" s="88" t="s">
        <v>2</v>
      </c>
      <c r="B247" s="89"/>
      <c r="C247" s="89"/>
      <c r="D247" s="89"/>
      <c r="E247" s="89"/>
      <c r="F247" s="89"/>
      <c r="G247" s="89"/>
      <c r="H247" s="90"/>
      <c r="I247" s="88" t="s">
        <v>3</v>
      </c>
      <c r="J247" s="89"/>
      <c r="K247" s="90"/>
      <c r="L247" s="94" t="s">
        <v>4</v>
      </c>
      <c r="M247" s="95"/>
      <c r="N247" s="95"/>
      <c r="O247" s="95"/>
      <c r="P247" s="95"/>
      <c r="Q247" s="96"/>
      <c r="R247" s="97" t="s">
        <v>5</v>
      </c>
      <c r="S247" s="98"/>
      <c r="T247" s="99"/>
      <c r="U247" s="82" t="s">
        <v>6</v>
      </c>
      <c r="V247" s="82" t="s">
        <v>7</v>
      </c>
    </row>
    <row r="248" spans="1:31">
      <c r="A248" s="91"/>
      <c r="B248" s="92"/>
      <c r="C248" s="92"/>
      <c r="D248" s="92"/>
      <c r="E248" s="92"/>
      <c r="F248" s="92"/>
      <c r="G248" s="92"/>
      <c r="H248" s="93"/>
      <c r="I248" s="91"/>
      <c r="J248" s="92"/>
      <c r="K248" s="93"/>
      <c r="L248" s="84" t="s">
        <v>8</v>
      </c>
      <c r="M248" s="85"/>
      <c r="N248" s="84" t="s">
        <v>9</v>
      </c>
      <c r="O248" s="85"/>
      <c r="P248" s="84" t="s">
        <v>10</v>
      </c>
      <c r="Q248" s="85"/>
      <c r="R248" s="100"/>
      <c r="S248" s="101"/>
      <c r="T248" s="102"/>
      <c r="U248" s="83"/>
      <c r="V248" s="83"/>
    </row>
    <row r="249" spans="1:31" ht="15" customHeight="1">
      <c r="A249" s="73" t="s">
        <v>21</v>
      </c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5"/>
    </row>
    <row r="250" spans="1:31">
      <c r="A250" s="36" t="s">
        <v>33</v>
      </c>
      <c r="B250" s="37"/>
      <c r="C250" s="37"/>
      <c r="D250" s="37"/>
      <c r="E250" s="37"/>
      <c r="F250" s="37"/>
      <c r="G250" s="37"/>
      <c r="H250" s="38"/>
      <c r="I250" s="39">
        <v>180</v>
      </c>
      <c r="J250" s="40"/>
      <c r="K250" s="41"/>
      <c r="L250" s="39">
        <v>5.25</v>
      </c>
      <c r="M250" s="41"/>
      <c r="N250" s="39">
        <v>11.65</v>
      </c>
      <c r="O250" s="41"/>
      <c r="P250" s="39">
        <v>25.02</v>
      </c>
      <c r="Q250" s="41"/>
      <c r="R250" s="39">
        <v>226.41</v>
      </c>
      <c r="S250" s="40"/>
      <c r="T250" s="41"/>
      <c r="U250" s="1">
        <v>175</v>
      </c>
      <c r="V250" s="1"/>
    </row>
    <row r="251" spans="1:31">
      <c r="A251" s="36" t="s">
        <v>72</v>
      </c>
      <c r="B251" s="37"/>
      <c r="C251" s="37"/>
      <c r="D251" s="37"/>
      <c r="E251" s="37"/>
      <c r="F251" s="37"/>
      <c r="G251" s="37"/>
      <c r="H251" s="38"/>
      <c r="I251" s="39">
        <v>10</v>
      </c>
      <c r="J251" s="40"/>
      <c r="K251" s="41"/>
      <c r="L251" s="39">
        <v>3.48</v>
      </c>
      <c r="M251" s="41"/>
      <c r="N251" s="39">
        <v>4.42</v>
      </c>
      <c r="O251" s="41"/>
      <c r="P251" s="39">
        <v>0</v>
      </c>
      <c r="Q251" s="41"/>
      <c r="R251" s="39">
        <v>54.6</v>
      </c>
      <c r="S251" s="40"/>
      <c r="T251" s="41"/>
      <c r="U251" s="1">
        <v>7</v>
      </c>
      <c r="V251" s="1"/>
    </row>
    <row r="252" spans="1:31">
      <c r="A252" s="36" t="s">
        <v>24</v>
      </c>
      <c r="B252" s="37"/>
      <c r="C252" s="37"/>
      <c r="D252" s="37"/>
      <c r="E252" s="37"/>
      <c r="F252" s="37"/>
      <c r="G252" s="37"/>
      <c r="H252" s="38"/>
      <c r="I252" s="39">
        <v>40</v>
      </c>
      <c r="J252" s="40"/>
      <c r="K252" s="22"/>
      <c r="L252" s="39">
        <v>2.66</v>
      </c>
      <c r="M252" s="41"/>
      <c r="N252" s="39">
        <v>8.43</v>
      </c>
      <c r="O252" s="41"/>
      <c r="P252" s="39">
        <v>16.75</v>
      </c>
      <c r="Q252" s="41"/>
      <c r="R252" s="39">
        <v>153.68</v>
      </c>
      <c r="S252" s="40"/>
      <c r="T252" s="41"/>
      <c r="U252" s="1">
        <v>1</v>
      </c>
      <c r="V252" s="1"/>
    </row>
    <row r="253" spans="1:31">
      <c r="A253" s="36" t="s">
        <v>54</v>
      </c>
      <c r="B253" s="53"/>
      <c r="C253" s="53"/>
      <c r="D253" s="53"/>
      <c r="E253" s="53"/>
      <c r="F253" s="53"/>
      <c r="G253" s="53"/>
      <c r="H253" s="54"/>
      <c r="I253" s="34">
        <v>180</v>
      </c>
      <c r="J253" s="55"/>
      <c r="K253" s="35"/>
      <c r="L253" s="34">
        <v>3.53</v>
      </c>
      <c r="M253" s="35"/>
      <c r="N253" s="34">
        <v>3.85</v>
      </c>
      <c r="O253" s="35"/>
      <c r="P253" s="34">
        <v>14.96</v>
      </c>
      <c r="Q253" s="35"/>
      <c r="R253" s="34">
        <v>109.61</v>
      </c>
      <c r="S253" s="55"/>
      <c r="T253" s="35"/>
      <c r="U253" s="4">
        <v>394</v>
      </c>
      <c r="V253" s="4"/>
    </row>
    <row r="254" spans="1:31" s="27" customFormat="1">
      <c r="A254" s="44" t="s">
        <v>11</v>
      </c>
      <c r="B254" s="69"/>
      <c r="C254" s="69"/>
      <c r="D254" s="69"/>
      <c r="E254" s="69"/>
      <c r="F254" s="69"/>
      <c r="G254" s="69"/>
      <c r="H254" s="70"/>
      <c r="I254" s="47">
        <f>SUM(I250:K253)</f>
        <v>410</v>
      </c>
      <c r="J254" s="48"/>
      <c r="K254" s="49"/>
      <c r="L254" s="50">
        <f>SUM(L250:L253)</f>
        <v>14.92</v>
      </c>
      <c r="M254" s="51"/>
      <c r="N254" s="50">
        <f>SUM(N250:N253)</f>
        <v>28.35</v>
      </c>
      <c r="O254" s="51"/>
      <c r="P254" s="50">
        <f>SUM(P250:P253)</f>
        <v>56.73</v>
      </c>
      <c r="Q254" s="51"/>
      <c r="R254" s="50">
        <f>SUM(R250:R253)</f>
        <v>544.29999999999995</v>
      </c>
      <c r="S254" s="52"/>
      <c r="T254" s="51"/>
      <c r="U254" s="29"/>
      <c r="V254" s="29"/>
    </row>
    <row r="255" spans="1:31" ht="15" customHeight="1">
      <c r="A255" s="76" t="s">
        <v>32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8"/>
    </row>
    <row r="256" spans="1:31">
      <c r="A256" s="36" t="s">
        <v>55</v>
      </c>
      <c r="B256" s="37"/>
      <c r="C256" s="37"/>
      <c r="D256" s="37"/>
      <c r="E256" s="37"/>
      <c r="F256" s="37"/>
      <c r="G256" s="37"/>
      <c r="H256" s="38"/>
      <c r="I256" s="39">
        <v>100</v>
      </c>
      <c r="J256" s="40"/>
      <c r="K256" s="41"/>
      <c r="L256" s="115">
        <v>5.22</v>
      </c>
      <c r="M256" s="116"/>
      <c r="N256" s="115">
        <v>5.76</v>
      </c>
      <c r="O256" s="116"/>
      <c r="P256" s="115">
        <v>7.2</v>
      </c>
      <c r="Q256" s="116"/>
      <c r="R256" s="115">
        <v>106.2</v>
      </c>
      <c r="S256" s="117"/>
      <c r="T256" s="116"/>
      <c r="U256" s="1">
        <v>401</v>
      </c>
      <c r="V256" s="1"/>
    </row>
    <row r="257" spans="1:31">
      <c r="A257" s="36"/>
      <c r="B257" s="37"/>
      <c r="C257" s="37"/>
      <c r="D257" s="37"/>
      <c r="E257" s="37"/>
      <c r="F257" s="37"/>
      <c r="G257" s="37"/>
      <c r="H257" s="38"/>
      <c r="I257" s="39"/>
      <c r="J257" s="40"/>
      <c r="K257" s="41"/>
      <c r="L257" s="115"/>
      <c r="M257" s="116"/>
      <c r="N257" s="115"/>
      <c r="O257" s="116"/>
      <c r="P257" s="115"/>
      <c r="Q257" s="116"/>
      <c r="R257" s="115"/>
      <c r="S257" s="117"/>
      <c r="T257" s="116"/>
      <c r="U257" s="1"/>
      <c r="V257" s="1"/>
    </row>
    <row r="258" spans="1:31">
      <c r="A258" s="36"/>
      <c r="B258" s="37"/>
      <c r="C258" s="37"/>
      <c r="D258" s="37"/>
      <c r="E258" s="37"/>
      <c r="F258" s="37"/>
      <c r="G258" s="37"/>
      <c r="H258" s="38"/>
      <c r="I258" s="126"/>
      <c r="J258" s="127"/>
      <c r="K258" s="128"/>
      <c r="L258" s="129"/>
      <c r="M258" s="130"/>
      <c r="N258" s="129"/>
      <c r="O258" s="130"/>
      <c r="P258" s="129"/>
      <c r="Q258" s="130"/>
      <c r="R258" s="129"/>
      <c r="S258" s="131"/>
      <c r="T258" s="130"/>
      <c r="U258" s="1"/>
      <c r="V258" s="1"/>
    </row>
    <row r="259" spans="1:31" s="27" customFormat="1">
      <c r="A259" s="44" t="s">
        <v>11</v>
      </c>
      <c r="B259" s="45"/>
      <c r="C259" s="45"/>
      <c r="D259" s="45"/>
      <c r="E259" s="45"/>
      <c r="F259" s="45"/>
      <c r="G259" s="45"/>
      <c r="H259" s="45"/>
      <c r="I259" s="71">
        <f>SUM(I256:K258)</f>
        <v>100</v>
      </c>
      <c r="J259" s="71"/>
      <c r="K259" s="71"/>
      <c r="L259" s="72">
        <f>SUM(L256:M258)</f>
        <v>5.22</v>
      </c>
      <c r="M259" s="72"/>
      <c r="N259" s="72">
        <f>SUM(N256:O258)</f>
        <v>5.76</v>
      </c>
      <c r="O259" s="72"/>
      <c r="P259" s="72">
        <f>SUM(P256:Q258)</f>
        <v>7.2</v>
      </c>
      <c r="Q259" s="72"/>
      <c r="R259" s="72">
        <f>SUM(R256:T258)</f>
        <v>106.2</v>
      </c>
      <c r="S259" s="72"/>
      <c r="T259" s="72"/>
      <c r="U259" s="26"/>
      <c r="V259" s="26"/>
    </row>
    <row r="260" spans="1:31" ht="15" customHeight="1">
      <c r="A260" s="79" t="s">
        <v>23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1"/>
    </row>
    <row r="261" spans="1:31">
      <c r="A261" s="36" t="s">
        <v>146</v>
      </c>
      <c r="B261" s="37"/>
      <c r="C261" s="37"/>
      <c r="D261" s="37"/>
      <c r="E261" s="37"/>
      <c r="F261" s="37"/>
      <c r="G261" s="37"/>
      <c r="H261" s="38"/>
      <c r="I261" s="39">
        <v>40</v>
      </c>
      <c r="J261" s="40"/>
      <c r="K261" s="41"/>
      <c r="L261" s="115">
        <v>0.46</v>
      </c>
      <c r="M261" s="116"/>
      <c r="N261" s="115">
        <v>3.65</v>
      </c>
      <c r="O261" s="116"/>
      <c r="P261" s="115">
        <v>1.42</v>
      </c>
      <c r="Q261" s="116"/>
      <c r="R261" s="115">
        <v>40.340000000000003</v>
      </c>
      <c r="S261" s="117"/>
      <c r="T261" s="116"/>
      <c r="U261" s="1">
        <v>71</v>
      </c>
      <c r="V261" s="1"/>
    </row>
    <row r="262" spans="1:31">
      <c r="A262" s="36" t="s">
        <v>73</v>
      </c>
      <c r="B262" s="37"/>
      <c r="C262" s="37"/>
      <c r="D262" s="37"/>
      <c r="E262" s="37"/>
      <c r="F262" s="37"/>
      <c r="G262" s="37"/>
      <c r="H262" s="38"/>
      <c r="I262" s="39">
        <v>180</v>
      </c>
      <c r="J262" s="40"/>
      <c r="K262" s="41"/>
      <c r="L262" s="115">
        <v>3.64</v>
      </c>
      <c r="M262" s="116"/>
      <c r="N262" s="115">
        <v>4.7300000000000004</v>
      </c>
      <c r="O262" s="116"/>
      <c r="P262" s="115">
        <v>14.01</v>
      </c>
      <c r="Q262" s="116"/>
      <c r="R262" s="115">
        <v>108.73</v>
      </c>
      <c r="S262" s="117"/>
      <c r="T262" s="116"/>
      <c r="U262" s="1">
        <v>91</v>
      </c>
      <c r="V262" s="1"/>
    </row>
    <row r="263" spans="1:31">
      <c r="A263" s="36" t="s">
        <v>141</v>
      </c>
      <c r="B263" s="37"/>
      <c r="C263" s="37"/>
      <c r="D263" s="37"/>
      <c r="E263" s="37"/>
      <c r="F263" s="37"/>
      <c r="G263" s="37"/>
      <c r="H263" s="38"/>
      <c r="I263" s="39">
        <v>60</v>
      </c>
      <c r="J263" s="40"/>
      <c r="K263" s="41"/>
      <c r="L263" s="115">
        <v>12.21</v>
      </c>
      <c r="M263" s="116"/>
      <c r="N263" s="115">
        <v>10.77</v>
      </c>
      <c r="O263" s="116"/>
      <c r="P263" s="115">
        <v>2.5099999999999998</v>
      </c>
      <c r="Q263" s="116"/>
      <c r="R263" s="115">
        <v>169.36</v>
      </c>
      <c r="S263" s="117"/>
      <c r="T263" s="116"/>
      <c r="U263" s="1">
        <v>264</v>
      </c>
      <c r="V263" s="1"/>
    </row>
    <row r="264" spans="1:31">
      <c r="A264" s="36" t="s">
        <v>74</v>
      </c>
      <c r="B264" s="37"/>
      <c r="C264" s="37"/>
      <c r="D264" s="37"/>
      <c r="E264" s="37"/>
      <c r="F264" s="37"/>
      <c r="G264" s="37"/>
      <c r="H264" s="38"/>
      <c r="I264" s="39">
        <v>120</v>
      </c>
      <c r="J264" s="40"/>
      <c r="K264" s="41"/>
      <c r="L264" s="115">
        <v>12.21</v>
      </c>
      <c r="M264" s="116"/>
      <c r="N264" s="115">
        <v>10.77</v>
      </c>
      <c r="O264" s="116"/>
      <c r="P264" s="115">
        <v>2.5099999999999998</v>
      </c>
      <c r="Q264" s="116"/>
      <c r="R264" s="115">
        <v>169.36</v>
      </c>
      <c r="S264" s="117"/>
      <c r="T264" s="116"/>
      <c r="U264" s="1">
        <v>332</v>
      </c>
      <c r="V264" s="1"/>
    </row>
    <row r="265" spans="1:31">
      <c r="A265" s="36" t="s">
        <v>28</v>
      </c>
      <c r="B265" s="37"/>
      <c r="C265" s="37"/>
      <c r="D265" s="37"/>
      <c r="E265" s="37"/>
      <c r="F265" s="37"/>
      <c r="G265" s="37"/>
      <c r="H265" s="38"/>
      <c r="I265" s="39">
        <v>50</v>
      </c>
      <c r="J265" s="40"/>
      <c r="K265" s="41"/>
      <c r="L265" s="115">
        <v>3.3</v>
      </c>
      <c r="M265" s="116"/>
      <c r="N265" s="115">
        <v>0.6</v>
      </c>
      <c r="O265" s="116"/>
      <c r="P265" s="115">
        <v>16.7</v>
      </c>
      <c r="Q265" s="116"/>
      <c r="R265" s="115">
        <v>87</v>
      </c>
      <c r="S265" s="117"/>
      <c r="T265" s="116"/>
      <c r="U265" s="1" t="s">
        <v>77</v>
      </c>
      <c r="V265" s="1"/>
    </row>
    <row r="266" spans="1:31">
      <c r="A266" s="36" t="s">
        <v>142</v>
      </c>
      <c r="B266" s="37"/>
      <c r="C266" s="37"/>
      <c r="D266" s="37"/>
      <c r="E266" s="37"/>
      <c r="F266" s="37"/>
      <c r="G266" s="37"/>
      <c r="H266" s="38"/>
      <c r="I266" s="39">
        <v>180</v>
      </c>
      <c r="J266" s="40"/>
      <c r="K266" s="41"/>
      <c r="L266" s="115">
        <v>0.31</v>
      </c>
      <c r="M266" s="116"/>
      <c r="N266" s="115">
        <v>0</v>
      </c>
      <c r="O266" s="116"/>
      <c r="P266" s="115">
        <v>20.100000000000001</v>
      </c>
      <c r="Q266" s="116"/>
      <c r="R266" s="115">
        <v>81</v>
      </c>
      <c r="S266" s="117"/>
      <c r="T266" s="116"/>
      <c r="U266" s="1">
        <v>349</v>
      </c>
      <c r="V266" s="1"/>
    </row>
    <row r="267" spans="1:31" s="27" customFormat="1">
      <c r="A267" s="44" t="s">
        <v>11</v>
      </c>
      <c r="B267" s="45"/>
      <c r="C267" s="45"/>
      <c r="D267" s="45"/>
      <c r="E267" s="45"/>
      <c r="F267" s="45"/>
      <c r="G267" s="45"/>
      <c r="H267" s="46"/>
      <c r="I267" s="47">
        <f>SUM(I261:K266)</f>
        <v>630</v>
      </c>
      <c r="J267" s="48"/>
      <c r="K267" s="49"/>
      <c r="L267" s="50">
        <f>SUM(L261:M266)</f>
        <v>32.130000000000003</v>
      </c>
      <c r="M267" s="51"/>
      <c r="N267" s="50">
        <f>SUM(N261:O266)</f>
        <v>30.52</v>
      </c>
      <c r="O267" s="51"/>
      <c r="P267" s="50">
        <f>SUM(P261:Q266)</f>
        <v>57.249999999999993</v>
      </c>
      <c r="Q267" s="51"/>
      <c r="R267" s="50">
        <f>SUM(R261:T266)</f>
        <v>655.79</v>
      </c>
      <c r="S267" s="52"/>
      <c r="T267" s="51"/>
      <c r="U267" s="26" t="s">
        <v>1</v>
      </c>
      <c r="V267" s="26" t="s">
        <v>1</v>
      </c>
    </row>
    <row r="268" spans="1:31" ht="15" customHeight="1">
      <c r="A268" s="76" t="s">
        <v>43</v>
      </c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8"/>
    </row>
    <row r="269" spans="1:31">
      <c r="A269" s="36" t="s">
        <v>120</v>
      </c>
      <c r="B269" s="53"/>
      <c r="C269" s="53"/>
      <c r="D269" s="53"/>
      <c r="E269" s="53"/>
      <c r="F269" s="53"/>
      <c r="G269" s="53"/>
      <c r="H269" s="54"/>
      <c r="I269" s="34">
        <v>60</v>
      </c>
      <c r="J269" s="55"/>
      <c r="K269" s="35"/>
      <c r="L269" s="66">
        <v>6.19</v>
      </c>
      <c r="M269" s="67"/>
      <c r="N269" s="66">
        <v>3.3</v>
      </c>
      <c r="O269" s="67"/>
      <c r="P269" s="66">
        <v>35.76</v>
      </c>
      <c r="Q269" s="67"/>
      <c r="R269" s="66">
        <v>199.15</v>
      </c>
      <c r="S269" s="68"/>
      <c r="T269" s="67"/>
      <c r="U269" s="4">
        <v>203</v>
      </c>
      <c r="V269" s="4"/>
    </row>
    <row r="270" spans="1:31">
      <c r="A270" s="36" t="s">
        <v>121</v>
      </c>
      <c r="B270" s="53"/>
      <c r="C270" s="53"/>
      <c r="D270" s="53"/>
      <c r="E270" s="53"/>
      <c r="F270" s="53"/>
      <c r="G270" s="53"/>
      <c r="H270" s="54"/>
      <c r="I270" s="34">
        <v>60</v>
      </c>
      <c r="J270" s="55"/>
      <c r="K270" s="35"/>
      <c r="L270" s="66">
        <v>0.46</v>
      </c>
      <c r="M270" s="67"/>
      <c r="N270" s="66">
        <v>3.19</v>
      </c>
      <c r="O270" s="67"/>
      <c r="P270" s="66">
        <v>1.01</v>
      </c>
      <c r="Q270" s="67"/>
      <c r="R270" s="66">
        <v>34.590000000000003</v>
      </c>
      <c r="S270" s="68"/>
      <c r="T270" s="67"/>
      <c r="U270" s="4">
        <v>368</v>
      </c>
      <c r="V270" s="4"/>
    </row>
    <row r="271" spans="1:31">
      <c r="A271" s="36" t="s">
        <v>31</v>
      </c>
      <c r="B271" s="53"/>
      <c r="C271" s="53"/>
      <c r="D271" s="53"/>
      <c r="E271" s="53"/>
      <c r="F271" s="53"/>
      <c r="G271" s="53"/>
      <c r="H271" s="54"/>
      <c r="I271" s="34">
        <v>180</v>
      </c>
      <c r="J271" s="55"/>
      <c r="K271" s="35"/>
      <c r="L271" s="66">
        <v>0.05</v>
      </c>
      <c r="M271" s="67"/>
      <c r="N271" s="66">
        <v>0.01</v>
      </c>
      <c r="O271" s="67"/>
      <c r="P271" s="66">
        <v>9.32</v>
      </c>
      <c r="Q271" s="67"/>
      <c r="R271" s="66">
        <v>37.61</v>
      </c>
      <c r="S271" s="68"/>
      <c r="T271" s="67"/>
      <c r="U271" s="4">
        <v>410</v>
      </c>
      <c r="V271" s="4"/>
    </row>
    <row r="272" spans="1:31">
      <c r="A272" s="65"/>
      <c r="B272" s="53"/>
      <c r="C272" s="53"/>
      <c r="D272" s="53"/>
      <c r="E272" s="53"/>
      <c r="F272" s="53"/>
      <c r="G272" s="53"/>
      <c r="H272" s="54"/>
      <c r="I272" s="34"/>
      <c r="J272" s="55"/>
      <c r="K272" s="35"/>
      <c r="L272" s="66"/>
      <c r="M272" s="67"/>
      <c r="N272" s="66"/>
      <c r="O272" s="67"/>
      <c r="P272" s="66"/>
      <c r="Q272" s="67"/>
      <c r="R272" s="66"/>
      <c r="S272" s="68"/>
      <c r="T272" s="67"/>
      <c r="U272" s="4"/>
      <c r="V272" s="4"/>
    </row>
    <row r="273" spans="1:31">
      <c r="A273" s="65"/>
      <c r="B273" s="53"/>
      <c r="C273" s="53"/>
      <c r="D273" s="53"/>
      <c r="E273" s="53"/>
      <c r="F273" s="53"/>
      <c r="G273" s="53"/>
      <c r="H273" s="54"/>
      <c r="I273" s="34"/>
      <c r="J273" s="55"/>
      <c r="K273" s="35"/>
      <c r="L273" s="66"/>
      <c r="M273" s="67"/>
      <c r="N273" s="66"/>
      <c r="O273" s="67"/>
      <c r="P273" s="66"/>
      <c r="Q273" s="67"/>
      <c r="R273" s="66"/>
      <c r="S273" s="68"/>
      <c r="T273" s="67"/>
      <c r="U273" s="1"/>
      <c r="V273" s="1"/>
    </row>
    <row r="274" spans="1:31">
      <c r="A274" s="65"/>
      <c r="B274" s="53"/>
      <c r="C274" s="53"/>
      <c r="D274" s="53"/>
      <c r="E274" s="53"/>
      <c r="F274" s="53"/>
      <c r="G274" s="53"/>
      <c r="H274" s="54"/>
      <c r="I274" s="34"/>
      <c r="J274" s="55"/>
      <c r="K274" s="35"/>
      <c r="L274" s="66"/>
      <c r="M274" s="67"/>
      <c r="N274" s="66"/>
      <c r="O274" s="67"/>
      <c r="P274" s="66"/>
      <c r="Q274" s="67"/>
      <c r="R274" s="66"/>
      <c r="S274" s="68"/>
      <c r="T274" s="67"/>
      <c r="U274" s="1"/>
      <c r="V274" s="1"/>
    </row>
    <row r="275" spans="1:31" s="27" customFormat="1">
      <c r="A275" s="56" t="s">
        <v>11</v>
      </c>
      <c r="B275" s="57"/>
      <c r="C275" s="57"/>
      <c r="D275" s="57"/>
      <c r="E275" s="57"/>
      <c r="F275" s="57"/>
      <c r="G275" s="57"/>
      <c r="H275" s="58"/>
      <c r="I275" s="59">
        <f>SUM(I269:K274)</f>
        <v>300</v>
      </c>
      <c r="J275" s="60"/>
      <c r="K275" s="61"/>
      <c r="L275" s="62">
        <f>SUM(L269:M274)</f>
        <v>6.7</v>
      </c>
      <c r="M275" s="63"/>
      <c r="N275" s="62">
        <f>SUM(N269:O274)</f>
        <v>6.5</v>
      </c>
      <c r="O275" s="63"/>
      <c r="P275" s="62">
        <f>SUM(P269:Q274)</f>
        <v>46.089999999999996</v>
      </c>
      <c r="Q275" s="63"/>
      <c r="R275" s="62">
        <f>SUM(R269:T274)</f>
        <v>271.35000000000002</v>
      </c>
      <c r="S275" s="64"/>
      <c r="T275" s="63"/>
      <c r="U275" s="28" t="s">
        <v>1</v>
      </c>
      <c r="V275" s="28" t="s">
        <v>1</v>
      </c>
    </row>
    <row r="276" spans="1:31" ht="15.75">
      <c r="A276" s="86" t="s">
        <v>20</v>
      </c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7"/>
      <c r="AD276" s="87"/>
      <c r="AE276" s="87"/>
    </row>
    <row r="277" spans="1:31">
      <c r="A277" s="88" t="s">
        <v>2</v>
      </c>
      <c r="B277" s="89"/>
      <c r="C277" s="89"/>
      <c r="D277" s="89"/>
      <c r="E277" s="89"/>
      <c r="F277" s="89"/>
      <c r="G277" s="89"/>
      <c r="H277" s="90"/>
      <c r="I277" s="88" t="s">
        <v>3</v>
      </c>
      <c r="J277" s="89"/>
      <c r="K277" s="90"/>
      <c r="L277" s="94" t="s">
        <v>4</v>
      </c>
      <c r="M277" s="95"/>
      <c r="N277" s="95"/>
      <c r="O277" s="95"/>
      <c r="P277" s="95"/>
      <c r="Q277" s="96"/>
      <c r="R277" s="97" t="s">
        <v>5</v>
      </c>
      <c r="S277" s="98"/>
      <c r="T277" s="99"/>
      <c r="U277" s="82" t="s">
        <v>6</v>
      </c>
      <c r="V277" s="82" t="s">
        <v>7</v>
      </c>
    </row>
    <row r="278" spans="1:31">
      <c r="A278" s="91"/>
      <c r="B278" s="92"/>
      <c r="C278" s="92"/>
      <c r="D278" s="92"/>
      <c r="E278" s="92"/>
      <c r="F278" s="92"/>
      <c r="G278" s="92"/>
      <c r="H278" s="93"/>
      <c r="I278" s="91"/>
      <c r="J278" s="92"/>
      <c r="K278" s="93"/>
      <c r="L278" s="84" t="s">
        <v>8</v>
      </c>
      <c r="M278" s="85"/>
      <c r="N278" s="84" t="s">
        <v>9</v>
      </c>
      <c r="O278" s="85"/>
      <c r="P278" s="84" t="s">
        <v>10</v>
      </c>
      <c r="Q278" s="85"/>
      <c r="R278" s="100"/>
      <c r="S278" s="101"/>
      <c r="T278" s="102"/>
      <c r="U278" s="83"/>
      <c r="V278" s="83"/>
    </row>
    <row r="279" spans="1:31" ht="15" customHeight="1">
      <c r="A279" s="73" t="s">
        <v>21</v>
      </c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5"/>
    </row>
    <row r="280" spans="1:31">
      <c r="A280" s="36" t="s">
        <v>98</v>
      </c>
      <c r="B280" s="37"/>
      <c r="C280" s="37"/>
      <c r="D280" s="37"/>
      <c r="E280" s="37"/>
      <c r="F280" s="37"/>
      <c r="G280" s="37"/>
      <c r="H280" s="38"/>
      <c r="I280" s="39">
        <v>180</v>
      </c>
      <c r="J280" s="40"/>
      <c r="K280" s="41"/>
      <c r="L280" s="115">
        <v>6.2</v>
      </c>
      <c r="M280" s="116"/>
      <c r="N280" s="115">
        <v>7.46</v>
      </c>
      <c r="O280" s="116"/>
      <c r="P280" s="115">
        <v>37.11</v>
      </c>
      <c r="Q280" s="116"/>
      <c r="R280" s="115">
        <v>240.58</v>
      </c>
      <c r="S280" s="117"/>
      <c r="T280" s="116"/>
      <c r="U280" s="1">
        <v>99</v>
      </c>
      <c r="V280" s="1"/>
    </row>
    <row r="281" spans="1:31">
      <c r="A281" s="36" t="s">
        <v>24</v>
      </c>
      <c r="B281" s="37"/>
      <c r="C281" s="37"/>
      <c r="D281" s="37"/>
      <c r="E281" s="37"/>
      <c r="F281" s="37"/>
      <c r="G281" s="37"/>
      <c r="H281" s="38"/>
      <c r="I281" s="39">
        <v>35</v>
      </c>
      <c r="J281" s="40"/>
      <c r="K281" s="41"/>
      <c r="L281" s="115">
        <v>2.66</v>
      </c>
      <c r="M281" s="116"/>
      <c r="N281" s="115">
        <v>8.43</v>
      </c>
      <c r="O281" s="116"/>
      <c r="P281" s="115">
        <v>16.75</v>
      </c>
      <c r="Q281" s="116"/>
      <c r="R281" s="115">
        <v>153.68</v>
      </c>
      <c r="S281" s="117"/>
      <c r="T281" s="116"/>
      <c r="U281" s="1">
        <v>1</v>
      </c>
      <c r="V281" s="1"/>
    </row>
    <row r="282" spans="1:31">
      <c r="A282" s="36" t="s">
        <v>34</v>
      </c>
      <c r="B282" s="53"/>
      <c r="C282" s="53"/>
      <c r="D282" s="53"/>
      <c r="E282" s="53"/>
      <c r="F282" s="53"/>
      <c r="G282" s="53"/>
      <c r="H282" s="54"/>
      <c r="I282" s="34">
        <v>180</v>
      </c>
      <c r="J282" s="55"/>
      <c r="K282" s="35"/>
      <c r="L282" s="66">
        <v>4.21</v>
      </c>
      <c r="M282" s="67"/>
      <c r="N282" s="66">
        <v>4.33</v>
      </c>
      <c r="O282" s="67"/>
      <c r="P282" s="66">
        <v>16.690000000000001</v>
      </c>
      <c r="Q282" s="67"/>
      <c r="R282" s="66">
        <v>123.89</v>
      </c>
      <c r="S282" s="68"/>
      <c r="T282" s="67"/>
      <c r="U282" s="4">
        <v>416</v>
      </c>
      <c r="V282" s="4"/>
    </row>
    <row r="283" spans="1:31" s="27" customFormat="1">
      <c r="A283" s="44" t="s">
        <v>11</v>
      </c>
      <c r="B283" s="69"/>
      <c r="C283" s="69"/>
      <c r="D283" s="69"/>
      <c r="E283" s="69"/>
      <c r="F283" s="69"/>
      <c r="G283" s="69"/>
      <c r="H283" s="70"/>
      <c r="I283" s="47">
        <f>SUM(I280:K282)</f>
        <v>395</v>
      </c>
      <c r="J283" s="48"/>
      <c r="K283" s="49"/>
      <c r="L283" s="50">
        <f>SUM(L280:L282)</f>
        <v>13.07</v>
      </c>
      <c r="M283" s="51"/>
      <c r="N283" s="50">
        <f>SUM(N280:N282)</f>
        <v>20.22</v>
      </c>
      <c r="O283" s="51"/>
      <c r="P283" s="50">
        <f>SUM(P280:P282)</f>
        <v>70.55</v>
      </c>
      <c r="Q283" s="51"/>
      <c r="R283" s="50">
        <f>SUM(R280:R282)</f>
        <v>518.15</v>
      </c>
      <c r="S283" s="52"/>
      <c r="T283" s="51"/>
      <c r="U283" s="29"/>
      <c r="V283" s="29"/>
    </row>
    <row r="284" spans="1:31">
      <c r="A284" s="36"/>
      <c r="B284" s="37"/>
      <c r="C284" s="37"/>
      <c r="D284" s="37"/>
      <c r="E284" s="37"/>
      <c r="F284" s="37"/>
      <c r="G284" s="37"/>
      <c r="H284" s="38"/>
      <c r="I284" s="39"/>
      <c r="J284" s="40"/>
      <c r="K284" s="41"/>
      <c r="L284" s="115"/>
      <c r="M284" s="116"/>
      <c r="N284" s="115"/>
      <c r="O284" s="116"/>
      <c r="P284" s="115"/>
      <c r="Q284" s="116"/>
      <c r="R284" s="115"/>
      <c r="S284" s="117"/>
      <c r="T284" s="116"/>
      <c r="U284" s="1"/>
      <c r="V284" s="1"/>
    </row>
    <row r="285" spans="1:31">
      <c r="A285" s="36"/>
      <c r="B285" s="37"/>
      <c r="C285" s="37"/>
      <c r="D285" s="37"/>
      <c r="E285" s="37"/>
      <c r="F285" s="37"/>
      <c r="G285" s="37"/>
      <c r="H285" s="38"/>
      <c r="I285" s="39"/>
      <c r="J285" s="40"/>
      <c r="K285" s="41"/>
      <c r="L285" s="115"/>
      <c r="M285" s="116"/>
      <c r="N285" s="115"/>
      <c r="O285" s="116"/>
      <c r="P285" s="115"/>
      <c r="Q285" s="116"/>
      <c r="R285" s="115"/>
      <c r="S285" s="117"/>
      <c r="T285" s="116"/>
      <c r="U285" s="1"/>
      <c r="V285" s="1"/>
    </row>
    <row r="286" spans="1:31">
      <c r="A286" s="118"/>
      <c r="B286" s="119"/>
      <c r="C286" s="119"/>
      <c r="D286" s="119"/>
      <c r="E286" s="119"/>
      <c r="F286" s="119"/>
      <c r="G286" s="119"/>
      <c r="H286" s="120"/>
      <c r="I286" s="84"/>
      <c r="J286" s="121"/>
      <c r="K286" s="85"/>
      <c r="L286" s="122"/>
      <c r="M286" s="123"/>
      <c r="N286" s="122"/>
      <c r="O286" s="123"/>
      <c r="P286" s="122"/>
      <c r="Q286" s="123"/>
      <c r="R286" s="122"/>
      <c r="S286" s="124"/>
      <c r="T286" s="123"/>
      <c r="U286" s="2" t="s">
        <v>1</v>
      </c>
      <c r="V286" s="2" t="s">
        <v>1</v>
      </c>
    </row>
    <row r="287" spans="1:31" ht="15" customHeight="1">
      <c r="A287" s="76" t="s">
        <v>32</v>
      </c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8"/>
    </row>
    <row r="288" spans="1:31">
      <c r="A288" s="36" t="s">
        <v>118</v>
      </c>
      <c r="B288" s="37"/>
      <c r="C288" s="37"/>
      <c r="D288" s="37"/>
      <c r="E288" s="37"/>
      <c r="F288" s="37"/>
      <c r="G288" s="37"/>
      <c r="H288" s="38"/>
      <c r="I288" s="39">
        <v>100</v>
      </c>
      <c r="J288" s="40"/>
      <c r="K288" s="41"/>
      <c r="L288" s="115">
        <v>5.22</v>
      </c>
      <c r="M288" s="116"/>
      <c r="N288" s="115">
        <v>5.76</v>
      </c>
      <c r="O288" s="116"/>
      <c r="P288" s="115">
        <v>7.2</v>
      </c>
      <c r="Q288" s="116"/>
      <c r="R288" s="115">
        <v>106.2</v>
      </c>
      <c r="S288" s="117"/>
      <c r="T288" s="116"/>
      <c r="U288" s="1">
        <v>401</v>
      </c>
      <c r="V288" s="1"/>
    </row>
    <row r="289" spans="1:31">
      <c r="A289" s="36"/>
      <c r="B289" s="37"/>
      <c r="C289" s="37"/>
      <c r="D289" s="37"/>
      <c r="E289" s="37"/>
      <c r="F289" s="37"/>
      <c r="G289" s="37"/>
      <c r="H289" s="38"/>
      <c r="I289" s="39"/>
      <c r="J289" s="40"/>
      <c r="K289" s="41"/>
      <c r="L289" s="115"/>
      <c r="M289" s="116"/>
      <c r="N289" s="115"/>
      <c r="O289" s="116"/>
      <c r="P289" s="115"/>
      <c r="Q289" s="116"/>
      <c r="R289" s="115"/>
      <c r="S289" s="117"/>
      <c r="T289" s="116"/>
      <c r="U289" s="1"/>
      <c r="V289" s="1"/>
    </row>
    <row r="290" spans="1:31">
      <c r="A290" s="36"/>
      <c r="B290" s="37"/>
      <c r="C290" s="37"/>
      <c r="D290" s="37"/>
      <c r="E290" s="37"/>
      <c r="F290" s="37"/>
      <c r="G290" s="37"/>
      <c r="H290" s="38"/>
      <c r="I290" s="39"/>
      <c r="J290" s="40"/>
      <c r="K290" s="41"/>
      <c r="L290" s="115"/>
      <c r="M290" s="116"/>
      <c r="N290" s="115"/>
      <c r="O290" s="116"/>
      <c r="P290" s="115"/>
      <c r="Q290" s="116"/>
      <c r="R290" s="115"/>
      <c r="S290" s="117"/>
      <c r="T290" s="116"/>
      <c r="U290" s="1"/>
      <c r="V290" s="1"/>
    </row>
    <row r="291" spans="1:31">
      <c r="A291" s="36"/>
      <c r="B291" s="37"/>
      <c r="C291" s="37"/>
      <c r="D291" s="37"/>
      <c r="E291" s="37"/>
      <c r="F291" s="37"/>
      <c r="G291" s="37"/>
      <c r="H291" s="38"/>
      <c r="I291" s="126"/>
      <c r="J291" s="127"/>
      <c r="K291" s="128"/>
      <c r="L291" s="129"/>
      <c r="M291" s="130"/>
      <c r="N291" s="129"/>
      <c r="O291" s="130"/>
      <c r="P291" s="129"/>
      <c r="Q291" s="130"/>
      <c r="R291" s="129"/>
      <c r="S291" s="131"/>
      <c r="T291" s="130"/>
      <c r="U291" s="1"/>
      <c r="V291" s="1"/>
    </row>
    <row r="292" spans="1:31" s="27" customFormat="1">
      <c r="A292" s="44" t="s">
        <v>11</v>
      </c>
      <c r="B292" s="45"/>
      <c r="C292" s="45"/>
      <c r="D292" s="45"/>
      <c r="E292" s="45"/>
      <c r="F292" s="45"/>
      <c r="G292" s="45"/>
      <c r="H292" s="45"/>
      <c r="I292" s="71">
        <f>SUM(I288:K291)</f>
        <v>100</v>
      </c>
      <c r="J292" s="71"/>
      <c r="K292" s="71"/>
      <c r="L292" s="72">
        <f>SUM(L288:M291)</f>
        <v>5.22</v>
      </c>
      <c r="M292" s="72"/>
      <c r="N292" s="72">
        <f>SUM(N288:O291)</f>
        <v>5.76</v>
      </c>
      <c r="O292" s="72"/>
      <c r="P292" s="72">
        <f t="shared" ref="P292" si="0">SUM(P288:Q291)</f>
        <v>7.2</v>
      </c>
      <c r="Q292" s="72"/>
      <c r="R292" s="72">
        <f>SUM(R288:T291)</f>
        <v>106.2</v>
      </c>
      <c r="S292" s="72"/>
      <c r="T292" s="72"/>
      <c r="U292" s="26"/>
      <c r="V292" s="26"/>
    </row>
    <row r="293" spans="1:31" ht="15" customHeight="1">
      <c r="A293" s="79" t="s">
        <v>23</v>
      </c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1"/>
    </row>
    <row r="294" spans="1:31" s="8" customFormat="1">
      <c r="A294" s="104" t="s">
        <v>108</v>
      </c>
      <c r="B294" s="105"/>
      <c r="C294" s="105"/>
      <c r="D294" s="105"/>
      <c r="E294" s="105"/>
      <c r="F294" s="105"/>
      <c r="G294" s="105"/>
      <c r="H294" s="106"/>
      <c r="I294" s="107">
        <v>40</v>
      </c>
      <c r="J294" s="108"/>
      <c r="K294" s="109"/>
      <c r="L294" s="132">
        <v>0.67</v>
      </c>
      <c r="M294" s="133"/>
      <c r="N294" s="132">
        <v>4.2</v>
      </c>
      <c r="O294" s="133"/>
      <c r="P294" s="132">
        <v>2.1</v>
      </c>
      <c r="Q294" s="133"/>
      <c r="R294" s="132">
        <v>49.9</v>
      </c>
      <c r="S294" s="134"/>
      <c r="T294" s="133"/>
      <c r="U294" s="7">
        <v>15</v>
      </c>
      <c r="V294" s="7"/>
    </row>
    <row r="295" spans="1:31" s="8" customFormat="1">
      <c r="A295" s="104" t="s">
        <v>75</v>
      </c>
      <c r="B295" s="105"/>
      <c r="C295" s="105"/>
      <c r="D295" s="105"/>
      <c r="E295" s="105"/>
      <c r="F295" s="105"/>
      <c r="G295" s="105"/>
      <c r="H295" s="106"/>
      <c r="I295" s="107">
        <v>180</v>
      </c>
      <c r="J295" s="108"/>
      <c r="K295" s="109"/>
      <c r="L295" s="132">
        <v>0.48</v>
      </c>
      <c r="M295" s="133"/>
      <c r="N295" s="132">
        <v>4.0000000000000001E-3</v>
      </c>
      <c r="O295" s="133"/>
      <c r="P295" s="132">
        <v>0.53</v>
      </c>
      <c r="Q295" s="133"/>
      <c r="R295" s="132">
        <v>4.0999999999999996</v>
      </c>
      <c r="S295" s="134"/>
      <c r="T295" s="133"/>
      <c r="U295" s="7">
        <v>77</v>
      </c>
      <c r="V295" s="7"/>
    </row>
    <row r="296" spans="1:31" s="8" customFormat="1">
      <c r="A296" s="104" t="s">
        <v>114</v>
      </c>
      <c r="B296" s="105"/>
      <c r="C296" s="105"/>
      <c r="D296" s="105"/>
      <c r="E296" s="105"/>
      <c r="F296" s="105"/>
      <c r="G296" s="105"/>
      <c r="H296" s="106"/>
      <c r="I296" s="107">
        <v>80</v>
      </c>
      <c r="J296" s="108"/>
      <c r="K296" s="109"/>
      <c r="L296" s="132">
        <v>13.36</v>
      </c>
      <c r="M296" s="133"/>
      <c r="N296" s="132">
        <v>4.7</v>
      </c>
      <c r="O296" s="133"/>
      <c r="P296" s="132">
        <v>9.98</v>
      </c>
      <c r="Q296" s="133"/>
      <c r="R296" s="132">
        <v>135</v>
      </c>
      <c r="S296" s="134"/>
      <c r="T296" s="133"/>
      <c r="U296" s="7">
        <v>271</v>
      </c>
      <c r="V296" s="7"/>
    </row>
    <row r="297" spans="1:31">
      <c r="A297" s="36" t="s">
        <v>147</v>
      </c>
      <c r="B297" s="37"/>
      <c r="C297" s="37"/>
      <c r="D297" s="37"/>
      <c r="E297" s="37"/>
      <c r="F297" s="37"/>
      <c r="G297" s="37"/>
      <c r="H297" s="38"/>
      <c r="I297" s="39">
        <v>120</v>
      </c>
      <c r="J297" s="40"/>
      <c r="K297" s="41"/>
      <c r="L297" s="115">
        <v>2.92</v>
      </c>
      <c r="M297" s="116"/>
      <c r="N297" s="115">
        <v>4.63</v>
      </c>
      <c r="O297" s="116"/>
      <c r="P297" s="115">
        <v>12.96</v>
      </c>
      <c r="Q297" s="116"/>
      <c r="R297" s="115">
        <v>123.87</v>
      </c>
      <c r="S297" s="117"/>
      <c r="T297" s="116"/>
      <c r="U297" s="1">
        <v>339</v>
      </c>
      <c r="V297" s="1"/>
    </row>
    <row r="298" spans="1:31">
      <c r="A298" s="36" t="s">
        <v>28</v>
      </c>
      <c r="B298" s="37"/>
      <c r="C298" s="37"/>
      <c r="D298" s="37"/>
      <c r="E298" s="37"/>
      <c r="F298" s="37"/>
      <c r="G298" s="37"/>
      <c r="H298" s="38"/>
      <c r="I298" s="39">
        <v>50</v>
      </c>
      <c r="J298" s="40"/>
      <c r="K298" s="41"/>
      <c r="L298" s="115">
        <v>3.3</v>
      </c>
      <c r="M298" s="116"/>
      <c r="N298" s="115">
        <v>0.6</v>
      </c>
      <c r="O298" s="116"/>
      <c r="P298" s="115">
        <v>16.7</v>
      </c>
      <c r="Q298" s="116"/>
      <c r="R298" s="115">
        <v>87</v>
      </c>
      <c r="S298" s="117"/>
      <c r="T298" s="116"/>
      <c r="U298" s="1" t="s">
        <v>77</v>
      </c>
      <c r="V298" s="1"/>
    </row>
    <row r="299" spans="1:31">
      <c r="A299" s="36" t="s">
        <v>61</v>
      </c>
      <c r="B299" s="37"/>
      <c r="C299" s="37"/>
      <c r="D299" s="37"/>
      <c r="E299" s="37"/>
      <c r="F299" s="37"/>
      <c r="G299" s="37"/>
      <c r="H299" s="38"/>
      <c r="I299" s="39">
        <v>180</v>
      </c>
      <c r="J299" s="40"/>
      <c r="K299" s="41"/>
      <c r="L299" s="115">
        <v>0.28000000000000003</v>
      </c>
      <c r="M299" s="116"/>
      <c r="N299" s="115">
        <v>21.8</v>
      </c>
      <c r="O299" s="116"/>
      <c r="P299" s="115">
        <v>43.78</v>
      </c>
      <c r="Q299" s="116"/>
      <c r="R299" s="115">
        <v>178.18</v>
      </c>
      <c r="S299" s="117"/>
      <c r="T299" s="116"/>
      <c r="U299" s="1">
        <v>372</v>
      </c>
      <c r="V299" s="1"/>
    </row>
    <row r="300" spans="1:31" s="27" customFormat="1">
      <c r="A300" s="44" t="s">
        <v>11</v>
      </c>
      <c r="B300" s="45"/>
      <c r="C300" s="45"/>
      <c r="D300" s="45"/>
      <c r="E300" s="45"/>
      <c r="F300" s="45"/>
      <c r="G300" s="45"/>
      <c r="H300" s="46"/>
      <c r="I300" s="47">
        <f>SUM(I294:K299)</f>
        <v>650</v>
      </c>
      <c r="J300" s="48"/>
      <c r="K300" s="49"/>
      <c r="L300" s="50">
        <f>SUM(L294:M299)</f>
        <v>21.01</v>
      </c>
      <c r="M300" s="51"/>
      <c r="N300" s="50">
        <f>SUM(N294:O299)</f>
        <v>35.933999999999997</v>
      </c>
      <c r="O300" s="51"/>
      <c r="P300" s="50">
        <f>SUM(P294:Q299)</f>
        <v>86.05</v>
      </c>
      <c r="Q300" s="51"/>
      <c r="R300" s="50">
        <f>SUM(R294:T299)</f>
        <v>578.04999999999995</v>
      </c>
      <c r="S300" s="52"/>
      <c r="T300" s="51"/>
      <c r="U300" s="26" t="s">
        <v>1</v>
      </c>
      <c r="V300" s="26" t="s">
        <v>1</v>
      </c>
    </row>
    <row r="301" spans="1:31" ht="15" customHeight="1">
      <c r="A301" s="76" t="s">
        <v>43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8"/>
    </row>
    <row r="302" spans="1:31">
      <c r="A302" s="36" t="s">
        <v>83</v>
      </c>
      <c r="B302" s="53"/>
      <c r="C302" s="53"/>
      <c r="D302" s="53"/>
      <c r="E302" s="53"/>
      <c r="F302" s="53"/>
      <c r="G302" s="53"/>
      <c r="H302" s="54"/>
      <c r="I302" s="34">
        <v>120</v>
      </c>
      <c r="J302" s="55"/>
      <c r="K302" s="35"/>
      <c r="L302" s="66">
        <v>12.95</v>
      </c>
      <c r="M302" s="67"/>
      <c r="N302" s="66">
        <v>20.02</v>
      </c>
      <c r="O302" s="67"/>
      <c r="P302" s="66">
        <v>3.46</v>
      </c>
      <c r="Q302" s="67"/>
      <c r="R302" s="66">
        <v>244.79</v>
      </c>
      <c r="S302" s="68"/>
      <c r="T302" s="67"/>
      <c r="U302" s="4">
        <v>229</v>
      </c>
      <c r="V302" s="4"/>
    </row>
    <row r="303" spans="1:31">
      <c r="A303" s="36" t="s">
        <v>41</v>
      </c>
      <c r="B303" s="53"/>
      <c r="C303" s="53"/>
      <c r="D303" s="53"/>
      <c r="E303" s="53"/>
      <c r="F303" s="53"/>
      <c r="G303" s="53"/>
      <c r="H303" s="54"/>
      <c r="I303" s="34">
        <v>20</v>
      </c>
      <c r="J303" s="55"/>
      <c r="K303" s="35"/>
      <c r="L303" s="66">
        <v>3.04</v>
      </c>
      <c r="M303" s="67"/>
      <c r="N303" s="66">
        <v>0.32</v>
      </c>
      <c r="O303" s="67"/>
      <c r="P303" s="66">
        <v>19.68</v>
      </c>
      <c r="Q303" s="67"/>
      <c r="R303" s="66">
        <v>94</v>
      </c>
      <c r="S303" s="68"/>
      <c r="T303" s="67"/>
      <c r="U303" s="1" t="s">
        <v>77</v>
      </c>
      <c r="V303" s="4"/>
    </row>
    <row r="304" spans="1:31">
      <c r="A304" s="36" t="s">
        <v>31</v>
      </c>
      <c r="B304" s="53"/>
      <c r="C304" s="53"/>
      <c r="D304" s="53"/>
      <c r="E304" s="53"/>
      <c r="F304" s="53"/>
      <c r="G304" s="53"/>
      <c r="H304" s="54"/>
      <c r="I304" s="34">
        <v>180</v>
      </c>
      <c r="J304" s="55"/>
      <c r="K304" s="35"/>
      <c r="L304" s="66">
        <v>0.05</v>
      </c>
      <c r="M304" s="67"/>
      <c r="N304" s="66">
        <v>0.01</v>
      </c>
      <c r="O304" s="67"/>
      <c r="P304" s="66">
        <v>9.32</v>
      </c>
      <c r="Q304" s="67"/>
      <c r="R304" s="66">
        <v>37.61</v>
      </c>
      <c r="S304" s="68"/>
      <c r="T304" s="67"/>
      <c r="U304" s="4">
        <v>411</v>
      </c>
      <c r="V304" s="4"/>
    </row>
    <row r="305" spans="1:22">
      <c r="A305" s="36" t="s">
        <v>143</v>
      </c>
      <c r="B305" s="53"/>
      <c r="C305" s="53"/>
      <c r="D305" s="53"/>
      <c r="E305" s="53"/>
      <c r="F305" s="53"/>
      <c r="G305" s="53"/>
      <c r="H305" s="54"/>
      <c r="I305" s="34">
        <v>40</v>
      </c>
      <c r="J305" s="55"/>
      <c r="K305" s="35"/>
      <c r="L305" s="66">
        <v>1.1499999999999999</v>
      </c>
      <c r="M305" s="67"/>
      <c r="N305" s="66">
        <v>2.4700000000000002</v>
      </c>
      <c r="O305" s="67"/>
      <c r="P305" s="66">
        <v>3.21</v>
      </c>
      <c r="Q305" s="67"/>
      <c r="R305" s="66">
        <v>39.72</v>
      </c>
      <c r="S305" s="68"/>
      <c r="T305" s="67"/>
      <c r="U305" s="4">
        <v>12</v>
      </c>
      <c r="V305" s="4"/>
    </row>
    <row r="306" spans="1:22">
      <c r="A306" s="65"/>
      <c r="B306" s="53"/>
      <c r="C306" s="53"/>
      <c r="D306" s="53"/>
      <c r="E306" s="53"/>
      <c r="F306" s="53"/>
      <c r="G306" s="53"/>
      <c r="H306" s="54"/>
      <c r="I306" s="34"/>
      <c r="J306" s="55"/>
      <c r="K306" s="35"/>
      <c r="L306" s="66"/>
      <c r="M306" s="67"/>
      <c r="N306" s="66"/>
      <c r="O306" s="67"/>
      <c r="P306" s="66"/>
      <c r="Q306" s="67"/>
      <c r="R306" s="66"/>
      <c r="S306" s="68"/>
      <c r="T306" s="67"/>
      <c r="U306" s="1"/>
      <c r="V306" s="1"/>
    </row>
    <row r="307" spans="1:22">
      <c r="A307" s="65"/>
      <c r="B307" s="53"/>
      <c r="C307" s="53"/>
      <c r="D307" s="53"/>
      <c r="E307" s="53"/>
      <c r="F307" s="53"/>
      <c r="G307" s="53"/>
      <c r="H307" s="54"/>
      <c r="I307" s="34"/>
      <c r="J307" s="55"/>
      <c r="K307" s="35"/>
      <c r="L307" s="66"/>
      <c r="M307" s="67"/>
      <c r="N307" s="66"/>
      <c r="O307" s="67"/>
      <c r="P307" s="66"/>
      <c r="Q307" s="67"/>
      <c r="R307" s="66"/>
      <c r="S307" s="68"/>
      <c r="T307" s="67"/>
      <c r="U307" s="1"/>
      <c r="V307" s="1"/>
    </row>
    <row r="308" spans="1:22" s="27" customFormat="1">
      <c r="A308" s="56" t="s">
        <v>11</v>
      </c>
      <c r="B308" s="57"/>
      <c r="C308" s="57"/>
      <c r="D308" s="57"/>
      <c r="E308" s="57"/>
      <c r="F308" s="57"/>
      <c r="G308" s="57"/>
      <c r="H308" s="58"/>
      <c r="I308" s="59">
        <f>SUM(I302:K307)</f>
        <v>360</v>
      </c>
      <c r="J308" s="60"/>
      <c r="K308" s="61"/>
      <c r="L308" s="62">
        <f>SUM(L302:M307)</f>
        <v>17.189999999999998</v>
      </c>
      <c r="M308" s="63"/>
      <c r="N308" s="62">
        <f>SUM(N302:O307)</f>
        <v>22.82</v>
      </c>
      <c r="O308" s="63"/>
      <c r="P308" s="62">
        <f>SUM(P302:Q307)</f>
        <v>35.67</v>
      </c>
      <c r="Q308" s="63"/>
      <c r="R308" s="62">
        <f>SUM(R302:T307)</f>
        <v>416.12</v>
      </c>
      <c r="S308" s="64"/>
      <c r="T308" s="63"/>
      <c r="U308" s="28" t="s">
        <v>1</v>
      </c>
      <c r="V308" s="28" t="s">
        <v>1</v>
      </c>
    </row>
    <row r="310" spans="1:22" ht="4.5" customHeight="1"/>
    <row r="311" spans="1:22" ht="31.5" customHeight="1">
      <c r="A311" s="137"/>
      <c r="B311" s="138"/>
      <c r="C311" s="138"/>
      <c r="D311" s="138"/>
      <c r="E311" s="138"/>
      <c r="F311" s="138"/>
      <c r="G311" s="138"/>
      <c r="H311" s="139"/>
      <c r="I311" s="150" t="s">
        <v>86</v>
      </c>
      <c r="J311" s="151"/>
      <c r="K311" s="24"/>
      <c r="L311" s="137" t="s">
        <v>87</v>
      </c>
      <c r="M311" s="139"/>
      <c r="N311" s="137" t="s">
        <v>88</v>
      </c>
      <c r="O311" s="138"/>
      <c r="P311" s="139"/>
      <c r="Q311" s="31" t="s">
        <v>89</v>
      </c>
      <c r="R311" s="137" t="s">
        <v>90</v>
      </c>
      <c r="S311" s="138"/>
      <c r="T311" s="139"/>
    </row>
    <row r="312" spans="1:22">
      <c r="A312" s="149" t="s">
        <v>84</v>
      </c>
      <c r="B312" s="147"/>
      <c r="C312" s="147"/>
      <c r="D312" s="147"/>
      <c r="E312" s="147"/>
      <c r="F312" s="147"/>
      <c r="G312" s="147"/>
      <c r="H312" s="142"/>
      <c r="I312" s="141">
        <f>I308+I300+I292+I283+I275+I267+I259+I254+I245+I237+I229+I225+I217+I209+I200+I193+I184+I176+I168+I162+I154+I146+I138+I126+I118+I110+I103+I95+I87+I79+I76+I67+I59+I50+I46+I37+I29+I18+I15</f>
        <v>14125</v>
      </c>
      <c r="J312" s="142"/>
      <c r="K312" s="24"/>
      <c r="L312" s="141">
        <f>L308+L300+L292+L283+L275+L267+L259+L254+L245+L237+L225+L217+L209+L200+L193+L184+L176+L168+L162+L154+L146+L138+L134+L126+L118+L110+L103+L95+L87+L79+L76+L67+L59+L50+L46+L37+L29+L18+L15</f>
        <v>550.82999999999993</v>
      </c>
      <c r="M312" s="142"/>
      <c r="N312" s="141">
        <f>N308+N300+N292+N283+N275+N267+N259+N254+N245+N237+N229+N225+N217+N209+N200+N193+N184+N176+N168+N162+N154+N146+N138+N134+N126+N118+N110+N103+N95+N87+N79+N76+N67+N59+N50+N46+N37+N29+N18+N15</f>
        <v>636.024</v>
      </c>
      <c r="O312" s="147"/>
      <c r="P312" s="142"/>
      <c r="Q312" s="145">
        <f>P308+P300+P292+P283+P275+P267+P259+P254+P245+P237+P229+P225+P217+P209+P200+P193+P184+P176+P168+P162+P154+P146+P138+P134+P126+P118+P110+P103+P95+P87+P79+P76+P67+P59+P50+P46+P37+P29+P18+P15</f>
        <v>1955.0900000000001</v>
      </c>
      <c r="R312" s="141">
        <f>R308+R300+R292+R283+R275+R267+R259+R254+R245+R237+R229+R225+R217+R209+R200+R193+R184+R176+R168+R162+R154+R146+R138+R134+R126+R118+R110+R103+R95+R87+R79+R76+R67++R59+R50+R46+R37+R29+R18+R15</f>
        <v>15470.630000000001</v>
      </c>
      <c r="S312" s="147"/>
      <c r="T312" s="142"/>
      <c r="U312" s="25"/>
      <c r="V312" s="25"/>
    </row>
    <row r="313" spans="1:22">
      <c r="A313" s="143"/>
      <c r="B313" s="148"/>
      <c r="C313" s="148"/>
      <c r="D313" s="148"/>
      <c r="E313" s="148"/>
      <c r="F313" s="148"/>
      <c r="G313" s="148"/>
      <c r="H313" s="144"/>
      <c r="I313" s="143"/>
      <c r="J313" s="144"/>
      <c r="K313" s="24"/>
      <c r="L313" s="143"/>
      <c r="M313" s="144"/>
      <c r="N313" s="143"/>
      <c r="O313" s="148"/>
      <c r="P313" s="144"/>
      <c r="Q313" s="146"/>
      <c r="R313" s="143"/>
      <c r="S313" s="148"/>
      <c r="T313" s="144"/>
      <c r="U313" s="25"/>
      <c r="V313" s="25"/>
    </row>
    <row r="314" spans="1:22">
      <c r="A314" s="137" t="s">
        <v>91</v>
      </c>
      <c r="B314" s="138"/>
      <c r="C314" s="138"/>
      <c r="D314" s="138"/>
      <c r="E314" s="138"/>
      <c r="F314" s="138"/>
      <c r="G314" s="138"/>
      <c r="H314" s="139"/>
      <c r="I314" s="137">
        <v>1702.5</v>
      </c>
      <c r="J314" s="139"/>
      <c r="K314" s="24"/>
      <c r="L314" s="137">
        <v>55.1</v>
      </c>
      <c r="M314" s="139"/>
      <c r="N314" s="137">
        <v>59.5</v>
      </c>
      <c r="O314" s="138"/>
      <c r="P314" s="139"/>
      <c r="Q314" s="24">
        <v>206.8</v>
      </c>
      <c r="R314" s="137">
        <v>1590.9</v>
      </c>
      <c r="S314" s="138"/>
      <c r="T314" s="139"/>
    </row>
    <row r="315" spans="1:22">
      <c r="A315" s="137" t="s">
        <v>92</v>
      </c>
      <c r="B315" s="138"/>
      <c r="C315" s="138"/>
      <c r="D315" s="138"/>
      <c r="E315" s="138"/>
      <c r="F315" s="138"/>
      <c r="G315" s="139"/>
      <c r="H315" s="24"/>
      <c r="I315" s="137">
        <v>1530</v>
      </c>
      <c r="J315" s="139"/>
      <c r="K315" s="24"/>
      <c r="L315" s="137">
        <v>45.9</v>
      </c>
      <c r="M315" s="139"/>
      <c r="N315" s="137">
        <v>51</v>
      </c>
      <c r="O315" s="138"/>
      <c r="P315" s="139"/>
      <c r="Q315" s="24">
        <v>221.85</v>
      </c>
      <c r="R315" s="140">
        <v>1530</v>
      </c>
      <c r="S315" s="140"/>
      <c r="T315" s="140"/>
    </row>
  </sheetData>
  <mergeCells count="1538">
    <mergeCell ref="A8:H9"/>
    <mergeCell ref="I8:K9"/>
    <mergeCell ref="L8:Q8"/>
    <mergeCell ref="R8:T9"/>
    <mergeCell ref="U8:U9"/>
    <mergeCell ref="V8:V9"/>
    <mergeCell ref="L9:M9"/>
    <mergeCell ref="N9:O9"/>
    <mergeCell ref="P9:Q9"/>
    <mergeCell ref="T1:AE1"/>
    <mergeCell ref="P2:AE2"/>
    <mergeCell ref="A3:AE3"/>
    <mergeCell ref="T4:AE4"/>
    <mergeCell ref="B5:AC6"/>
    <mergeCell ref="A7:AB7"/>
    <mergeCell ref="AC7:AE7"/>
    <mergeCell ref="A13:H13"/>
    <mergeCell ref="I13:K13"/>
    <mergeCell ref="L13:M13"/>
    <mergeCell ref="N13:O13"/>
    <mergeCell ref="P13:Q13"/>
    <mergeCell ref="R13:T13"/>
    <mergeCell ref="A12:H12"/>
    <mergeCell ref="I12:K12"/>
    <mergeCell ref="L12:M12"/>
    <mergeCell ref="N12:O12"/>
    <mergeCell ref="P12:Q12"/>
    <mergeCell ref="R12:T12"/>
    <mergeCell ref="A10:AE10"/>
    <mergeCell ref="A11:H11"/>
    <mergeCell ref="I11:K11"/>
    <mergeCell ref="L11:M11"/>
    <mergeCell ref="N11:O11"/>
    <mergeCell ref="P11:Q11"/>
    <mergeCell ref="R11:T11"/>
    <mergeCell ref="A16:AE16"/>
    <mergeCell ref="A17:H17"/>
    <mergeCell ref="I17:K17"/>
    <mergeCell ref="L17:M17"/>
    <mergeCell ref="N17:O17"/>
    <mergeCell ref="P17:Q17"/>
    <mergeCell ref="R17:T17"/>
    <mergeCell ref="A15:H15"/>
    <mergeCell ref="I15:K15"/>
    <mergeCell ref="L15:M15"/>
    <mergeCell ref="N15:O15"/>
    <mergeCell ref="P15:Q15"/>
    <mergeCell ref="R15:T15"/>
    <mergeCell ref="A14:H14"/>
    <mergeCell ref="I14:K14"/>
    <mergeCell ref="L14:M14"/>
    <mergeCell ref="N14:O14"/>
    <mergeCell ref="P14:Q14"/>
    <mergeCell ref="R14:T14"/>
    <mergeCell ref="A21:H21"/>
    <mergeCell ref="I21:K21"/>
    <mergeCell ref="L21:M21"/>
    <mergeCell ref="N21:O21"/>
    <mergeCell ref="P21:Q21"/>
    <mergeCell ref="R21:T21"/>
    <mergeCell ref="A19:AE19"/>
    <mergeCell ref="A20:H20"/>
    <mergeCell ref="I20:K20"/>
    <mergeCell ref="L20:M20"/>
    <mergeCell ref="N20:O20"/>
    <mergeCell ref="P20:Q20"/>
    <mergeCell ref="R20:T20"/>
    <mergeCell ref="A18:H18"/>
    <mergeCell ref="I18:K18"/>
    <mergeCell ref="L18:M18"/>
    <mergeCell ref="N18:O18"/>
    <mergeCell ref="P18:Q18"/>
    <mergeCell ref="R18:T18"/>
    <mergeCell ref="A24:H24"/>
    <mergeCell ref="I24:K24"/>
    <mergeCell ref="L24:M24"/>
    <mergeCell ref="N24:O24"/>
    <mergeCell ref="P24:Q24"/>
    <mergeCell ref="R24:T24"/>
    <mergeCell ref="A23:H23"/>
    <mergeCell ref="I23:K23"/>
    <mergeCell ref="L23:M23"/>
    <mergeCell ref="N23:O23"/>
    <mergeCell ref="P23:Q23"/>
    <mergeCell ref="R23:T23"/>
    <mergeCell ref="A22:H22"/>
    <mergeCell ref="I22:K22"/>
    <mergeCell ref="L22:M22"/>
    <mergeCell ref="N22:O22"/>
    <mergeCell ref="P22:Q22"/>
    <mergeCell ref="R22:T22"/>
    <mergeCell ref="A30:AE30"/>
    <mergeCell ref="A31:H31"/>
    <mergeCell ref="I31:K31"/>
    <mergeCell ref="L31:M31"/>
    <mergeCell ref="N31:O31"/>
    <mergeCell ref="P31:Q31"/>
    <mergeCell ref="R31:T31"/>
    <mergeCell ref="A29:H29"/>
    <mergeCell ref="I29:K29"/>
    <mergeCell ref="L29:M29"/>
    <mergeCell ref="N29:O29"/>
    <mergeCell ref="P29:Q29"/>
    <mergeCell ref="R29:T29"/>
    <mergeCell ref="A28:H28"/>
    <mergeCell ref="I28:K28"/>
    <mergeCell ref="L28:M28"/>
    <mergeCell ref="N28:O28"/>
    <mergeCell ref="P28:Q28"/>
    <mergeCell ref="R28:T28"/>
    <mergeCell ref="A34:H34"/>
    <mergeCell ref="I34:K34"/>
    <mergeCell ref="L34:M34"/>
    <mergeCell ref="N34:O34"/>
    <mergeCell ref="P34:Q34"/>
    <mergeCell ref="R34:T34"/>
    <mergeCell ref="A33:H33"/>
    <mergeCell ref="I33:K33"/>
    <mergeCell ref="L33:M33"/>
    <mergeCell ref="N33:O33"/>
    <mergeCell ref="P33:Q33"/>
    <mergeCell ref="R33:T33"/>
    <mergeCell ref="A32:H32"/>
    <mergeCell ref="I32:K32"/>
    <mergeCell ref="L32:M32"/>
    <mergeCell ref="N32:O32"/>
    <mergeCell ref="P32:Q32"/>
    <mergeCell ref="R32:T32"/>
    <mergeCell ref="A37:H37"/>
    <mergeCell ref="I37:K37"/>
    <mergeCell ref="L37:M37"/>
    <mergeCell ref="N37:O37"/>
    <mergeCell ref="P37:Q37"/>
    <mergeCell ref="R37:T37"/>
    <mergeCell ref="A36:H36"/>
    <mergeCell ref="I36:K36"/>
    <mergeCell ref="L36:M36"/>
    <mergeCell ref="N36:O36"/>
    <mergeCell ref="P36:Q36"/>
    <mergeCell ref="R36:T36"/>
    <mergeCell ref="A35:H35"/>
    <mergeCell ref="I35:K35"/>
    <mergeCell ref="L35:M35"/>
    <mergeCell ref="N35:O35"/>
    <mergeCell ref="P35:Q35"/>
    <mergeCell ref="R35:T35"/>
    <mergeCell ref="P40:Q40"/>
    <mergeCell ref="A41:AE41"/>
    <mergeCell ref="A42:H42"/>
    <mergeCell ref="I42:K42"/>
    <mergeCell ref="L42:M42"/>
    <mergeCell ref="N42:O42"/>
    <mergeCell ref="P42:Q42"/>
    <mergeCell ref="R42:T42"/>
    <mergeCell ref="A38:AB38"/>
    <mergeCell ref="AC38:AE38"/>
    <mergeCell ref="A39:H40"/>
    <mergeCell ref="I39:K40"/>
    <mergeCell ref="L39:Q39"/>
    <mergeCell ref="R39:T40"/>
    <mergeCell ref="U39:U40"/>
    <mergeCell ref="V39:V40"/>
    <mergeCell ref="L40:M40"/>
    <mergeCell ref="N40:O40"/>
    <mergeCell ref="A46:H46"/>
    <mergeCell ref="I46:K46"/>
    <mergeCell ref="L46:M46"/>
    <mergeCell ref="N46:O46"/>
    <mergeCell ref="P46:Q46"/>
    <mergeCell ref="R46:T46"/>
    <mergeCell ref="A45:H45"/>
    <mergeCell ref="I45:K45"/>
    <mergeCell ref="L45:M45"/>
    <mergeCell ref="N45:O45"/>
    <mergeCell ref="P45:Q45"/>
    <mergeCell ref="R45:T45"/>
    <mergeCell ref="A44:H44"/>
    <mergeCell ref="I44:K44"/>
    <mergeCell ref="L44:M44"/>
    <mergeCell ref="N44:O44"/>
    <mergeCell ref="P44:Q44"/>
    <mergeCell ref="R44:T44"/>
    <mergeCell ref="A50:H50"/>
    <mergeCell ref="I50:K50"/>
    <mergeCell ref="L50:M50"/>
    <mergeCell ref="N50:O50"/>
    <mergeCell ref="P50:Q50"/>
    <mergeCell ref="R50:T50"/>
    <mergeCell ref="A49:H49"/>
    <mergeCell ref="I49:K49"/>
    <mergeCell ref="L49:M49"/>
    <mergeCell ref="N49:O49"/>
    <mergeCell ref="P49:Q49"/>
    <mergeCell ref="R49:T49"/>
    <mergeCell ref="A47:AE47"/>
    <mergeCell ref="A48:H48"/>
    <mergeCell ref="I48:K48"/>
    <mergeCell ref="L48:M48"/>
    <mergeCell ref="N48:O48"/>
    <mergeCell ref="P48:Q48"/>
    <mergeCell ref="R48:T48"/>
    <mergeCell ref="A54:H54"/>
    <mergeCell ref="I54:K54"/>
    <mergeCell ref="L54:M54"/>
    <mergeCell ref="N54:O54"/>
    <mergeCell ref="P54:Q54"/>
    <mergeCell ref="R54:T54"/>
    <mergeCell ref="A53:H53"/>
    <mergeCell ref="I53:K53"/>
    <mergeCell ref="L53:M53"/>
    <mergeCell ref="N53:O53"/>
    <mergeCell ref="P53:Q53"/>
    <mergeCell ref="R53:T53"/>
    <mergeCell ref="A51:AE51"/>
    <mergeCell ref="A52:H52"/>
    <mergeCell ref="I52:K52"/>
    <mergeCell ref="L52:M52"/>
    <mergeCell ref="N52:O52"/>
    <mergeCell ref="P52:Q52"/>
    <mergeCell ref="R52:T52"/>
    <mergeCell ref="A57:H57"/>
    <mergeCell ref="I57:K57"/>
    <mergeCell ref="L57:M57"/>
    <mergeCell ref="N57:O57"/>
    <mergeCell ref="P57:Q57"/>
    <mergeCell ref="R57:T57"/>
    <mergeCell ref="A56:H56"/>
    <mergeCell ref="I56:J56"/>
    <mergeCell ref="L56:M56"/>
    <mergeCell ref="N56:O56"/>
    <mergeCell ref="P56:Q56"/>
    <mergeCell ref="S56:T56"/>
    <mergeCell ref="A55:H55"/>
    <mergeCell ref="I55:K55"/>
    <mergeCell ref="L55:M55"/>
    <mergeCell ref="N55:O55"/>
    <mergeCell ref="P55:Q55"/>
    <mergeCell ref="R55:T55"/>
    <mergeCell ref="A60:AE60"/>
    <mergeCell ref="A61:H61"/>
    <mergeCell ref="I61:K61"/>
    <mergeCell ref="L61:M61"/>
    <mergeCell ref="N61:O61"/>
    <mergeCell ref="P61:Q61"/>
    <mergeCell ref="R61:T61"/>
    <mergeCell ref="A59:H59"/>
    <mergeCell ref="I59:K59"/>
    <mergeCell ref="L59:M59"/>
    <mergeCell ref="N59:O59"/>
    <mergeCell ref="P59:Q59"/>
    <mergeCell ref="R59:T59"/>
    <mergeCell ref="A58:H58"/>
    <mergeCell ref="I58:K58"/>
    <mergeCell ref="L58:M58"/>
    <mergeCell ref="N58:O58"/>
    <mergeCell ref="P58:Q58"/>
    <mergeCell ref="R58:T58"/>
    <mergeCell ref="A64:H64"/>
    <mergeCell ref="I64:K64"/>
    <mergeCell ref="L64:M64"/>
    <mergeCell ref="N64:O64"/>
    <mergeCell ref="P64:Q64"/>
    <mergeCell ref="R64:T64"/>
    <mergeCell ref="A63:H63"/>
    <mergeCell ref="I63:K63"/>
    <mergeCell ref="L63:M63"/>
    <mergeCell ref="N63:O63"/>
    <mergeCell ref="P63:Q63"/>
    <mergeCell ref="R63:T63"/>
    <mergeCell ref="A62:H62"/>
    <mergeCell ref="I62:K62"/>
    <mergeCell ref="L62:M62"/>
    <mergeCell ref="N62:O62"/>
    <mergeCell ref="P62:Q62"/>
    <mergeCell ref="R62:T62"/>
    <mergeCell ref="A67:H67"/>
    <mergeCell ref="I67:K67"/>
    <mergeCell ref="L67:M67"/>
    <mergeCell ref="N67:O67"/>
    <mergeCell ref="P67:Q67"/>
    <mergeCell ref="R67:T67"/>
    <mergeCell ref="A66:H66"/>
    <mergeCell ref="I66:K66"/>
    <mergeCell ref="L66:M66"/>
    <mergeCell ref="N66:O66"/>
    <mergeCell ref="P66:Q66"/>
    <mergeCell ref="R66:T66"/>
    <mergeCell ref="A65:H65"/>
    <mergeCell ref="I65:K65"/>
    <mergeCell ref="L65:M65"/>
    <mergeCell ref="N65:O65"/>
    <mergeCell ref="P65:Q65"/>
    <mergeCell ref="R65:T65"/>
    <mergeCell ref="A74:H74"/>
    <mergeCell ref="I74:K74"/>
    <mergeCell ref="L74:M74"/>
    <mergeCell ref="N74:O74"/>
    <mergeCell ref="P74:Q74"/>
    <mergeCell ref="R74:T74"/>
    <mergeCell ref="P71:Q71"/>
    <mergeCell ref="A72:AE72"/>
    <mergeCell ref="A73:H73"/>
    <mergeCell ref="I73:K73"/>
    <mergeCell ref="L73:M73"/>
    <mergeCell ref="N73:O73"/>
    <mergeCell ref="P73:Q73"/>
    <mergeCell ref="R73:T73"/>
    <mergeCell ref="A69:AB69"/>
    <mergeCell ref="AC69:AE69"/>
    <mergeCell ref="A70:H71"/>
    <mergeCell ref="I70:K71"/>
    <mergeCell ref="L70:Q70"/>
    <mergeCell ref="R70:T71"/>
    <mergeCell ref="U70:U71"/>
    <mergeCell ref="V70:V71"/>
    <mergeCell ref="L71:M71"/>
    <mergeCell ref="N71:O71"/>
    <mergeCell ref="A77:AE77"/>
    <mergeCell ref="A78:H78"/>
    <mergeCell ref="I78:K78"/>
    <mergeCell ref="L78:M78"/>
    <mergeCell ref="N78:O78"/>
    <mergeCell ref="P78:Q78"/>
    <mergeCell ref="R78:T78"/>
    <mergeCell ref="A76:H76"/>
    <mergeCell ref="I76:K76"/>
    <mergeCell ref="L76:M76"/>
    <mergeCell ref="N76:O76"/>
    <mergeCell ref="P76:Q76"/>
    <mergeCell ref="R76:T76"/>
    <mergeCell ref="A75:H75"/>
    <mergeCell ref="I75:K75"/>
    <mergeCell ref="L75:M75"/>
    <mergeCell ref="N75:O75"/>
    <mergeCell ref="P75:Q75"/>
    <mergeCell ref="R75:T75"/>
    <mergeCell ref="A82:H82"/>
    <mergeCell ref="I82:K82"/>
    <mergeCell ref="L82:M82"/>
    <mergeCell ref="N82:O82"/>
    <mergeCell ref="P82:Q82"/>
    <mergeCell ref="R82:T82"/>
    <mergeCell ref="A80:AE80"/>
    <mergeCell ref="A81:H81"/>
    <mergeCell ref="I81:K81"/>
    <mergeCell ref="L81:M81"/>
    <mergeCell ref="N81:O81"/>
    <mergeCell ref="P81:Q81"/>
    <mergeCell ref="R81:T81"/>
    <mergeCell ref="A79:H79"/>
    <mergeCell ref="I79:K79"/>
    <mergeCell ref="L79:M79"/>
    <mergeCell ref="N79:O79"/>
    <mergeCell ref="P79:Q79"/>
    <mergeCell ref="R79:T79"/>
    <mergeCell ref="A85:H85"/>
    <mergeCell ref="I85:K85"/>
    <mergeCell ref="L85:M85"/>
    <mergeCell ref="N85:O85"/>
    <mergeCell ref="P85:Q85"/>
    <mergeCell ref="R85:T85"/>
    <mergeCell ref="A84:H84"/>
    <mergeCell ref="I84:K84"/>
    <mergeCell ref="L84:M84"/>
    <mergeCell ref="N84:O84"/>
    <mergeCell ref="P84:Q84"/>
    <mergeCell ref="R84:T84"/>
    <mergeCell ref="A83:H83"/>
    <mergeCell ref="I83:K83"/>
    <mergeCell ref="L83:M83"/>
    <mergeCell ref="N83:O83"/>
    <mergeCell ref="P83:Q83"/>
    <mergeCell ref="R83:T83"/>
    <mergeCell ref="A88:AE88"/>
    <mergeCell ref="A89:H89"/>
    <mergeCell ref="I89:K89"/>
    <mergeCell ref="L89:M89"/>
    <mergeCell ref="N89:O89"/>
    <mergeCell ref="P89:Q89"/>
    <mergeCell ref="R89:T89"/>
    <mergeCell ref="A87:H87"/>
    <mergeCell ref="I87:K87"/>
    <mergeCell ref="L87:M87"/>
    <mergeCell ref="N87:O87"/>
    <mergeCell ref="P87:Q87"/>
    <mergeCell ref="R87:T87"/>
    <mergeCell ref="A86:H86"/>
    <mergeCell ref="I86:K86"/>
    <mergeCell ref="L86:M86"/>
    <mergeCell ref="N86:O86"/>
    <mergeCell ref="P86:Q86"/>
    <mergeCell ref="R86:T86"/>
    <mergeCell ref="A92:H92"/>
    <mergeCell ref="I92:K92"/>
    <mergeCell ref="L92:M92"/>
    <mergeCell ref="N92:O92"/>
    <mergeCell ref="P92:Q92"/>
    <mergeCell ref="R92:T92"/>
    <mergeCell ref="A91:H91"/>
    <mergeCell ref="I91:K91"/>
    <mergeCell ref="L91:M91"/>
    <mergeCell ref="N91:O91"/>
    <mergeCell ref="P91:Q91"/>
    <mergeCell ref="R91:T91"/>
    <mergeCell ref="A90:H90"/>
    <mergeCell ref="I90:K90"/>
    <mergeCell ref="L90:M90"/>
    <mergeCell ref="N90:O90"/>
    <mergeCell ref="P90:Q90"/>
    <mergeCell ref="R90:T90"/>
    <mergeCell ref="A95:H95"/>
    <mergeCell ref="I95:K95"/>
    <mergeCell ref="L95:M95"/>
    <mergeCell ref="N95:O95"/>
    <mergeCell ref="P95:Q95"/>
    <mergeCell ref="R95:T95"/>
    <mergeCell ref="A94:H94"/>
    <mergeCell ref="I94:K94"/>
    <mergeCell ref="L94:M94"/>
    <mergeCell ref="N94:O94"/>
    <mergeCell ref="P94:Q94"/>
    <mergeCell ref="R94:T94"/>
    <mergeCell ref="A93:H93"/>
    <mergeCell ref="I93:K93"/>
    <mergeCell ref="L93:M93"/>
    <mergeCell ref="N93:O93"/>
    <mergeCell ref="P93:Q93"/>
    <mergeCell ref="R93:T93"/>
    <mergeCell ref="P98:Q98"/>
    <mergeCell ref="A99:AE99"/>
    <mergeCell ref="A100:H100"/>
    <mergeCell ref="I100:K100"/>
    <mergeCell ref="L100:M100"/>
    <mergeCell ref="N100:O100"/>
    <mergeCell ref="P100:Q100"/>
    <mergeCell ref="R100:T100"/>
    <mergeCell ref="A96:AB96"/>
    <mergeCell ref="AC96:AE96"/>
    <mergeCell ref="A97:H98"/>
    <mergeCell ref="I97:K98"/>
    <mergeCell ref="L97:Q97"/>
    <mergeCell ref="R97:T98"/>
    <mergeCell ref="U97:U98"/>
    <mergeCell ref="V97:V98"/>
    <mergeCell ref="L98:M98"/>
    <mergeCell ref="N98:O98"/>
    <mergeCell ref="A103:H103"/>
    <mergeCell ref="I103:K103"/>
    <mergeCell ref="L103:M103"/>
    <mergeCell ref="N103:O103"/>
    <mergeCell ref="P103:Q103"/>
    <mergeCell ref="R103:T103"/>
    <mergeCell ref="A102:H102"/>
    <mergeCell ref="I102:K102"/>
    <mergeCell ref="L102:M102"/>
    <mergeCell ref="N102:O102"/>
    <mergeCell ref="P102:Q102"/>
    <mergeCell ref="R102:T102"/>
    <mergeCell ref="A101:H101"/>
    <mergeCell ref="I101:K101"/>
    <mergeCell ref="L101:M101"/>
    <mergeCell ref="N101:O101"/>
    <mergeCell ref="P101:Q101"/>
    <mergeCell ref="R101:T101"/>
    <mergeCell ref="A106:H106"/>
    <mergeCell ref="I106:K106"/>
    <mergeCell ref="L106:M106"/>
    <mergeCell ref="N106:O106"/>
    <mergeCell ref="P106:Q106"/>
    <mergeCell ref="R106:T106"/>
    <mergeCell ref="A105:H105"/>
    <mergeCell ref="I105:K105"/>
    <mergeCell ref="L105:M105"/>
    <mergeCell ref="N105:O105"/>
    <mergeCell ref="P105:Q105"/>
    <mergeCell ref="R105:T105"/>
    <mergeCell ref="A104:H104"/>
    <mergeCell ref="I104:K104"/>
    <mergeCell ref="L104:M104"/>
    <mergeCell ref="N104:O104"/>
    <mergeCell ref="P104:Q104"/>
    <mergeCell ref="R104:T104"/>
    <mergeCell ref="A110:H110"/>
    <mergeCell ref="I110:K110"/>
    <mergeCell ref="L110:M110"/>
    <mergeCell ref="N110:O110"/>
    <mergeCell ref="P110:Q110"/>
    <mergeCell ref="R110:T110"/>
    <mergeCell ref="A109:H109"/>
    <mergeCell ref="I109:K109"/>
    <mergeCell ref="L109:M109"/>
    <mergeCell ref="N109:O109"/>
    <mergeCell ref="P109:Q109"/>
    <mergeCell ref="R109:T109"/>
    <mergeCell ref="A107:AE107"/>
    <mergeCell ref="A108:H108"/>
    <mergeCell ref="I108:K108"/>
    <mergeCell ref="L108:M108"/>
    <mergeCell ref="N108:O108"/>
    <mergeCell ref="P108:Q108"/>
    <mergeCell ref="R108:T108"/>
    <mergeCell ref="A114:H114"/>
    <mergeCell ref="I114:K114"/>
    <mergeCell ref="L114:M114"/>
    <mergeCell ref="N114:O114"/>
    <mergeCell ref="P114:Q114"/>
    <mergeCell ref="R114:T114"/>
    <mergeCell ref="A113:H113"/>
    <mergeCell ref="I113:K113"/>
    <mergeCell ref="L113:M113"/>
    <mergeCell ref="N113:O113"/>
    <mergeCell ref="P113:Q113"/>
    <mergeCell ref="R113:T113"/>
    <mergeCell ref="A111:AE111"/>
    <mergeCell ref="A112:H112"/>
    <mergeCell ref="I112:K112"/>
    <mergeCell ref="L112:M112"/>
    <mergeCell ref="N112:O112"/>
    <mergeCell ref="P112:Q112"/>
    <mergeCell ref="R112:T112"/>
    <mergeCell ref="A116:H116"/>
    <mergeCell ref="I116:K116"/>
    <mergeCell ref="L116:M116"/>
    <mergeCell ref="N116:O116"/>
    <mergeCell ref="P116:Q116"/>
    <mergeCell ref="R116:T116"/>
    <mergeCell ref="A115:H115"/>
    <mergeCell ref="I115:K115"/>
    <mergeCell ref="L115:M115"/>
    <mergeCell ref="N115:O115"/>
    <mergeCell ref="P115:Q115"/>
    <mergeCell ref="R115:T115"/>
    <mergeCell ref="A119:AE119"/>
    <mergeCell ref="A120:H120"/>
    <mergeCell ref="I120:K120"/>
    <mergeCell ref="L120:M120"/>
    <mergeCell ref="N120:O120"/>
    <mergeCell ref="P120:Q120"/>
    <mergeCell ref="R120:T120"/>
    <mergeCell ref="A118:H118"/>
    <mergeCell ref="I118:K118"/>
    <mergeCell ref="L118:M118"/>
    <mergeCell ref="N118:O118"/>
    <mergeCell ref="P118:Q118"/>
    <mergeCell ref="R118:T118"/>
    <mergeCell ref="A117:H117"/>
    <mergeCell ref="I117:J117"/>
    <mergeCell ref="L117:M117"/>
    <mergeCell ref="N117:O117"/>
    <mergeCell ref="P117:Q117"/>
    <mergeCell ref="R117:T117"/>
    <mergeCell ref="A123:H123"/>
    <mergeCell ref="I123:K123"/>
    <mergeCell ref="L123:M123"/>
    <mergeCell ref="N123:O123"/>
    <mergeCell ref="P123:Q123"/>
    <mergeCell ref="R123:T123"/>
    <mergeCell ref="A122:H122"/>
    <mergeCell ref="I122:K122"/>
    <mergeCell ref="L122:M122"/>
    <mergeCell ref="N122:O122"/>
    <mergeCell ref="P122:Q122"/>
    <mergeCell ref="R122:T122"/>
    <mergeCell ref="A121:H121"/>
    <mergeCell ref="I121:K121"/>
    <mergeCell ref="L121:M121"/>
    <mergeCell ref="N121:O121"/>
    <mergeCell ref="P121:Q121"/>
    <mergeCell ref="R121:T121"/>
    <mergeCell ref="A126:H126"/>
    <mergeCell ref="I126:K126"/>
    <mergeCell ref="L126:M126"/>
    <mergeCell ref="N126:O126"/>
    <mergeCell ref="P126:Q126"/>
    <mergeCell ref="R126:T126"/>
    <mergeCell ref="A125:H125"/>
    <mergeCell ref="I125:K125"/>
    <mergeCell ref="L125:M125"/>
    <mergeCell ref="N125:O125"/>
    <mergeCell ref="P125:Q125"/>
    <mergeCell ref="R125:T125"/>
    <mergeCell ref="A124:H124"/>
    <mergeCell ref="I124:K124"/>
    <mergeCell ref="L124:M124"/>
    <mergeCell ref="N124:O124"/>
    <mergeCell ref="P124:Q124"/>
    <mergeCell ref="R124:T124"/>
    <mergeCell ref="P129:Q129"/>
    <mergeCell ref="A130:AE130"/>
    <mergeCell ref="A131:H131"/>
    <mergeCell ref="I131:K131"/>
    <mergeCell ref="L131:M131"/>
    <mergeCell ref="N131:O131"/>
    <mergeCell ref="P131:Q131"/>
    <mergeCell ref="R131:T131"/>
    <mergeCell ref="A127:AB127"/>
    <mergeCell ref="AC127:AE127"/>
    <mergeCell ref="A128:H129"/>
    <mergeCell ref="I128:K129"/>
    <mergeCell ref="L128:Q128"/>
    <mergeCell ref="R128:T129"/>
    <mergeCell ref="U128:U129"/>
    <mergeCell ref="V128:V129"/>
    <mergeCell ref="L129:M129"/>
    <mergeCell ref="N129:O129"/>
    <mergeCell ref="A134:H134"/>
    <mergeCell ref="I134:K134"/>
    <mergeCell ref="L134:M134"/>
    <mergeCell ref="N134:O134"/>
    <mergeCell ref="P134:Q134"/>
    <mergeCell ref="R134:T134"/>
    <mergeCell ref="A133:H133"/>
    <mergeCell ref="I133:K133"/>
    <mergeCell ref="L133:M133"/>
    <mergeCell ref="N133:O133"/>
    <mergeCell ref="P133:Q133"/>
    <mergeCell ref="R133:T133"/>
    <mergeCell ref="A132:H132"/>
    <mergeCell ref="I132:K132"/>
    <mergeCell ref="L132:M132"/>
    <mergeCell ref="N132:O132"/>
    <mergeCell ref="P132:Q132"/>
    <mergeCell ref="R132:T132"/>
    <mergeCell ref="A138:H138"/>
    <mergeCell ref="I138:K138"/>
    <mergeCell ref="L138:M138"/>
    <mergeCell ref="N138:O138"/>
    <mergeCell ref="P138:Q138"/>
    <mergeCell ref="R138:T138"/>
    <mergeCell ref="A137:H137"/>
    <mergeCell ref="I137:K137"/>
    <mergeCell ref="L137:M137"/>
    <mergeCell ref="N137:O137"/>
    <mergeCell ref="P137:Q137"/>
    <mergeCell ref="R137:T137"/>
    <mergeCell ref="A135:AE135"/>
    <mergeCell ref="A136:H136"/>
    <mergeCell ref="I136:K136"/>
    <mergeCell ref="L136:M136"/>
    <mergeCell ref="N136:O136"/>
    <mergeCell ref="P136:Q136"/>
    <mergeCell ref="R136:T136"/>
    <mergeCell ref="A142:H142"/>
    <mergeCell ref="I142:K142"/>
    <mergeCell ref="L142:M142"/>
    <mergeCell ref="N142:O142"/>
    <mergeCell ref="P142:Q142"/>
    <mergeCell ref="R142:T142"/>
    <mergeCell ref="A141:H141"/>
    <mergeCell ref="I141:K141"/>
    <mergeCell ref="L141:M141"/>
    <mergeCell ref="N141:O141"/>
    <mergeCell ref="P141:Q141"/>
    <mergeCell ref="R141:T141"/>
    <mergeCell ref="A139:AE139"/>
    <mergeCell ref="A140:H140"/>
    <mergeCell ref="I140:K140"/>
    <mergeCell ref="L140:M140"/>
    <mergeCell ref="N140:O140"/>
    <mergeCell ref="P140:Q140"/>
    <mergeCell ref="R140:T140"/>
    <mergeCell ref="A145:H145"/>
    <mergeCell ref="I145:K145"/>
    <mergeCell ref="L145:M145"/>
    <mergeCell ref="N145:O145"/>
    <mergeCell ref="P145:Q145"/>
    <mergeCell ref="R145:T145"/>
    <mergeCell ref="A144:H144"/>
    <mergeCell ref="I144:K144"/>
    <mergeCell ref="L144:M144"/>
    <mergeCell ref="N144:O144"/>
    <mergeCell ref="P144:Q144"/>
    <mergeCell ref="R144:T144"/>
    <mergeCell ref="A143:H143"/>
    <mergeCell ref="I143:K143"/>
    <mergeCell ref="L143:M143"/>
    <mergeCell ref="N143:O143"/>
    <mergeCell ref="P143:Q143"/>
    <mergeCell ref="R143:T143"/>
    <mergeCell ref="A149:H149"/>
    <mergeCell ref="I149:K149"/>
    <mergeCell ref="L149:M149"/>
    <mergeCell ref="N149:O149"/>
    <mergeCell ref="P149:Q149"/>
    <mergeCell ref="R149:T149"/>
    <mergeCell ref="A147:AE147"/>
    <mergeCell ref="A148:H148"/>
    <mergeCell ref="I148:K148"/>
    <mergeCell ref="L148:M148"/>
    <mergeCell ref="N148:O148"/>
    <mergeCell ref="P148:Q148"/>
    <mergeCell ref="R148:T148"/>
    <mergeCell ref="A146:H146"/>
    <mergeCell ref="I146:K146"/>
    <mergeCell ref="L146:M146"/>
    <mergeCell ref="N146:O146"/>
    <mergeCell ref="P146:Q146"/>
    <mergeCell ref="R146:T146"/>
    <mergeCell ref="A152:H152"/>
    <mergeCell ref="I152:K152"/>
    <mergeCell ref="L152:M152"/>
    <mergeCell ref="N152:O152"/>
    <mergeCell ref="P152:Q152"/>
    <mergeCell ref="R152:T152"/>
    <mergeCell ref="A151:H151"/>
    <mergeCell ref="I151:K151"/>
    <mergeCell ref="L151:M151"/>
    <mergeCell ref="N151:O151"/>
    <mergeCell ref="P151:Q151"/>
    <mergeCell ref="R151:T151"/>
    <mergeCell ref="A150:H150"/>
    <mergeCell ref="I150:K150"/>
    <mergeCell ref="L150:M150"/>
    <mergeCell ref="N150:O150"/>
    <mergeCell ref="P150:Q150"/>
    <mergeCell ref="R150:T150"/>
    <mergeCell ref="A155:AB155"/>
    <mergeCell ref="AC155:AE155"/>
    <mergeCell ref="A156:H157"/>
    <mergeCell ref="I156:K157"/>
    <mergeCell ref="L156:Q156"/>
    <mergeCell ref="R156:T157"/>
    <mergeCell ref="U156:U157"/>
    <mergeCell ref="V156:V157"/>
    <mergeCell ref="L157:M157"/>
    <mergeCell ref="N157:O157"/>
    <mergeCell ref="A154:H154"/>
    <mergeCell ref="I154:K154"/>
    <mergeCell ref="L154:M154"/>
    <mergeCell ref="N154:O154"/>
    <mergeCell ref="P154:Q154"/>
    <mergeCell ref="R154:T154"/>
    <mergeCell ref="A153:H153"/>
    <mergeCell ref="I153:K153"/>
    <mergeCell ref="L153:M153"/>
    <mergeCell ref="N153:O153"/>
    <mergeCell ref="P153:Q153"/>
    <mergeCell ref="R153:T153"/>
    <mergeCell ref="A161:H161"/>
    <mergeCell ref="I161:K161"/>
    <mergeCell ref="L161:M161"/>
    <mergeCell ref="N161:O161"/>
    <mergeCell ref="P161:Q161"/>
    <mergeCell ref="R161:T161"/>
    <mergeCell ref="A160:H160"/>
    <mergeCell ref="I160:K160"/>
    <mergeCell ref="L160:M160"/>
    <mergeCell ref="N160:O160"/>
    <mergeCell ref="P160:Q160"/>
    <mergeCell ref="R160:T160"/>
    <mergeCell ref="P157:Q157"/>
    <mergeCell ref="A158:AE158"/>
    <mergeCell ref="A159:H159"/>
    <mergeCell ref="I159:K159"/>
    <mergeCell ref="L159:M159"/>
    <mergeCell ref="N159:O159"/>
    <mergeCell ref="P159:Q159"/>
    <mergeCell ref="R159:T159"/>
    <mergeCell ref="A164:H164"/>
    <mergeCell ref="I164:K164"/>
    <mergeCell ref="L164:M164"/>
    <mergeCell ref="N164:O164"/>
    <mergeCell ref="P164:Q164"/>
    <mergeCell ref="R164:T164"/>
    <mergeCell ref="A163:H163"/>
    <mergeCell ref="I163:K163"/>
    <mergeCell ref="L163:M163"/>
    <mergeCell ref="N163:O163"/>
    <mergeCell ref="P163:Q163"/>
    <mergeCell ref="R163:T163"/>
    <mergeCell ref="A162:H162"/>
    <mergeCell ref="I162:K162"/>
    <mergeCell ref="L162:M162"/>
    <mergeCell ref="N162:O162"/>
    <mergeCell ref="P162:Q162"/>
    <mergeCell ref="R162:T162"/>
    <mergeCell ref="A168:H168"/>
    <mergeCell ref="I168:K168"/>
    <mergeCell ref="L168:M168"/>
    <mergeCell ref="N168:O168"/>
    <mergeCell ref="P168:Q168"/>
    <mergeCell ref="R168:T168"/>
    <mergeCell ref="A166:AE166"/>
    <mergeCell ref="A167:H167"/>
    <mergeCell ref="I167:K167"/>
    <mergeCell ref="L167:M167"/>
    <mergeCell ref="N167:O167"/>
    <mergeCell ref="P167:Q167"/>
    <mergeCell ref="R167:T167"/>
    <mergeCell ref="A165:H165"/>
    <mergeCell ref="I165:K165"/>
    <mergeCell ref="L165:M165"/>
    <mergeCell ref="N165:O165"/>
    <mergeCell ref="P165:Q165"/>
    <mergeCell ref="R165:T165"/>
    <mergeCell ref="A172:H172"/>
    <mergeCell ref="I172:K172"/>
    <mergeCell ref="L172:M172"/>
    <mergeCell ref="N172:O172"/>
    <mergeCell ref="P172:Q172"/>
    <mergeCell ref="R172:T172"/>
    <mergeCell ref="A171:H171"/>
    <mergeCell ref="I171:K171"/>
    <mergeCell ref="L171:M171"/>
    <mergeCell ref="N171:O171"/>
    <mergeCell ref="P171:Q171"/>
    <mergeCell ref="R171:T171"/>
    <mergeCell ref="A169:AE169"/>
    <mergeCell ref="A170:H170"/>
    <mergeCell ref="I170:K170"/>
    <mergeCell ref="L170:M170"/>
    <mergeCell ref="N170:O170"/>
    <mergeCell ref="P170:Q170"/>
    <mergeCell ref="R170:T170"/>
    <mergeCell ref="A175:H175"/>
    <mergeCell ref="I175:K175"/>
    <mergeCell ref="L175:M175"/>
    <mergeCell ref="N175:O175"/>
    <mergeCell ref="P175:Q175"/>
    <mergeCell ref="R175:T175"/>
    <mergeCell ref="A174:H174"/>
    <mergeCell ref="I174:K174"/>
    <mergeCell ref="L174:M174"/>
    <mergeCell ref="N174:O174"/>
    <mergeCell ref="P174:Q174"/>
    <mergeCell ref="R174:T174"/>
    <mergeCell ref="A173:H173"/>
    <mergeCell ref="I173:K173"/>
    <mergeCell ref="L173:M173"/>
    <mergeCell ref="N173:O173"/>
    <mergeCell ref="P173:Q173"/>
    <mergeCell ref="R173:T173"/>
    <mergeCell ref="A179:H179"/>
    <mergeCell ref="I179:K179"/>
    <mergeCell ref="L179:M179"/>
    <mergeCell ref="N179:O179"/>
    <mergeCell ref="P179:Q179"/>
    <mergeCell ref="R179:T179"/>
    <mergeCell ref="A177:AE177"/>
    <mergeCell ref="A178:H178"/>
    <mergeCell ref="I178:K178"/>
    <mergeCell ref="L178:M178"/>
    <mergeCell ref="N178:O178"/>
    <mergeCell ref="P178:Q178"/>
    <mergeCell ref="R178:T178"/>
    <mergeCell ref="A176:H176"/>
    <mergeCell ref="I176:K176"/>
    <mergeCell ref="L176:M176"/>
    <mergeCell ref="N176:O176"/>
    <mergeCell ref="P176:Q176"/>
    <mergeCell ref="R176:T176"/>
    <mergeCell ref="A182:H182"/>
    <mergeCell ref="I182:K182"/>
    <mergeCell ref="L182:M182"/>
    <mergeCell ref="N182:O182"/>
    <mergeCell ref="P182:Q182"/>
    <mergeCell ref="R182:T182"/>
    <mergeCell ref="A181:H181"/>
    <mergeCell ref="I181:K181"/>
    <mergeCell ref="L181:M181"/>
    <mergeCell ref="N181:O181"/>
    <mergeCell ref="P181:Q181"/>
    <mergeCell ref="R181:T181"/>
    <mergeCell ref="A180:H180"/>
    <mergeCell ref="I180:K180"/>
    <mergeCell ref="L180:M180"/>
    <mergeCell ref="N180:O180"/>
    <mergeCell ref="P180:Q180"/>
    <mergeCell ref="R180:T180"/>
    <mergeCell ref="A185:AB185"/>
    <mergeCell ref="AC185:AE185"/>
    <mergeCell ref="A186:H187"/>
    <mergeCell ref="I186:K187"/>
    <mergeCell ref="L186:Q186"/>
    <mergeCell ref="R186:T187"/>
    <mergeCell ref="U186:U187"/>
    <mergeCell ref="V186:V187"/>
    <mergeCell ref="L187:M187"/>
    <mergeCell ref="N187:O187"/>
    <mergeCell ref="A184:H184"/>
    <mergeCell ref="I184:K184"/>
    <mergeCell ref="L184:M184"/>
    <mergeCell ref="N184:O184"/>
    <mergeCell ref="P184:Q184"/>
    <mergeCell ref="R184:T184"/>
    <mergeCell ref="A183:H183"/>
    <mergeCell ref="I183:K183"/>
    <mergeCell ref="L183:M183"/>
    <mergeCell ref="N183:O183"/>
    <mergeCell ref="P183:Q183"/>
    <mergeCell ref="R183:T183"/>
    <mergeCell ref="A191:H191"/>
    <mergeCell ref="I191:K191"/>
    <mergeCell ref="L191:M191"/>
    <mergeCell ref="N191:O191"/>
    <mergeCell ref="P191:Q191"/>
    <mergeCell ref="R191:T191"/>
    <mergeCell ref="A190:H190"/>
    <mergeCell ref="I190:K190"/>
    <mergeCell ref="L190:M190"/>
    <mergeCell ref="N190:O190"/>
    <mergeCell ref="P190:Q190"/>
    <mergeCell ref="R190:T190"/>
    <mergeCell ref="P187:Q187"/>
    <mergeCell ref="A188:AE188"/>
    <mergeCell ref="A189:H189"/>
    <mergeCell ref="I189:K189"/>
    <mergeCell ref="L189:M189"/>
    <mergeCell ref="N189:O189"/>
    <mergeCell ref="P189:Q189"/>
    <mergeCell ref="R189:T189"/>
    <mergeCell ref="A194:H194"/>
    <mergeCell ref="I194:K194"/>
    <mergeCell ref="L194:M194"/>
    <mergeCell ref="N194:O194"/>
    <mergeCell ref="P194:Q194"/>
    <mergeCell ref="R194:T194"/>
    <mergeCell ref="A193:H193"/>
    <mergeCell ref="I193:K193"/>
    <mergeCell ref="L193:M193"/>
    <mergeCell ref="N193:O193"/>
    <mergeCell ref="P193:Q193"/>
    <mergeCell ref="R193:T193"/>
    <mergeCell ref="A192:H192"/>
    <mergeCell ref="I192:J192"/>
    <mergeCell ref="L192:M192"/>
    <mergeCell ref="N192:O192"/>
    <mergeCell ref="P192:Q192"/>
    <mergeCell ref="R192:T192"/>
    <mergeCell ref="A197:AE197"/>
    <mergeCell ref="A198:H198"/>
    <mergeCell ref="I198:K198"/>
    <mergeCell ref="L198:M198"/>
    <mergeCell ref="N198:O198"/>
    <mergeCell ref="P198:Q198"/>
    <mergeCell ref="R198:T198"/>
    <mergeCell ref="A196:H196"/>
    <mergeCell ref="I196:K196"/>
    <mergeCell ref="L196:M196"/>
    <mergeCell ref="N196:O196"/>
    <mergeCell ref="P196:Q196"/>
    <mergeCell ref="R196:T196"/>
    <mergeCell ref="A195:H195"/>
    <mergeCell ref="I195:K195"/>
    <mergeCell ref="L195:M195"/>
    <mergeCell ref="N195:O195"/>
    <mergeCell ref="P195:Q195"/>
    <mergeCell ref="R195:T195"/>
    <mergeCell ref="A201:AE201"/>
    <mergeCell ref="A202:H202"/>
    <mergeCell ref="I202:K202"/>
    <mergeCell ref="L202:M202"/>
    <mergeCell ref="N202:O202"/>
    <mergeCell ref="P202:Q202"/>
    <mergeCell ref="R202:T202"/>
    <mergeCell ref="A200:H200"/>
    <mergeCell ref="I200:K200"/>
    <mergeCell ref="L200:M200"/>
    <mergeCell ref="N200:O200"/>
    <mergeCell ref="P200:Q200"/>
    <mergeCell ref="R200:T200"/>
    <mergeCell ref="A199:H199"/>
    <mergeCell ref="I199:K199"/>
    <mergeCell ref="L199:M199"/>
    <mergeCell ref="N199:O199"/>
    <mergeCell ref="P199:Q199"/>
    <mergeCell ref="R199:T199"/>
    <mergeCell ref="A205:H205"/>
    <mergeCell ref="I205:K205"/>
    <mergeCell ref="L205:M205"/>
    <mergeCell ref="N205:O205"/>
    <mergeCell ref="P205:Q205"/>
    <mergeCell ref="R205:T205"/>
    <mergeCell ref="A204:H204"/>
    <mergeCell ref="I204:J204"/>
    <mergeCell ref="L204:M204"/>
    <mergeCell ref="N204:O204"/>
    <mergeCell ref="P204:Q204"/>
    <mergeCell ref="R204:T204"/>
    <mergeCell ref="A203:H203"/>
    <mergeCell ref="I203:K203"/>
    <mergeCell ref="L203:M203"/>
    <mergeCell ref="N203:O203"/>
    <mergeCell ref="P203:Q203"/>
    <mergeCell ref="R203:T203"/>
    <mergeCell ref="A208:H208"/>
    <mergeCell ref="I208:K208"/>
    <mergeCell ref="L208:M208"/>
    <mergeCell ref="N208:O208"/>
    <mergeCell ref="P208:Q208"/>
    <mergeCell ref="R208:T208"/>
    <mergeCell ref="A207:H207"/>
    <mergeCell ref="I207:K207"/>
    <mergeCell ref="L207:M207"/>
    <mergeCell ref="N207:O207"/>
    <mergeCell ref="P207:Q207"/>
    <mergeCell ref="R207:T207"/>
    <mergeCell ref="A206:H206"/>
    <mergeCell ref="I206:K206"/>
    <mergeCell ref="L206:M206"/>
    <mergeCell ref="N206:O206"/>
    <mergeCell ref="P206:Q206"/>
    <mergeCell ref="R206:T206"/>
    <mergeCell ref="A212:H212"/>
    <mergeCell ref="I212:K212"/>
    <mergeCell ref="L212:M212"/>
    <mergeCell ref="N212:O212"/>
    <mergeCell ref="P212:Q212"/>
    <mergeCell ref="R212:T212"/>
    <mergeCell ref="A210:AE210"/>
    <mergeCell ref="A211:H211"/>
    <mergeCell ref="I211:K211"/>
    <mergeCell ref="L211:M211"/>
    <mergeCell ref="N211:O211"/>
    <mergeCell ref="P211:Q211"/>
    <mergeCell ref="R211:T211"/>
    <mergeCell ref="A209:H209"/>
    <mergeCell ref="I209:K209"/>
    <mergeCell ref="L209:M209"/>
    <mergeCell ref="N209:O209"/>
    <mergeCell ref="P209:Q209"/>
    <mergeCell ref="R209:T209"/>
    <mergeCell ref="A215:H215"/>
    <mergeCell ref="I215:K215"/>
    <mergeCell ref="L215:M215"/>
    <mergeCell ref="N215:O215"/>
    <mergeCell ref="P215:Q215"/>
    <mergeCell ref="R215:T215"/>
    <mergeCell ref="A214:H214"/>
    <mergeCell ref="I214:K214"/>
    <mergeCell ref="L214:M214"/>
    <mergeCell ref="N214:O214"/>
    <mergeCell ref="P214:Q214"/>
    <mergeCell ref="R214:T214"/>
    <mergeCell ref="A213:H213"/>
    <mergeCell ref="I213:K213"/>
    <mergeCell ref="L213:M213"/>
    <mergeCell ref="N213:O213"/>
    <mergeCell ref="P213:Q213"/>
    <mergeCell ref="R213:T213"/>
    <mergeCell ref="A218:AB218"/>
    <mergeCell ref="AC218:AE218"/>
    <mergeCell ref="A219:H220"/>
    <mergeCell ref="I219:K220"/>
    <mergeCell ref="L219:Q219"/>
    <mergeCell ref="R219:T220"/>
    <mergeCell ref="U219:U220"/>
    <mergeCell ref="V219:V220"/>
    <mergeCell ref="L220:M220"/>
    <mergeCell ref="N220:O220"/>
    <mergeCell ref="A217:H217"/>
    <mergeCell ref="I217:K217"/>
    <mergeCell ref="L217:M217"/>
    <mergeCell ref="N217:O217"/>
    <mergeCell ref="P217:Q217"/>
    <mergeCell ref="R217:T217"/>
    <mergeCell ref="A216:H216"/>
    <mergeCell ref="I216:K216"/>
    <mergeCell ref="L216:M216"/>
    <mergeCell ref="N216:O216"/>
    <mergeCell ref="P216:Q216"/>
    <mergeCell ref="R216:T216"/>
    <mergeCell ref="A224:H224"/>
    <mergeCell ref="I224:K224"/>
    <mergeCell ref="L224:M224"/>
    <mergeCell ref="N224:O224"/>
    <mergeCell ref="P224:Q224"/>
    <mergeCell ref="R224:T224"/>
    <mergeCell ref="A223:H223"/>
    <mergeCell ref="I223:K223"/>
    <mergeCell ref="L223:M223"/>
    <mergeCell ref="N223:O223"/>
    <mergeCell ref="P223:Q223"/>
    <mergeCell ref="R223:T223"/>
    <mergeCell ref="P220:Q220"/>
    <mergeCell ref="A221:AE221"/>
    <mergeCell ref="A222:H222"/>
    <mergeCell ref="I222:K222"/>
    <mergeCell ref="L222:M222"/>
    <mergeCell ref="N222:O222"/>
    <mergeCell ref="P222:Q222"/>
    <mergeCell ref="R222:T222"/>
    <mergeCell ref="A228:H228"/>
    <mergeCell ref="I228:K228"/>
    <mergeCell ref="L228:M228"/>
    <mergeCell ref="N228:O228"/>
    <mergeCell ref="P228:Q228"/>
    <mergeCell ref="R228:T228"/>
    <mergeCell ref="A226:AE226"/>
    <mergeCell ref="A227:H227"/>
    <mergeCell ref="I227:K227"/>
    <mergeCell ref="L227:M227"/>
    <mergeCell ref="N227:O227"/>
    <mergeCell ref="P227:Q227"/>
    <mergeCell ref="R227:T227"/>
    <mergeCell ref="A225:H225"/>
    <mergeCell ref="I225:K225"/>
    <mergeCell ref="L225:M225"/>
    <mergeCell ref="N225:O225"/>
    <mergeCell ref="P225:Q225"/>
    <mergeCell ref="R225:T225"/>
    <mergeCell ref="A232:H232"/>
    <mergeCell ref="I232:K232"/>
    <mergeCell ref="L232:M232"/>
    <mergeCell ref="N232:O232"/>
    <mergeCell ref="P232:Q232"/>
    <mergeCell ref="R232:T232"/>
    <mergeCell ref="A230:AE230"/>
    <mergeCell ref="A231:H231"/>
    <mergeCell ref="I231:K231"/>
    <mergeCell ref="L231:M231"/>
    <mergeCell ref="N231:O231"/>
    <mergeCell ref="P231:Q231"/>
    <mergeCell ref="R231:T231"/>
    <mergeCell ref="A229:H229"/>
    <mergeCell ref="I229:K229"/>
    <mergeCell ref="L229:M229"/>
    <mergeCell ref="N229:O229"/>
    <mergeCell ref="P229:Q229"/>
    <mergeCell ref="R229:T229"/>
    <mergeCell ref="A235:H235"/>
    <mergeCell ref="I235:K235"/>
    <mergeCell ref="L235:M235"/>
    <mergeCell ref="N235:O235"/>
    <mergeCell ref="P235:Q235"/>
    <mergeCell ref="R235:T235"/>
    <mergeCell ref="A234:H234"/>
    <mergeCell ref="I234:K234"/>
    <mergeCell ref="L234:M234"/>
    <mergeCell ref="N234:O234"/>
    <mergeCell ref="P234:Q234"/>
    <mergeCell ref="R234:T234"/>
    <mergeCell ref="A233:H233"/>
    <mergeCell ref="I233:K233"/>
    <mergeCell ref="L233:M233"/>
    <mergeCell ref="N233:O233"/>
    <mergeCell ref="P233:Q233"/>
    <mergeCell ref="R233:T233"/>
    <mergeCell ref="A238:AE238"/>
    <mergeCell ref="A239:H239"/>
    <mergeCell ref="I239:K239"/>
    <mergeCell ref="L239:M239"/>
    <mergeCell ref="N239:O239"/>
    <mergeCell ref="P239:Q239"/>
    <mergeCell ref="R239:T239"/>
    <mergeCell ref="A237:H237"/>
    <mergeCell ref="I237:K237"/>
    <mergeCell ref="L237:M237"/>
    <mergeCell ref="N237:O237"/>
    <mergeCell ref="P237:Q237"/>
    <mergeCell ref="R237:T237"/>
    <mergeCell ref="A236:H236"/>
    <mergeCell ref="I236:K236"/>
    <mergeCell ref="L236:M236"/>
    <mergeCell ref="N236:O236"/>
    <mergeCell ref="P236:Q236"/>
    <mergeCell ref="R236:T236"/>
    <mergeCell ref="A242:H242"/>
    <mergeCell ref="I242:K242"/>
    <mergeCell ref="L242:M242"/>
    <mergeCell ref="N242:O242"/>
    <mergeCell ref="P242:Q242"/>
    <mergeCell ref="R242:T242"/>
    <mergeCell ref="A241:H241"/>
    <mergeCell ref="I241:K241"/>
    <mergeCell ref="L241:M241"/>
    <mergeCell ref="N241:O241"/>
    <mergeCell ref="P241:Q241"/>
    <mergeCell ref="R241:T241"/>
    <mergeCell ref="A240:H240"/>
    <mergeCell ref="I240:K240"/>
    <mergeCell ref="L240:M240"/>
    <mergeCell ref="N240:O240"/>
    <mergeCell ref="P240:Q240"/>
    <mergeCell ref="R240:T240"/>
    <mergeCell ref="A245:H245"/>
    <mergeCell ref="I245:K245"/>
    <mergeCell ref="L245:M245"/>
    <mergeCell ref="N245:O245"/>
    <mergeCell ref="P245:Q245"/>
    <mergeCell ref="R245:T245"/>
    <mergeCell ref="A244:H244"/>
    <mergeCell ref="I244:K244"/>
    <mergeCell ref="L244:M244"/>
    <mergeCell ref="N244:O244"/>
    <mergeCell ref="P244:Q244"/>
    <mergeCell ref="R244:T244"/>
    <mergeCell ref="A243:H243"/>
    <mergeCell ref="I243:K243"/>
    <mergeCell ref="L243:M243"/>
    <mergeCell ref="N243:O243"/>
    <mergeCell ref="P243:Q243"/>
    <mergeCell ref="R243:T243"/>
    <mergeCell ref="A251:H251"/>
    <mergeCell ref="I251:K251"/>
    <mergeCell ref="L251:M251"/>
    <mergeCell ref="N251:O251"/>
    <mergeCell ref="P251:Q251"/>
    <mergeCell ref="R251:T251"/>
    <mergeCell ref="P248:Q248"/>
    <mergeCell ref="A249:AE249"/>
    <mergeCell ref="A250:H250"/>
    <mergeCell ref="I250:K250"/>
    <mergeCell ref="L250:M250"/>
    <mergeCell ref="N250:O250"/>
    <mergeCell ref="P250:Q250"/>
    <mergeCell ref="R250:T250"/>
    <mergeCell ref="A246:AB246"/>
    <mergeCell ref="AC246:AE246"/>
    <mergeCell ref="A247:H248"/>
    <mergeCell ref="I247:K248"/>
    <mergeCell ref="L247:Q247"/>
    <mergeCell ref="R247:T248"/>
    <mergeCell ref="U247:U248"/>
    <mergeCell ref="V247:V248"/>
    <mergeCell ref="L248:M248"/>
    <mergeCell ref="N248:O248"/>
    <mergeCell ref="A254:H254"/>
    <mergeCell ref="I254:K254"/>
    <mergeCell ref="L254:M254"/>
    <mergeCell ref="N254:O254"/>
    <mergeCell ref="P254:Q254"/>
    <mergeCell ref="R254:T254"/>
    <mergeCell ref="A253:H253"/>
    <mergeCell ref="I253:K253"/>
    <mergeCell ref="L253:M253"/>
    <mergeCell ref="N253:O253"/>
    <mergeCell ref="P253:Q253"/>
    <mergeCell ref="R253:T253"/>
    <mergeCell ref="A252:H252"/>
    <mergeCell ref="I252:J252"/>
    <mergeCell ref="L252:M252"/>
    <mergeCell ref="N252:O252"/>
    <mergeCell ref="P252:Q252"/>
    <mergeCell ref="R252:T252"/>
    <mergeCell ref="A258:H258"/>
    <mergeCell ref="I258:K258"/>
    <mergeCell ref="L258:M258"/>
    <mergeCell ref="N258:O258"/>
    <mergeCell ref="P258:Q258"/>
    <mergeCell ref="R258:T258"/>
    <mergeCell ref="A257:H257"/>
    <mergeCell ref="I257:K257"/>
    <mergeCell ref="L257:M257"/>
    <mergeCell ref="N257:O257"/>
    <mergeCell ref="P257:Q257"/>
    <mergeCell ref="R257:T257"/>
    <mergeCell ref="A255:AE255"/>
    <mergeCell ref="A256:H256"/>
    <mergeCell ref="I256:K256"/>
    <mergeCell ref="L256:M256"/>
    <mergeCell ref="N256:O256"/>
    <mergeCell ref="P256:Q256"/>
    <mergeCell ref="R256:T256"/>
    <mergeCell ref="A262:H262"/>
    <mergeCell ref="I262:K262"/>
    <mergeCell ref="L262:M262"/>
    <mergeCell ref="N262:O262"/>
    <mergeCell ref="P262:Q262"/>
    <mergeCell ref="R262:T262"/>
    <mergeCell ref="A260:AE260"/>
    <mergeCell ref="A261:H261"/>
    <mergeCell ref="I261:K261"/>
    <mergeCell ref="L261:M261"/>
    <mergeCell ref="N261:O261"/>
    <mergeCell ref="P261:Q261"/>
    <mergeCell ref="R261:T261"/>
    <mergeCell ref="A259:H259"/>
    <mergeCell ref="I259:K259"/>
    <mergeCell ref="L259:M259"/>
    <mergeCell ref="N259:O259"/>
    <mergeCell ref="P259:Q259"/>
    <mergeCell ref="R259:T259"/>
    <mergeCell ref="A265:H265"/>
    <mergeCell ref="I265:K265"/>
    <mergeCell ref="L265:M265"/>
    <mergeCell ref="N265:O265"/>
    <mergeCell ref="P265:Q265"/>
    <mergeCell ref="R265:T265"/>
    <mergeCell ref="A264:H264"/>
    <mergeCell ref="I264:K264"/>
    <mergeCell ref="L264:M264"/>
    <mergeCell ref="N264:O264"/>
    <mergeCell ref="P264:Q264"/>
    <mergeCell ref="R264:T264"/>
    <mergeCell ref="A263:H263"/>
    <mergeCell ref="I263:K263"/>
    <mergeCell ref="L263:M263"/>
    <mergeCell ref="N263:O263"/>
    <mergeCell ref="P263:Q263"/>
    <mergeCell ref="R263:T263"/>
    <mergeCell ref="A268:AE268"/>
    <mergeCell ref="A269:H269"/>
    <mergeCell ref="I269:K269"/>
    <mergeCell ref="L269:M269"/>
    <mergeCell ref="N269:O269"/>
    <mergeCell ref="P269:Q269"/>
    <mergeCell ref="R269:T269"/>
    <mergeCell ref="A267:H267"/>
    <mergeCell ref="I267:K267"/>
    <mergeCell ref="L267:M267"/>
    <mergeCell ref="N267:O267"/>
    <mergeCell ref="P267:Q267"/>
    <mergeCell ref="R267:T267"/>
    <mergeCell ref="A266:H266"/>
    <mergeCell ref="I266:K266"/>
    <mergeCell ref="L266:M266"/>
    <mergeCell ref="N266:O266"/>
    <mergeCell ref="P266:Q266"/>
    <mergeCell ref="R266:T266"/>
    <mergeCell ref="A272:H272"/>
    <mergeCell ref="I272:K272"/>
    <mergeCell ref="L272:M272"/>
    <mergeCell ref="N272:O272"/>
    <mergeCell ref="P272:Q272"/>
    <mergeCell ref="R272:T272"/>
    <mergeCell ref="A271:H271"/>
    <mergeCell ref="I271:K271"/>
    <mergeCell ref="L271:M271"/>
    <mergeCell ref="N271:O271"/>
    <mergeCell ref="P271:Q271"/>
    <mergeCell ref="R271:T271"/>
    <mergeCell ref="A270:H270"/>
    <mergeCell ref="I270:K270"/>
    <mergeCell ref="L270:M270"/>
    <mergeCell ref="N270:O270"/>
    <mergeCell ref="P270:Q270"/>
    <mergeCell ref="R270:T270"/>
    <mergeCell ref="A275:H275"/>
    <mergeCell ref="I275:K275"/>
    <mergeCell ref="L275:M275"/>
    <mergeCell ref="N275:O275"/>
    <mergeCell ref="P275:Q275"/>
    <mergeCell ref="R275:T275"/>
    <mergeCell ref="A274:H274"/>
    <mergeCell ref="I274:K274"/>
    <mergeCell ref="L274:M274"/>
    <mergeCell ref="N274:O274"/>
    <mergeCell ref="P274:Q274"/>
    <mergeCell ref="R274:T274"/>
    <mergeCell ref="A273:H273"/>
    <mergeCell ref="I273:K273"/>
    <mergeCell ref="L273:M273"/>
    <mergeCell ref="N273:O273"/>
    <mergeCell ref="P273:Q273"/>
    <mergeCell ref="R273:T273"/>
    <mergeCell ref="A281:H281"/>
    <mergeCell ref="I281:K281"/>
    <mergeCell ref="L281:M281"/>
    <mergeCell ref="N281:O281"/>
    <mergeCell ref="P281:Q281"/>
    <mergeCell ref="R281:T281"/>
    <mergeCell ref="P278:Q278"/>
    <mergeCell ref="A279:AE279"/>
    <mergeCell ref="A280:H280"/>
    <mergeCell ref="I280:K280"/>
    <mergeCell ref="L280:M280"/>
    <mergeCell ref="N280:O280"/>
    <mergeCell ref="P280:Q280"/>
    <mergeCell ref="R280:T280"/>
    <mergeCell ref="A276:AB276"/>
    <mergeCell ref="AC276:AE276"/>
    <mergeCell ref="A277:H278"/>
    <mergeCell ref="I277:K278"/>
    <mergeCell ref="L277:Q277"/>
    <mergeCell ref="R277:T278"/>
    <mergeCell ref="U277:U278"/>
    <mergeCell ref="V277:V278"/>
    <mergeCell ref="L278:M278"/>
    <mergeCell ref="N278:O278"/>
    <mergeCell ref="A284:H284"/>
    <mergeCell ref="I284:K284"/>
    <mergeCell ref="L284:M284"/>
    <mergeCell ref="N284:O284"/>
    <mergeCell ref="P284:Q284"/>
    <mergeCell ref="R284:T284"/>
    <mergeCell ref="A283:H283"/>
    <mergeCell ref="I283:K283"/>
    <mergeCell ref="L283:M283"/>
    <mergeCell ref="N283:O283"/>
    <mergeCell ref="P283:Q283"/>
    <mergeCell ref="R283:T283"/>
    <mergeCell ref="A282:H282"/>
    <mergeCell ref="I282:K282"/>
    <mergeCell ref="L282:M282"/>
    <mergeCell ref="N282:O282"/>
    <mergeCell ref="P282:Q282"/>
    <mergeCell ref="R282:T282"/>
    <mergeCell ref="A287:AE287"/>
    <mergeCell ref="A288:H288"/>
    <mergeCell ref="I288:K288"/>
    <mergeCell ref="L288:M288"/>
    <mergeCell ref="N288:O288"/>
    <mergeCell ref="P288:Q288"/>
    <mergeCell ref="R288:T288"/>
    <mergeCell ref="A286:H286"/>
    <mergeCell ref="I286:K286"/>
    <mergeCell ref="L286:M286"/>
    <mergeCell ref="N286:O286"/>
    <mergeCell ref="P286:Q286"/>
    <mergeCell ref="R286:T286"/>
    <mergeCell ref="A285:H285"/>
    <mergeCell ref="I285:K285"/>
    <mergeCell ref="L285:M285"/>
    <mergeCell ref="N285:O285"/>
    <mergeCell ref="P285:Q285"/>
    <mergeCell ref="R285:T285"/>
    <mergeCell ref="A291:H291"/>
    <mergeCell ref="I291:K291"/>
    <mergeCell ref="L291:M291"/>
    <mergeCell ref="N291:O291"/>
    <mergeCell ref="P291:Q291"/>
    <mergeCell ref="R291:T291"/>
    <mergeCell ref="A290:H290"/>
    <mergeCell ref="I290:K290"/>
    <mergeCell ref="L290:M290"/>
    <mergeCell ref="N290:O290"/>
    <mergeCell ref="P290:Q290"/>
    <mergeCell ref="R290:T290"/>
    <mergeCell ref="A289:H289"/>
    <mergeCell ref="I289:K289"/>
    <mergeCell ref="L289:M289"/>
    <mergeCell ref="N289:O289"/>
    <mergeCell ref="P289:Q289"/>
    <mergeCell ref="R289:T289"/>
    <mergeCell ref="A295:H295"/>
    <mergeCell ref="I295:K295"/>
    <mergeCell ref="L295:M295"/>
    <mergeCell ref="N295:O295"/>
    <mergeCell ref="P295:Q295"/>
    <mergeCell ref="R295:T295"/>
    <mergeCell ref="A293:AE293"/>
    <mergeCell ref="A294:H294"/>
    <mergeCell ref="I294:K294"/>
    <mergeCell ref="L294:M294"/>
    <mergeCell ref="N294:O294"/>
    <mergeCell ref="P294:Q294"/>
    <mergeCell ref="R294:T294"/>
    <mergeCell ref="A292:H292"/>
    <mergeCell ref="I292:K292"/>
    <mergeCell ref="L292:M292"/>
    <mergeCell ref="N292:O292"/>
    <mergeCell ref="P292:Q292"/>
    <mergeCell ref="R292:T292"/>
    <mergeCell ref="A298:H298"/>
    <mergeCell ref="I298:K298"/>
    <mergeCell ref="L298:M298"/>
    <mergeCell ref="N298:O298"/>
    <mergeCell ref="P298:Q298"/>
    <mergeCell ref="R298:T298"/>
    <mergeCell ref="A297:H297"/>
    <mergeCell ref="I297:K297"/>
    <mergeCell ref="L297:M297"/>
    <mergeCell ref="N297:O297"/>
    <mergeCell ref="P297:Q297"/>
    <mergeCell ref="R297:T297"/>
    <mergeCell ref="A296:H296"/>
    <mergeCell ref="I296:K296"/>
    <mergeCell ref="L296:M296"/>
    <mergeCell ref="N296:O296"/>
    <mergeCell ref="P296:Q296"/>
    <mergeCell ref="R296:T296"/>
    <mergeCell ref="A301:AE301"/>
    <mergeCell ref="A302:H302"/>
    <mergeCell ref="I302:K302"/>
    <mergeCell ref="L302:M302"/>
    <mergeCell ref="N302:O302"/>
    <mergeCell ref="P302:Q302"/>
    <mergeCell ref="R302:T302"/>
    <mergeCell ref="A300:H300"/>
    <mergeCell ref="I300:K300"/>
    <mergeCell ref="L300:M300"/>
    <mergeCell ref="N300:O300"/>
    <mergeCell ref="P300:Q300"/>
    <mergeCell ref="R300:T300"/>
    <mergeCell ref="A299:H299"/>
    <mergeCell ref="I299:K299"/>
    <mergeCell ref="L299:M299"/>
    <mergeCell ref="N299:O299"/>
    <mergeCell ref="P299:Q299"/>
    <mergeCell ref="R299:T299"/>
    <mergeCell ref="A305:H305"/>
    <mergeCell ref="I305:K305"/>
    <mergeCell ref="L305:M305"/>
    <mergeCell ref="N305:O305"/>
    <mergeCell ref="P305:Q305"/>
    <mergeCell ref="R305:T305"/>
    <mergeCell ref="A304:H304"/>
    <mergeCell ref="I304:K304"/>
    <mergeCell ref="L304:M304"/>
    <mergeCell ref="N304:O304"/>
    <mergeCell ref="P304:Q304"/>
    <mergeCell ref="R304:T304"/>
    <mergeCell ref="A303:H303"/>
    <mergeCell ref="I303:K303"/>
    <mergeCell ref="L303:M303"/>
    <mergeCell ref="N303:O303"/>
    <mergeCell ref="P303:Q303"/>
    <mergeCell ref="R303:T303"/>
    <mergeCell ref="A308:H308"/>
    <mergeCell ref="I308:K308"/>
    <mergeCell ref="L308:M308"/>
    <mergeCell ref="N308:O308"/>
    <mergeCell ref="P308:Q308"/>
    <mergeCell ref="R308:T308"/>
    <mergeCell ref="A307:H307"/>
    <mergeCell ref="I307:K307"/>
    <mergeCell ref="L307:M307"/>
    <mergeCell ref="N307:O307"/>
    <mergeCell ref="P307:Q307"/>
    <mergeCell ref="R307:T307"/>
    <mergeCell ref="A306:H306"/>
    <mergeCell ref="I306:K306"/>
    <mergeCell ref="L306:M306"/>
    <mergeCell ref="N306:O306"/>
    <mergeCell ref="P306:Q306"/>
    <mergeCell ref="R306:T306"/>
    <mergeCell ref="A315:G315"/>
    <mergeCell ref="I315:J315"/>
    <mergeCell ref="L315:M315"/>
    <mergeCell ref="N315:P315"/>
    <mergeCell ref="R315:T315"/>
    <mergeCell ref="R312:T313"/>
    <mergeCell ref="A314:H314"/>
    <mergeCell ref="I314:J314"/>
    <mergeCell ref="L314:M314"/>
    <mergeCell ref="N314:P314"/>
    <mergeCell ref="R314:T314"/>
    <mergeCell ref="A311:H311"/>
    <mergeCell ref="I311:J311"/>
    <mergeCell ref="L311:M311"/>
    <mergeCell ref="N311:P311"/>
    <mergeCell ref="R311:T311"/>
    <mergeCell ref="A312:H313"/>
    <mergeCell ref="I312:J313"/>
    <mergeCell ref="L312:M313"/>
    <mergeCell ref="N312:P313"/>
    <mergeCell ref="Q312:Q313"/>
  </mergeCells>
  <pageMargins left="0.39" right="0.39" top="0.39" bottom="0.39" header="0.5" footer="0.5"/>
  <pageSetup paperSize="9" scale="83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fl15</dc:creator>
  <cp:lastModifiedBy>Миша</cp:lastModifiedBy>
  <cp:lastPrinted>2020-08-27T00:00:06Z</cp:lastPrinted>
  <dcterms:created xsi:type="dcterms:W3CDTF">2020-08-25T02:45:23Z</dcterms:created>
  <dcterms:modified xsi:type="dcterms:W3CDTF">2022-03-13T02:00:53Z</dcterms:modified>
</cp:coreProperties>
</file>