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user\Desktop\Мои документы\ПФХД\2023 год\"/>
    </mc:Choice>
  </mc:AlternateContent>
  <xr:revisionPtr revIDLastSave="0" documentId="8_{DA4AF735-0537-6648-B068-24099DFEDD7E}" xr6:coauthVersionLast="47" xr6:coauthVersionMax="47" xr10:uidLastSave="{00000000-0000-0000-0000-000000000000}"/>
  <bookViews>
    <workbookView xWindow="0" yWindow="0" windowWidth="20490" windowHeight="7350" activeTab="1" xr2:uid="{00000000-000D-0000-FFFF-FFFF00000000}"/>
  </bookViews>
  <sheets>
    <sheet name="Листы1-5" sheetId="3" r:id="rId1"/>
    <sheet name="Листы6-8" sheetId="5" r:id="rId2"/>
  </sheets>
  <definedNames>
    <definedName name="_xlnm.Print_Titles" localSheetId="0">'Листы1-5'!$24:$30</definedName>
    <definedName name="_xlnm.Print_Titles" localSheetId="1">'Листы6-8'!$3:$8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34" i="5" l="1"/>
  <c r="BX40" i="5"/>
  <c r="BX56" i="5"/>
  <c r="BX31" i="5"/>
  <c r="BX9" i="5"/>
  <c r="BZ69" i="5"/>
  <c r="BY68" i="5"/>
  <c r="BY70" i="5"/>
  <c r="BZ70" i="5"/>
  <c r="BX70" i="5"/>
  <c r="BZ75" i="5"/>
  <c r="BY74" i="5"/>
  <c r="BX73" i="5"/>
  <c r="BY34" i="5"/>
  <c r="BY64" i="5"/>
  <c r="BZ34" i="5"/>
  <c r="BZ64" i="5"/>
  <c r="BY56" i="5"/>
  <c r="BZ56" i="5"/>
  <c r="BY40" i="5"/>
  <c r="BZ40" i="5"/>
  <c r="BX67" i="5"/>
  <c r="BX64" i="5"/>
  <c r="BP38" i="3"/>
  <c r="BQ38" i="3"/>
  <c r="BR38" i="3"/>
  <c r="BQ34" i="3"/>
  <c r="BR34" i="3"/>
  <c r="BP34" i="3"/>
  <c r="BZ31" i="5"/>
  <c r="BZ9" i="5"/>
  <c r="BY31" i="5"/>
  <c r="BY9" i="5"/>
  <c r="BQ160" i="3"/>
  <c r="BR160" i="3"/>
  <c r="BP160" i="3"/>
  <c r="BQ130" i="3"/>
  <c r="BQ124" i="3"/>
  <c r="BR130" i="3"/>
  <c r="BR124" i="3"/>
  <c r="BS130" i="3"/>
  <c r="BP130" i="3"/>
  <c r="BP124" i="3"/>
  <c r="BQ121" i="3"/>
  <c r="BR121" i="3"/>
  <c r="BP121" i="3"/>
  <c r="BQ104" i="3"/>
  <c r="BR104" i="3"/>
  <c r="BP104" i="3"/>
  <c r="BQ91" i="3"/>
  <c r="BR91" i="3"/>
  <c r="BP91" i="3"/>
  <c r="BQ75" i="3"/>
  <c r="BQ67" i="3"/>
  <c r="BR75" i="3"/>
  <c r="BR67" i="3"/>
  <c r="BP75" i="3"/>
  <c r="BP67" i="3"/>
  <c r="BQ53" i="3"/>
  <c r="BR53" i="3"/>
  <c r="BS53" i="3"/>
  <c r="BP53" i="3"/>
  <c r="BP33" i="3"/>
  <c r="BQ33" i="3"/>
  <c r="BR33" i="3"/>
  <c r="BS38" i="3"/>
  <c r="BR66" i="3"/>
  <c r="BQ66" i="3"/>
  <c r="BP66" i="3"/>
</calcChain>
</file>

<file path=xl/sharedStrings.xml><?xml version="1.0" encoding="utf-8"?>
<sst xmlns="http://schemas.openxmlformats.org/spreadsheetml/2006/main" count="637" uniqueCount="454">
  <si>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</si>
  <si>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по Сводному реестру</t>
  </si>
  <si>
    <t>Дата</t>
  </si>
  <si>
    <t>от «</t>
  </si>
  <si>
    <t>»</t>
  </si>
  <si>
    <t xml:space="preserve"> г.</t>
  </si>
  <si>
    <t>Единица измерения: руб.</t>
  </si>
  <si>
    <t>Код</t>
  </si>
  <si>
    <t>«</t>
  </si>
  <si>
    <t>(подпись)</t>
  </si>
  <si>
    <t>(расшифровка подписи)</t>
  </si>
  <si>
    <t>(должность)</t>
  </si>
  <si>
    <t>по ОКЕИ</t>
  </si>
  <si>
    <t>Российской</t>
  </si>
  <si>
    <t>План финансово-хозяйственной деятельности на 20</t>
  </si>
  <si>
    <t>и 20</t>
  </si>
  <si>
    <t>(на 20</t>
  </si>
  <si>
    <r>
      <t>годов</t>
    </r>
    <r>
      <rPr>
        <b/>
        <vertAlign val="superscript"/>
        <sz val="12"/>
        <rFont val="Times New Roman"/>
        <family val="1"/>
        <charset val="204"/>
      </rPr>
      <t>1</t>
    </r>
    <r>
      <rPr>
        <b/>
        <sz val="12"/>
        <rFont val="Times New Roman"/>
        <family val="1"/>
        <charset val="204"/>
      </rPr>
      <t>)</t>
    </r>
  </si>
  <si>
    <t>Орган, осуществляющий</t>
  </si>
  <si>
    <t>функции и полномочия учредителя</t>
  </si>
  <si>
    <t>глава по БК</t>
  </si>
  <si>
    <t>ИНН</t>
  </si>
  <si>
    <t>КПП</t>
  </si>
  <si>
    <t>Учреждение</t>
  </si>
  <si>
    <t>Раздел 1. Поступления и выплаты</t>
  </si>
  <si>
    <t>строки</t>
  </si>
  <si>
    <t>Аналити-</t>
  </si>
  <si>
    <t>ческий</t>
  </si>
  <si>
    <t>Код по</t>
  </si>
  <si>
    <t>бюджетной</t>
  </si>
  <si>
    <t>класси-</t>
  </si>
  <si>
    <t>фикации</t>
  </si>
  <si>
    <t>Сумма</t>
  </si>
  <si>
    <t>текущий</t>
  </si>
  <si>
    <t>финан-</t>
  </si>
  <si>
    <t>совый</t>
  </si>
  <si>
    <t>год</t>
  </si>
  <si>
    <t>первый</t>
  </si>
  <si>
    <t>планового</t>
  </si>
  <si>
    <t>периода</t>
  </si>
  <si>
    <t>второй</t>
  </si>
  <si>
    <t>за пре-</t>
  </si>
  <si>
    <t>делами</t>
  </si>
  <si>
    <t>Наименование показателя</t>
  </si>
  <si>
    <r>
      <t>код</t>
    </r>
    <r>
      <rPr>
        <vertAlign val="superscript"/>
        <sz val="9"/>
        <rFont val="Times New Roman"/>
        <family val="1"/>
        <charset val="204"/>
      </rPr>
      <t>4</t>
    </r>
  </si>
  <si>
    <t>Утверждаю</t>
  </si>
  <si>
    <t>Доходы, всего:</t>
  </si>
  <si>
    <t>в том числе:</t>
  </si>
  <si>
    <t>доходы от собственности, всего</t>
  </si>
  <si>
    <t>0001</t>
  </si>
  <si>
    <t>0002</t>
  </si>
  <si>
    <t>1000</t>
  </si>
  <si>
    <t>1100</t>
  </si>
  <si>
    <t>120</t>
  </si>
  <si>
    <t>х</t>
  </si>
  <si>
    <t>1110</t>
  </si>
  <si>
    <t>130</t>
  </si>
  <si>
    <t>доходы от оказания услуг, работ, компенсации затрат учреждений, всего</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</si>
  <si>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</si>
  <si>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</si>
  <si>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</si>
  <si>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</si>
  <si>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</si>
  <si>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</si>
  <si>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</si>
  <si>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</si>
  <si>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</si>
  <si>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</si>
  <si>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</si>
  <si>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</si>
  <si>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</si>
  <si>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</si>
  <si>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</si>
  <si>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</si>
  <si>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</si>
  <si>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t>
  </si>
  <si>
    <t>1981</t>
  </si>
  <si>
    <t>510</t>
  </si>
  <si>
    <t>2000</t>
  </si>
  <si>
    <t>на выплаты персоналу, всего</t>
  </si>
  <si>
    <t>2100</t>
  </si>
  <si>
    <t>2110</t>
  </si>
  <si>
    <t>111</t>
  </si>
  <si>
    <t>оплата труда</t>
  </si>
  <si>
    <t>прочие выплаты персоналу, в том числе компенсационного характера</t>
  </si>
  <si>
    <t>2120</t>
  </si>
  <si>
    <t>2130</t>
  </si>
  <si>
    <t>2140</t>
  </si>
  <si>
    <t>112</t>
  </si>
  <si>
    <t>113</t>
  </si>
  <si>
    <t>119</t>
  </si>
  <si>
    <t>на выплаты по оплате труда</t>
  </si>
  <si>
    <t>2141</t>
  </si>
  <si>
    <t>на иные выплаты работникам</t>
  </si>
  <si>
    <t>2142</t>
  </si>
  <si>
    <t>2150</t>
  </si>
  <si>
    <t>2160</t>
  </si>
  <si>
    <t>131</t>
  </si>
  <si>
    <t>134</t>
  </si>
  <si>
    <t>2170</t>
  </si>
  <si>
    <t>139</t>
  </si>
  <si>
    <t>2200</t>
  </si>
  <si>
    <t>300</t>
  </si>
  <si>
    <t>на оплату труда стажеров</t>
  </si>
  <si>
    <t>социальные и иные выплаты населению, всего</t>
  </si>
  <si>
    <t>2210</t>
  </si>
  <si>
    <t>320</t>
  </si>
  <si>
    <t>321</t>
  </si>
  <si>
    <t>2211</t>
  </si>
  <si>
    <t>кроме публичных нормативных обязательств</t>
  </si>
  <si>
    <t>пособия, компенсации и иные социальные выплаты гражданам,</t>
  </si>
  <si>
    <t>2220</t>
  </si>
  <si>
    <t>2230</t>
  </si>
  <si>
    <t>2240</t>
  </si>
  <si>
    <t>350</t>
  </si>
  <si>
    <t>360</t>
  </si>
  <si>
    <t>340</t>
  </si>
  <si>
    <t>2300</t>
  </si>
  <si>
    <t>850</t>
  </si>
  <si>
    <t>2310</t>
  </si>
  <si>
    <t>851</t>
  </si>
  <si>
    <t>2320</t>
  </si>
  <si>
    <t>852</t>
  </si>
  <si>
    <t>853</t>
  </si>
  <si>
    <t>2330</t>
  </si>
  <si>
    <t>выплата стипендий, осуществление иных расходов на социальную поддержку</t>
  </si>
  <si>
    <t>обучающихся за счет средств стипендиального фонда</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</si>
  <si>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</si>
  <si>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</si>
  <si>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t>
  </si>
  <si>
    <t>Российской Федерации, а также государственная пошлина</t>
  </si>
  <si>
    <t>уплата штрафов (в том числе административных), пеней, иных платежей</t>
  </si>
  <si>
    <t>2400</t>
  </si>
  <si>
    <t>2410</t>
  </si>
  <si>
    <t>810</t>
  </si>
  <si>
    <t>862</t>
  </si>
  <si>
    <t>2420</t>
  </si>
  <si>
    <t>2430</t>
  </si>
  <si>
    <t>863</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</si>
  <si>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</si>
  <si>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</si>
  <si>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</si>
  <si>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иностранных государств и международными организациями</t>
  </si>
  <si>
    <t>2500</t>
  </si>
  <si>
    <t>2520</t>
  </si>
  <si>
    <t>831</t>
  </si>
  <si>
    <t>исполнение судебных актов Российской Федерации и мировых соглашений</t>
  </si>
  <si>
    <t>по возмещению вреда, причиненного в результате деятельности учреждения</t>
  </si>
  <si>
    <t>прочие выплаты (кроме выплат на закупку товаров, работ, услуг)</t>
  </si>
  <si>
    <t>2600</t>
  </si>
  <si>
    <t>2610</t>
  </si>
  <si>
    <t>241</t>
  </si>
  <si>
    <t>26200</t>
  </si>
  <si>
    <t>2630</t>
  </si>
  <si>
    <t>243</t>
  </si>
  <si>
    <t>закупку товаров, работ, услуг в целях капитального ремонта государственного</t>
  </si>
  <si>
    <t>(муниципального) имущества</t>
  </si>
  <si>
    <t>2640</t>
  </si>
  <si>
    <t>244</t>
  </si>
  <si>
    <t>2650</t>
  </si>
  <si>
    <t>400</t>
  </si>
  <si>
    <t>406</t>
  </si>
  <si>
    <t>407</t>
  </si>
  <si>
    <t>строительство (реконструкция) объектов недвижимого имущества</t>
  </si>
  <si>
    <t>государственными (муниципальными) учреждениями</t>
  </si>
  <si>
    <t>(муниципальными) учреждениями</t>
  </si>
  <si>
    <t>приобретение объектов недвижимого имущества государственными</t>
  </si>
  <si>
    <t>3000</t>
  </si>
  <si>
    <t>100</t>
  </si>
  <si>
    <t>3010</t>
  </si>
  <si>
    <t>3020</t>
  </si>
  <si>
    <t>3030</t>
  </si>
  <si>
    <t>4000</t>
  </si>
  <si>
    <t>4010</t>
  </si>
  <si>
    <t>610</t>
  </si>
  <si>
    <t>возврат в бюджет средств субсидии</t>
  </si>
  <si>
    <r>
      <t>Остаток средств на начало текущего финансового года</t>
    </r>
    <r>
      <rPr>
        <vertAlign val="superscript"/>
        <sz val="10"/>
        <rFont val="Times New Roman"/>
        <family val="1"/>
        <charset val="204"/>
      </rPr>
      <t>5</t>
    </r>
  </si>
  <si>
    <r>
      <t>Остаток средств на конец текущего финансового года</t>
    </r>
    <r>
      <rPr>
        <vertAlign val="superscript"/>
        <sz val="10"/>
        <rFont val="Times New Roman"/>
        <family val="1"/>
        <charset val="204"/>
      </rPr>
      <t>5</t>
    </r>
  </si>
  <si>
    <r>
      <t>прочие поступления, всего</t>
    </r>
    <r>
      <rPr>
        <vertAlign val="superscript"/>
        <sz val="10"/>
        <rFont val="Times New Roman"/>
        <family val="1"/>
        <charset val="204"/>
      </rPr>
      <t>6</t>
    </r>
  </si>
  <si>
    <r>
      <t>расходы на закупку товаров, работ, услуг, всего</t>
    </r>
    <r>
      <rPr>
        <vertAlign val="superscript"/>
        <sz val="10"/>
        <rFont val="Times New Roman"/>
        <family val="1"/>
        <charset val="204"/>
      </rPr>
      <t>7</t>
    </r>
  </si>
  <si>
    <r>
      <t>Выплаты, уменьшающие доход, всего</t>
    </r>
    <r>
      <rPr>
        <b/>
        <vertAlign val="superscript"/>
        <sz val="10"/>
        <rFont val="Times New Roman"/>
        <family val="1"/>
        <charset val="204"/>
      </rPr>
      <t>8</t>
    </r>
  </si>
  <si>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</si>
  <si>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</si>
  <si>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r>
      <t>прочие налоги, уменьшающие доход</t>
    </r>
    <r>
      <rPr>
        <vertAlign val="superscript"/>
        <sz val="10"/>
        <rFont val="Times New Roman"/>
        <family val="1"/>
        <charset val="204"/>
      </rPr>
      <t>8</t>
    </r>
  </si>
  <si>
    <r>
      <t>Прочие выплаты, всего</t>
    </r>
    <r>
      <rPr>
        <b/>
        <vertAlign val="superscript"/>
        <sz val="10"/>
        <rFont val="Times New Roman"/>
        <family val="1"/>
        <charset val="204"/>
      </rPr>
      <t>9</t>
    </r>
  </si>
  <si>
    <t>по строкам 1100—1900 — коды аналитической группы подвида доходов бюджетов классификации доходов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</si>
  <si>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</si>
  <si>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</si>
  <si>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</si>
  <si>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</si>
  <si>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</si>
  <si>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r>
      <t>8</t>
    </r>
    <r>
      <rPr>
        <sz val="8"/>
        <rFont val="Times New Roman"/>
        <family val="1"/>
        <charset val="204"/>
      </rPr>
      <t xml:space="preserve"> Показатель отражается со знаком «минус».</t>
    </r>
  </si>
  <si>
    <t>субсидии на финансовое обеспечение выполнения государственного</t>
  </si>
  <si>
    <t>увеличение остатков денежных средств за счет возврата дебиторской</t>
  </si>
  <si>
    <t>задолженности прошлых лет</t>
  </si>
  <si>
    <t>иные выплаты, за исключением фонда оплаты труда учреждения,</t>
  </si>
  <si>
    <t>для выполнения отдельных полномочий</t>
  </si>
  <si>
    <t>взносы по обязательному социальному страхованию на выплаты по оплате</t>
  </si>
  <si>
    <t>труда работников и иные выплаты работникам учреждений, всего</t>
  </si>
  <si>
    <t>денежное довольствие военнослужащих и сотрудников, имеющих</t>
  </si>
  <si>
    <t>специальные звания</t>
  </si>
  <si>
    <t>иные выплаты военнослужащим и сотрудникам, имеющим</t>
  </si>
  <si>
    <t>страховые взносы на обязательное социальное страхование в части выплат</t>
  </si>
  <si>
    <t>персоналу, подлежащих обложению страховыми взносами</t>
  </si>
  <si>
    <t>социальных выплат</t>
  </si>
  <si>
    <t>социальные выплаты гражданам, кроме публичных нормативных</t>
  </si>
  <si>
    <t>на премирование физических лиц за достижения в области культуры,</t>
  </si>
  <si>
    <t>искусства, образования, науки и техники, а также на предоставление грантов</t>
  </si>
  <si>
    <t>собственности, всего</t>
  </si>
  <si>
    <t>капитальные вложения в объекты государственной (муниципальной)</t>
  </si>
  <si>
    <t>№</t>
  </si>
  <si>
    <t>п/п</t>
  </si>
  <si>
    <t>строк</t>
  </si>
  <si>
    <t>26000</t>
  </si>
  <si>
    <t>Год</t>
  </si>
  <si>
    <t>начала</t>
  </si>
  <si>
    <t>закупки</t>
  </si>
  <si>
    <t>(текущий</t>
  </si>
  <si>
    <t>финансовый</t>
  </si>
  <si>
    <t>(первый год</t>
  </si>
  <si>
    <t>год)</t>
  </si>
  <si>
    <t>периода)</t>
  </si>
  <si>
    <t>(второй год</t>
  </si>
  <si>
    <t>1</t>
  </si>
  <si>
    <t>1.2.</t>
  </si>
  <si>
    <t>1.1.</t>
  </si>
  <si>
    <t>26100</t>
  </si>
  <si>
    <t>1.3.</t>
  </si>
  <si>
    <t>1.4.</t>
  </si>
  <si>
    <t>26300</t>
  </si>
  <si>
    <t>26400</t>
  </si>
  <si>
    <t>1.4.1.</t>
  </si>
  <si>
    <t>26410</t>
  </si>
  <si>
    <t>1.4.1.1.</t>
  </si>
  <si>
    <t>26411</t>
  </si>
  <si>
    <t>1.4.1.2.</t>
  </si>
  <si>
    <t>26412</t>
  </si>
  <si>
    <t>за счет субсидий, предоставляемых на финансовое обеспечение выполнения</t>
  </si>
  <si>
    <t>в соответствии с Федеральным законом № 44-ФЗ</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</si>
  <si>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</si>
  <si>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</si>
  <si>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</si>
  <si>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</si>
  <si>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</si>
  <si>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</si>
  <si>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</si>
  <si>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t>по контрактам (договорам), планируемым к заключению в соответствующем</t>
  </si>
  <si>
    <t>финансовом году без применения норм Федерального закона № 44-ФЗ</t>
  </si>
  <si>
    <t>1.4.2.</t>
  </si>
  <si>
    <t>26420</t>
  </si>
  <si>
    <t>1.4.2.1.</t>
  </si>
  <si>
    <t>1.4.2.2.</t>
  </si>
  <si>
    <t>26421</t>
  </si>
  <si>
    <t>26422</t>
  </si>
  <si>
    <t>26430</t>
  </si>
  <si>
    <t>1.4.4.</t>
  </si>
  <si>
    <t>1.4.3.</t>
  </si>
  <si>
    <t>26440</t>
  </si>
  <si>
    <t>1.4.4.1.</t>
  </si>
  <si>
    <t>1.4.4.2.</t>
  </si>
  <si>
    <t>26441</t>
  </si>
  <si>
    <t>26442</t>
  </si>
  <si>
    <t>1.4.5.</t>
  </si>
  <si>
    <t>26450</t>
  </si>
  <si>
    <t>за счет субсидий, предоставляемых в соответствии с абзацем вторым</t>
  </si>
  <si>
    <t>пункта 1 статьи 78.1 Бюджетного кодекса Российской Федерации</t>
  </si>
  <si>
    <t>за счет средств обязательного медицинского страхования</t>
  </si>
  <si>
    <t>1.4.5.1.</t>
  </si>
  <si>
    <t>1.4.5.2.</t>
  </si>
  <si>
    <t>в соответствии с Федеральным законом № 223-ФЗ</t>
  </si>
  <si>
    <t>26451</t>
  </si>
  <si>
    <t>26452</t>
  </si>
  <si>
    <t>26500</t>
  </si>
  <si>
    <t>3.</t>
  </si>
  <si>
    <t>2.</t>
  </si>
  <si>
    <t>26510</t>
  </si>
  <si>
    <t>в том числе по году начала закупки:</t>
  </si>
  <si>
    <t>26600</t>
  </si>
  <si>
    <t>26610</t>
  </si>
  <si>
    <t>Руководитель учреждения</t>
  </si>
  <si>
    <t>(уполномоченное лицо учреждения)</t>
  </si>
  <si>
    <t>Итого по контрактам, планируемым к заключению в соответствующем финансовом году</t>
  </si>
  <si>
    <t>Итого по договорам, планируемым к заключению в соответствующем финансовом году</t>
  </si>
  <si>
    <t>в соответствии с Федеральным законом № 223-ФЗ, по соответствующему году закупки</t>
  </si>
  <si>
    <t>Исполнитель</t>
  </si>
  <si>
    <t>(фамилия, инициалы)</t>
  </si>
  <si>
    <t>СОГЛАСОВАНО</t>
  </si>
  <si>
    <r>
      <t>14</t>
    </r>
    <r>
      <rPr>
        <sz val="8"/>
        <rFont val="Times New Roman"/>
        <family val="1"/>
        <charset val="204"/>
      </rPr>
      <t xml:space="preserve"> Государственным (муниципальным) бюджетным учреждением показатель не формируется.</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</si>
  <si>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</si>
  <si>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t>г. и плановый период 20</t>
  </si>
  <si>
    <r>
      <t xml:space="preserve"> г.</t>
    </r>
    <r>
      <rPr>
        <vertAlign val="superscript"/>
        <sz val="10"/>
        <rFont val="Times New Roman"/>
        <family val="1"/>
        <charset val="204"/>
      </rPr>
      <t>2</t>
    </r>
  </si>
  <si>
    <r>
      <t>Федерации</t>
    </r>
    <r>
      <rPr>
        <vertAlign val="superscript"/>
        <sz val="9"/>
        <rFont val="Times New Roman"/>
        <family val="1"/>
        <charset val="204"/>
      </rPr>
      <t>3</t>
    </r>
  </si>
  <si>
    <t>1200</t>
  </si>
  <si>
    <t>с целью поддержки проектов в области науки, культуры и искусства</t>
  </si>
  <si>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</si>
  <si>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</si>
  <si>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</si>
  <si>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</si>
  <si>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Коды</t>
  </si>
  <si>
    <t>(телефон)</t>
  </si>
  <si>
    <t>1410</t>
  </si>
  <si>
    <t>1420</t>
  </si>
  <si>
    <t>133</t>
  </si>
  <si>
    <t>расходы на выплаты военнослужащим и сотрудникам, имеющим специальные</t>
  </si>
  <si>
    <t>звания, зависящие от размера денежного довольствия</t>
  </si>
  <si>
    <t>2180</t>
  </si>
  <si>
    <t>2181</t>
  </si>
  <si>
    <t>иные выплаты населению</t>
  </si>
  <si>
    <t>гранты, предоставляемые бюджетным учреждениям</t>
  </si>
  <si>
    <t>613</t>
  </si>
  <si>
    <t>гранты, предоставляемые автономным учреждениям</t>
  </si>
  <si>
    <t>623</t>
  </si>
  <si>
    <t>гранты, предоставляемые иным некоммерческим организациям (за исключением</t>
  </si>
  <si>
    <t>бюджетных и автономных учреждений)</t>
  </si>
  <si>
    <t>634</t>
  </si>
  <si>
    <t>2440</t>
  </si>
  <si>
    <t>2450</t>
  </si>
  <si>
    <t xml:space="preserve">платежи в целях обеспечения реализации соглашений с правительствами </t>
  </si>
  <si>
    <t>2460</t>
  </si>
  <si>
    <t>4.1</t>
  </si>
  <si>
    <t xml:space="preserve">финансовом году с учетом требований Федерального закона № 44-ФЗ и </t>
  </si>
  <si>
    <r>
      <t>Федерации</t>
    </r>
    <r>
      <rPr>
        <vertAlign val="superscript"/>
        <sz val="9"/>
        <rFont val="Times New Roman"/>
        <family val="1"/>
        <charset val="204"/>
      </rPr>
      <t>10.1</t>
    </r>
  </si>
  <si>
    <t>1.3.1.</t>
  </si>
  <si>
    <t>26310</t>
  </si>
  <si>
    <t>26310.1</t>
  </si>
  <si>
    <t>26320</t>
  </si>
  <si>
    <t>1.3.2.</t>
  </si>
  <si>
    <t>26421.1</t>
  </si>
  <si>
    <t>26430.1</t>
  </si>
  <si>
    <t>26451.1</t>
  </si>
  <si>
    <r>
      <t>Раздел 2. Сведения по выплатам на закупки товаров, работ, услуг</t>
    </r>
    <r>
      <rPr>
        <b/>
        <vertAlign val="superscript"/>
        <sz val="9"/>
        <rFont val="Times New Roman"/>
        <family val="1"/>
        <charset val="204"/>
      </rPr>
      <t>10</t>
    </r>
  </si>
  <si>
    <r>
      <t>Выплаты на закупку товаров, работ, услуг, всего</t>
    </r>
    <r>
      <rPr>
        <b/>
        <vertAlign val="superscript"/>
        <sz val="9"/>
        <rFont val="Times New Roman"/>
        <family val="1"/>
        <charset val="204"/>
      </rPr>
      <t>11</t>
    </r>
  </si>
  <si>
    <r>
      <t>и Федерального закона № 223-ФЗ</t>
    </r>
    <r>
      <rPr>
        <vertAlign val="superscript"/>
        <sz val="9"/>
        <rFont val="Times New Roman"/>
        <family val="1"/>
        <charset val="204"/>
      </rPr>
      <t>12</t>
    </r>
  </si>
  <si>
    <r>
      <t>из них</t>
    </r>
    <r>
      <rPr>
        <vertAlign val="superscript"/>
        <sz val="9"/>
        <rFont val="Times New Roman"/>
        <family val="1"/>
        <charset val="204"/>
      </rPr>
      <t>10.1</t>
    </r>
    <r>
      <rPr>
        <sz val="9"/>
        <rFont val="Times New Roman"/>
        <family val="1"/>
        <charset val="204"/>
      </rPr>
      <t>:</t>
    </r>
  </si>
  <si>
    <r>
      <t>в соответствии с Федеральным законом № 223-ФЗ</t>
    </r>
    <r>
      <rPr>
        <vertAlign val="superscript"/>
        <sz val="9"/>
        <rFont val="Times New Roman"/>
        <family val="1"/>
        <charset val="204"/>
      </rPr>
      <t>14</t>
    </r>
  </si>
  <si>
    <r>
      <t>2011, № 30, ст. 4571; 2018, № 32, ст. 5135) (далее — Федеральный закон № 223-ФЗ)</t>
    </r>
    <r>
      <rPr>
        <vertAlign val="superscript"/>
        <sz val="9"/>
        <rFont val="Times New Roman"/>
        <family val="1"/>
        <charset val="204"/>
      </rPr>
      <t>12</t>
    </r>
  </si>
  <si>
    <t>по контрактам (договорам), заключенным до начала текущего финансового года</t>
  </si>
  <si>
    <r>
      <t>с учетом требований Федерального закона № 44-ФЗ и Федерального закона № 223-ФЗ</t>
    </r>
    <r>
      <rPr>
        <vertAlign val="superscript"/>
        <sz val="9"/>
        <rFont val="Times New Roman"/>
        <family val="1"/>
        <charset val="204"/>
      </rPr>
      <t>13</t>
    </r>
  </si>
  <si>
    <r>
      <t>за счет субсидий, предоставляемых на осуществление капитальных вложений</t>
    </r>
    <r>
      <rPr>
        <vertAlign val="superscript"/>
        <sz val="9"/>
        <rFont val="Times New Roman"/>
        <family val="1"/>
        <charset val="204"/>
      </rPr>
      <t>15</t>
    </r>
  </si>
  <si>
    <r>
      <t>в соответствии с Федеральным законом № 44-ФЗ, по соответствующему году закупки</t>
    </r>
    <r>
      <rPr>
        <vertAlign val="superscript"/>
        <sz val="9"/>
        <rFont val="Times New Roman"/>
        <family val="1"/>
        <charset val="204"/>
      </rPr>
      <t>16</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</si>
  <si>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</si>
  <si>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</si>
  <si>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должны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</si>
  <si>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закупку научно-исследовательских, опытно-конструкторских</t>
  </si>
  <si>
    <t>и технологических работ</t>
  </si>
  <si>
    <t>прочую закупку товаров, работ и услуг</t>
  </si>
  <si>
    <t>246</t>
  </si>
  <si>
    <t>закупку товаров, работ, услуг в целях создания, развития, эксплуатации</t>
  </si>
  <si>
    <t>и вывода из эксплуатации государственных информационных систем</t>
  </si>
  <si>
    <t>2660</t>
  </si>
  <si>
    <t>247</t>
  </si>
  <si>
    <t>закупку энергетических ресурсов</t>
  </si>
  <si>
    <t>2700</t>
  </si>
  <si>
    <t>2710</t>
  </si>
  <si>
    <t>2720</t>
  </si>
  <si>
    <t>по строкам 2000—2720 — коды видов расходов бюджетов классификации расходов бюджетов;</t>
  </si>
  <si>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</si>
  <si>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Расходы, всего</t>
  </si>
  <si>
    <r>
      <t>10.1</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</si>
  <si>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7</t>
    </r>
    <r>
      <rPr>
        <sz val="8"/>
        <rFont val="Times New Roman"/>
        <family val="1"/>
        <charset val="204"/>
      </rPr>
      <t xml:space="preserve"> 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</si>
  <si>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</si>
  <si>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t>Код по бюд-</t>
  </si>
  <si>
    <t>сификации</t>
  </si>
  <si>
    <t>жетной клас-</t>
  </si>
  <si>
    <t>Уникальный</t>
  </si>
  <si>
    <r>
      <t>код</t>
    </r>
    <r>
      <rPr>
        <vertAlign val="superscript"/>
        <sz val="9"/>
        <rFont val="Times New Roman"/>
        <family val="1"/>
        <charset val="204"/>
      </rPr>
      <t>10.2</t>
    </r>
  </si>
  <si>
    <r>
      <t>из них</t>
    </r>
    <r>
      <rPr>
        <vertAlign val="superscript"/>
        <sz val="9"/>
        <rFont val="Times New Roman"/>
        <family val="1"/>
        <charset val="204"/>
      </rPr>
      <t>10.2</t>
    </r>
    <r>
      <rPr>
        <sz val="9"/>
        <rFont val="Times New Roman"/>
        <family val="1"/>
        <charset val="204"/>
      </rPr>
      <t>:</t>
    </r>
  </si>
  <si>
    <t>26310.2</t>
  </si>
  <si>
    <t>26430.2</t>
  </si>
  <si>
    <t>26451.2</t>
  </si>
  <si>
    <r>
      <t>10.2</t>
    </r>
    <r>
      <rPr>
        <sz val="8"/>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</si>
  <si>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(наименование должности уполномоченного лица органа-учредителя)</t>
  </si>
  <si>
    <r>
      <t>12</t>
    </r>
    <r>
      <rPr>
        <sz val="8"/>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</si>
  <si>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t>(наименование учреждения)</t>
  </si>
  <si>
    <t>(наименование должности уполномоченного лица учреждения)</t>
  </si>
  <si>
    <t>121</t>
  </si>
  <si>
    <t>1230</t>
  </si>
  <si>
    <t>1240</t>
  </si>
  <si>
    <t xml:space="preserve">(муниципального) задания </t>
  </si>
  <si>
    <t>поступления от иной приносящей доход деятельности</t>
  </si>
  <si>
    <t>доходы по условным арендным платежам</t>
  </si>
  <si>
    <t>135</t>
  </si>
  <si>
    <t xml:space="preserve">в том числе: </t>
  </si>
  <si>
    <t>доходы от операционной аренды</t>
  </si>
  <si>
    <t>1510</t>
  </si>
  <si>
    <t>152</t>
  </si>
  <si>
    <t>1520</t>
  </si>
  <si>
    <t>162</t>
  </si>
  <si>
    <t>211</t>
  </si>
  <si>
    <t>266</t>
  </si>
  <si>
    <t>213</t>
  </si>
  <si>
    <t>263</t>
  </si>
  <si>
    <t>291</t>
  </si>
  <si>
    <t>296</t>
  </si>
  <si>
    <t>223</t>
  </si>
  <si>
    <r>
      <t>Федерального закона № 223-ФЗ</t>
    </r>
    <r>
      <rPr>
        <b/>
        <vertAlign val="superscript"/>
        <sz val="9"/>
        <rFont val="Times New Roman"/>
        <family val="1"/>
        <charset val="204"/>
      </rPr>
      <t>13</t>
    </r>
  </si>
  <si>
    <r>
      <t xml:space="preserve">государственного </t>
    </r>
    <r>
      <rPr>
        <b/>
        <sz val="9"/>
        <rFont val="Times New Roman"/>
        <family val="1"/>
        <charset val="204"/>
      </rPr>
      <t>(муниципального) задания</t>
    </r>
  </si>
  <si>
    <r>
      <t xml:space="preserve">в соответствии с Федеральным законом </t>
    </r>
    <r>
      <rPr>
        <b/>
        <sz val="9"/>
        <rFont val="Times New Roman"/>
        <family val="1"/>
        <charset val="204"/>
      </rPr>
      <t>№ 44-ФЗ</t>
    </r>
  </si>
  <si>
    <r>
      <t xml:space="preserve">за счет </t>
    </r>
    <r>
      <rPr>
        <b/>
        <sz val="9"/>
        <rFont val="Times New Roman"/>
        <family val="1"/>
        <charset val="204"/>
      </rPr>
      <t xml:space="preserve">прочих источников </t>
    </r>
    <r>
      <rPr>
        <sz val="9"/>
        <rFont val="Times New Roman"/>
        <family val="1"/>
        <charset val="204"/>
      </rPr>
      <t>финансового обеспечения</t>
    </r>
  </si>
  <si>
    <r>
      <t xml:space="preserve">в соответствии с Федеральным законом </t>
    </r>
    <r>
      <rPr>
        <b/>
        <sz val="9"/>
        <rFont val="Times New Roman"/>
        <family val="1"/>
        <charset val="204"/>
      </rPr>
      <t>№ 223-ФЗ</t>
    </r>
  </si>
  <si>
    <t>221</t>
  </si>
  <si>
    <t>225</t>
  </si>
  <si>
    <t>226</t>
  </si>
  <si>
    <t xml:space="preserve">227 </t>
  </si>
  <si>
    <t>228</t>
  </si>
  <si>
    <t>310</t>
  </si>
  <si>
    <t>343</t>
  </si>
  <si>
    <t>344</t>
  </si>
  <si>
    <t>345</t>
  </si>
  <si>
    <t>346</t>
  </si>
  <si>
    <t>349</t>
  </si>
  <si>
    <t>Услуги связи</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</si>
  <si>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</si>
  <si>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</si>
  <si>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</si>
  <si>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</si>
  <si>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</si>
  <si>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Увеличение стоимости основных средств</t>
  </si>
  <si>
    <t>342</t>
  </si>
  <si>
    <t>Увеличение стоимости продуктов питания</t>
  </si>
  <si>
    <t>Увеличение стоимости горюче-смазочных материалов</t>
  </si>
  <si>
    <t>Увеличение стоимости строительных материалов</t>
  </si>
  <si>
    <t>Увеличение стоимости мягкого инвентаря</t>
  </si>
  <si>
    <t>Увеличение стоимости прочих оборотных запасов (материалов)</t>
  </si>
  <si>
    <t>Увеличение стоимости материальных запасов для целей капитальных вложений</t>
  </si>
  <si>
    <t>347</t>
  </si>
  <si>
    <t>Увеличение стоимости прочих материальных запасов однократного применения</t>
  </si>
  <si>
    <t>23</t>
  </si>
  <si>
    <t>24</t>
  </si>
  <si>
    <t>заведующий</t>
  </si>
  <si>
    <t>МБДОУ ДС с. Кижеватово</t>
  </si>
  <si>
    <t>М.Н. Катаева</t>
  </si>
  <si>
    <t>974</t>
  </si>
  <si>
    <t>5809025992</t>
  </si>
  <si>
    <t>580901001</t>
  </si>
  <si>
    <t>Упроавление образования Бессоновского района Пензенской области</t>
  </si>
  <si>
    <t>Муниципальное бюджетное дошкольное образовательное учреждение детский сад с. Кижеватово</t>
  </si>
  <si>
    <t>на 2022 г.</t>
  </si>
  <si>
    <t>на 2023 г.</t>
  </si>
  <si>
    <t>на 2024 г.</t>
  </si>
  <si>
    <t>293</t>
  </si>
  <si>
    <t>2022 г</t>
  </si>
  <si>
    <t>2023 г</t>
  </si>
  <si>
    <t>2024 г</t>
  </si>
  <si>
    <t>главный бухгалтер</t>
  </si>
  <si>
    <t>Н.И. Тюмина</t>
  </si>
  <si>
    <t>Начальник Управления образования Бессоновского района</t>
  </si>
  <si>
    <t>С.Н. Назарова</t>
  </si>
  <si>
    <t>января</t>
  </si>
  <si>
    <t>2023 г.</t>
  </si>
  <si>
    <t>09</t>
  </si>
  <si>
    <t>25</t>
  </si>
  <si>
    <t>09.01.2023</t>
  </si>
  <si>
    <t>на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</si>
</sst>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yr"/>
      <charset val="204"/>
    </font>
    <font>
      <sz val="8"/>
      <name val="Times New Roman"/>
      <family val="1"/>
      <charset val="204"/>
    </font>
    <font>
      <sz val="7"/>
      <name val="Times New Roman"/>
      <family val="1"/>
      <charset val="204"/>
    </font>
    <font>
      <sz val="9"/>
      <name val="Times New Roman"/>
      <family val="1"/>
      <charset val="204"/>
    </font>
    <font>
      <vertAlign val="superscript"/>
      <sz val="9"/>
      <name val="Times New Roman"/>
      <family val="1"/>
      <charset val="204"/>
    </font>
    <font>
      <sz val="10"/>
      <name val="Times New Roman"/>
      <family val="1"/>
      <charset val="204"/>
    </font>
    <font>
      <b/>
      <sz val="10"/>
      <name val="Times New Roman"/>
      <family val="1"/>
      <charset val="204"/>
    </font>
    <font>
      <vertAlign val="superscript"/>
      <sz val="10"/>
      <name val="Times New Roman"/>
      <family val="1"/>
      <charset val="204"/>
    </font>
    <font>
      <b/>
      <sz val="12"/>
      <name val="Times New Roman"/>
      <family val="1"/>
      <charset val="204"/>
    </font>
    <font>
      <b/>
      <vertAlign val="superscript"/>
      <sz val="12"/>
      <name val="Times New Roman"/>
      <family val="1"/>
      <charset val="204"/>
    </font>
    <font>
      <b/>
      <vertAlign val="superscript"/>
      <sz val="10"/>
      <name val="Times New Roman"/>
      <family val="1"/>
      <charset val="204"/>
    </font>
    <font>
      <vertAlign val="superscript"/>
      <sz val="8"/>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sz val="6"/>
      <name val="Arial Cyr"/>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1">
    <xf numFmtId="0" fontId="0" fillId="0" borderId="0"/>
  </cellStyleXfs>
  <cellXfs count="327">
    <xf numFmtId="0" fontId="0" fillId="0" borderId="0" xfId="0"/>
    <xf numFmtId="0" fontId="1" fillId="0" borderId="0" xfId="0" applyFont="1" applyAlignment="1">
      <alignment horizontal="left"/>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49" fontId="8" fillId="0" borderId="0" xfId="0" applyNumberFormat="1" applyFont="1" applyAlignment="1">
      <alignment horizontal="right"/>
    </xf>
    <xf numFmtId="0" fontId="5" fillId="0" borderId="0" xfId="0" applyFont="1" applyBorder="1" applyAlignment="1">
      <alignment horizontal="center"/>
    </xf>
    <xf numFmtId="0" fontId="2" fillId="0" borderId="0" xfId="0" applyFont="1" applyAlignment="1">
      <alignment horizontal="center" vertical="top"/>
    </xf>
    <xf numFmtId="0" fontId="1" fillId="0" borderId="1" xfId="0" applyFont="1" applyBorder="1" applyAlignment="1">
      <alignment horizontal="left"/>
    </xf>
    <xf numFmtId="0" fontId="1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xf>
    <xf numFmtId="0" fontId="2" fillId="0" borderId="0" xfId="0" applyFont="1" applyBorder="1" applyAlignment="1">
      <alignment horizontal="left"/>
    </xf>
    <xf numFmtId="0" fontId="2" fillId="0" borderId="3" xfId="0" applyFont="1" applyBorder="1" applyAlignment="1">
      <alignment horizontal="left"/>
    </xf>
    <xf numFmtId="0" fontId="12"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0" xfId="0" applyFont="1" applyBorder="1" applyAlignment="1">
      <alignment horizontal="righ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 fillId="0" borderId="0" xfId="0" applyFont="1" applyAlignment="1">
      <alignment horizontal="left" vertical="center"/>
    </xf>
    <xf numFmtId="0" fontId="11" fillId="0" borderId="0" xfId="0" applyFont="1" applyAlignment="1">
      <alignment horizontal="left" vertical="center"/>
    </xf>
    <xf numFmtId="0" fontId="5" fillId="0" borderId="11" xfId="0" applyNumberFormat="1" applyFont="1" applyBorder="1" applyAlignment="1">
      <alignment horizontal="center"/>
    </xf>
    <xf numFmtId="49" fontId="5" fillId="0" borderId="11" xfId="0" applyNumberFormat="1" applyFont="1" applyBorder="1" applyAlignment="1">
      <alignment horizontal="center"/>
    </xf>
    <xf numFmtId="0" fontId="5" fillId="0" borderId="11" xfId="0" applyNumberFormat="1" applyFont="1" applyBorder="1" applyAlignment="1">
      <alignment horizontal="right"/>
    </xf>
    <xf numFmtId="0" fontId="3" fillId="0" borderId="28" xfId="0" applyFont="1" applyBorder="1" applyAlignment="1">
      <alignment horizontal="center"/>
    </xf>
    <xf numFmtId="0" fontId="5" fillId="0" borderId="31" xfId="0" applyNumberFormat="1" applyFont="1" applyBorder="1" applyAlignment="1">
      <alignment horizontal="righ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3" xfId="0" applyFont="1" applyBorder="1" applyAlignment="1">
      <alignment horizontal="center"/>
    </xf>
    <xf numFmtId="49" fontId="5" fillId="0" borderId="36" xfId="0" applyNumberFormat="1" applyFont="1" applyBorder="1" applyAlignment="1">
      <alignment horizontal="center"/>
    </xf>
    <xf numFmtId="49" fontId="5" fillId="0" borderId="32" xfId="0" applyNumberFormat="1" applyFont="1" applyBorder="1" applyAlignment="1">
      <alignment horizontal="center"/>
    </xf>
    <xf numFmtId="0" fontId="5" fillId="0" borderId="31" xfId="0" applyNumberFormat="1" applyFont="1" applyBorder="1" applyAlignment="1">
      <alignment horizontal="center"/>
    </xf>
    <xf numFmtId="0" fontId="5" fillId="0" borderId="32" xfId="0" applyNumberFormat="1" applyFont="1" applyBorder="1" applyAlignment="1">
      <alignment horizontal="right"/>
    </xf>
    <xf numFmtId="0" fontId="5" fillId="0" borderId="33" xfId="0" applyNumberFormat="1" applyFont="1" applyBorder="1" applyAlignment="1">
      <alignment horizontal="right"/>
    </xf>
    <xf numFmtId="0" fontId="3" fillId="0" borderId="11" xfId="0" applyNumberFormat="1" applyFont="1" applyBorder="1" applyAlignment="1">
      <alignment horizontal="right"/>
    </xf>
    <xf numFmtId="49" fontId="3" fillId="0" borderId="0" xfId="0" applyNumberFormat="1" applyFont="1" applyBorder="1" applyAlignment="1">
      <alignment horizontal="center"/>
    </xf>
    <xf numFmtId="49" fontId="3" fillId="0" borderId="29" xfId="0" applyNumberFormat="1" applyFont="1" applyBorder="1" applyAlignment="1">
      <alignment horizontal="center"/>
    </xf>
    <xf numFmtId="49" fontId="3" fillId="0" borderId="28" xfId="0" applyNumberFormat="1" applyFont="1" applyBorder="1" applyAlignment="1">
      <alignment horizontal="center"/>
    </xf>
    <xf numFmtId="0" fontId="3" fillId="0" borderId="26" xfId="0" applyFont="1" applyBorder="1" applyAlignment="1">
      <alignment horizontal="center" vertical="center"/>
    </xf>
    <xf numFmtId="0" fontId="3" fillId="0" borderId="24" xfId="0" applyFont="1" applyBorder="1" applyAlignment="1">
      <alignment horizontal="center"/>
    </xf>
    <xf numFmtId="0" fontId="3" fillId="0" borderId="36" xfId="0" applyNumberFormat="1" applyFont="1" applyBorder="1" applyAlignment="1">
      <alignment horizontal="right"/>
    </xf>
    <xf numFmtId="0" fontId="3" fillId="0" borderId="43" xfId="0" applyFont="1" applyBorder="1" applyAlignment="1">
      <alignment horizontal="center"/>
    </xf>
    <xf numFmtId="0" fontId="5" fillId="0" borderId="26" xfId="0" applyNumberFormat="1" applyFont="1" applyBorder="1" applyAlignment="1">
      <alignment horizontal="right"/>
    </xf>
    <xf numFmtId="0" fontId="3" fillId="0" borderId="26" xfId="0" applyFont="1" applyBorder="1" applyAlignment="1">
      <alignment horizontal="center"/>
    </xf>
    <xf numFmtId="0" fontId="3" fillId="0" borderId="26" xfId="0" applyNumberFormat="1" applyFont="1" applyBorder="1" applyAlignment="1">
      <alignment horizontal="right"/>
    </xf>
    <xf numFmtId="0" fontId="3" fillId="0" borderId="43" xfId="0" applyNumberFormat="1" applyFont="1" applyBorder="1" applyAlignment="1">
      <alignment horizontal="right"/>
    </xf>
    <xf numFmtId="0" fontId="3" fillId="0" borderId="31" xfId="0" applyNumberFormat="1" applyFont="1" applyBorder="1" applyAlignment="1">
      <alignment horizontal="right"/>
    </xf>
    <xf numFmtId="49" fontId="3" fillId="0" borderId="4" xfId="0" applyNumberFormat="1" applyFont="1" applyBorder="1" applyAlignment="1">
      <alignment horizontal="center"/>
    </xf>
    <xf numFmtId="49" fontId="3" fillId="0" borderId="22" xfId="0" applyNumberFormat="1" applyFont="1" applyBorder="1" applyAlignment="1">
      <alignment horizontal="center"/>
    </xf>
    <xf numFmtId="49" fontId="3" fillId="0" borderId="24" xfId="0" applyNumberFormat="1" applyFont="1" applyBorder="1" applyAlignment="1">
      <alignment horizontal="center"/>
    </xf>
    <xf numFmtId="0" fontId="6" fillId="3" borderId="23" xfId="0" applyNumberFormat="1" applyFont="1" applyFill="1" applyBorder="1" applyAlignment="1">
      <alignment horizontal="right"/>
    </xf>
    <xf numFmtId="0" fontId="5" fillId="3" borderId="11" xfId="0" applyNumberFormat="1" applyFont="1" applyFill="1" applyBorder="1" applyAlignment="1">
      <alignment horizontal="right"/>
    </xf>
    <xf numFmtId="2" fontId="5" fillId="0" borderId="31" xfId="0" applyNumberFormat="1" applyFont="1" applyBorder="1" applyAlignment="1">
      <alignment horizontal="right"/>
    </xf>
    <xf numFmtId="2" fontId="5" fillId="0" borderId="40" xfId="0" applyNumberFormat="1" applyFont="1" applyBorder="1" applyAlignment="1">
      <alignment horizontal="right"/>
    </xf>
    <xf numFmtId="2" fontId="5" fillId="0" borderId="11" xfId="0" applyNumberFormat="1" applyFont="1" applyBorder="1" applyAlignment="1">
      <alignment horizontal="right"/>
    </xf>
    <xf numFmtId="2" fontId="5" fillId="0" borderId="15" xfId="0" applyNumberFormat="1" applyFont="1" applyBorder="1" applyAlignment="1">
      <alignment horizontal="right"/>
    </xf>
    <xf numFmtId="2" fontId="5" fillId="0" borderId="24" xfId="0" applyNumberFormat="1" applyFont="1" applyBorder="1" applyAlignment="1">
      <alignment horizontal="right"/>
    </xf>
    <xf numFmtId="2" fontId="6" fillId="3" borderId="23" xfId="0" applyNumberFormat="1" applyFont="1" applyFill="1" applyBorder="1" applyAlignment="1">
      <alignment horizontal="right"/>
    </xf>
    <xf numFmtId="2" fontId="5" fillId="0" borderId="23" xfId="0" applyNumberFormat="1" applyFont="1" applyBorder="1" applyAlignment="1">
      <alignment horizontal="right"/>
    </xf>
    <xf numFmtId="2" fontId="6" fillId="0" borderId="11" xfId="0" applyNumberFormat="1" applyFont="1" applyBorder="1" applyAlignment="1">
      <alignment horizontal="right"/>
    </xf>
    <xf numFmtId="2" fontId="6" fillId="3" borderId="11" xfId="0" applyNumberFormat="1" applyFont="1" applyFill="1" applyBorder="1" applyAlignment="1">
      <alignment horizontal="right"/>
    </xf>
    <xf numFmtId="2" fontId="3" fillId="0" borderId="15" xfId="0" applyNumberFormat="1" applyFont="1" applyBorder="1" applyAlignment="1">
      <alignment horizontal="right"/>
    </xf>
    <xf numFmtId="2" fontId="3" fillId="0" borderId="23" xfId="0" applyNumberFormat="1" applyFont="1" applyBorder="1" applyAlignment="1">
      <alignment horizontal="right"/>
    </xf>
    <xf numFmtId="2" fontId="3" fillId="0" borderId="28" xfId="0" applyNumberFormat="1" applyFont="1" applyBorder="1" applyAlignment="1">
      <alignment horizontal="right"/>
    </xf>
    <xf numFmtId="2" fontId="3" fillId="0" borderId="24" xfId="0" applyNumberFormat="1" applyFont="1" applyBorder="1" applyAlignment="1">
      <alignment horizontal="right"/>
    </xf>
    <xf numFmtId="2" fontId="13" fillId="0" borderId="40" xfId="0" applyNumberFormat="1" applyFont="1" applyBorder="1" applyAlignment="1">
      <alignment horizontal="right"/>
    </xf>
    <xf numFmtId="49" fontId="5" fillId="0" borderId="0" xfId="0" applyNumberFormat="1" applyFont="1" applyAlignment="1">
      <alignment horizontal="center"/>
    </xf>
    <xf numFmtId="49" fontId="5" fillId="2" borderId="15" xfId="0" applyNumberFormat="1" applyFont="1" applyFill="1" applyBorder="1" applyAlignment="1">
      <alignment horizontal="center"/>
    </xf>
    <xf numFmtId="0" fontId="0" fillId="2" borderId="1" xfId="0" applyFill="1" applyBorder="1" applyAlignment="1">
      <alignment horizontal="center"/>
    </xf>
    <xf numFmtId="0" fontId="0" fillId="2" borderId="14" xfId="0" applyFill="1" applyBorder="1" applyAlignment="1">
      <alignment horizontal="center"/>
    </xf>
    <xf numFmtId="0" fontId="5" fillId="0" borderId="1" xfId="0" applyFont="1" applyBorder="1" applyAlignment="1">
      <alignment horizontal="left" indent="2"/>
    </xf>
    <xf numFmtId="0" fontId="5" fillId="0" borderId="4" xfId="0" applyFont="1" applyBorder="1" applyAlignment="1">
      <alignment horizontal="left" indent="2"/>
    </xf>
    <xf numFmtId="0" fontId="5" fillId="0" borderId="1" xfId="0" applyFont="1" applyBorder="1" applyAlignment="1">
      <alignment horizontal="left" indent="1"/>
    </xf>
    <xf numFmtId="0" fontId="5" fillId="0" borderId="19" xfId="0" applyFont="1" applyBorder="1" applyAlignment="1">
      <alignment horizontal="left" indent="2"/>
    </xf>
    <xf numFmtId="49" fontId="5" fillId="0" borderId="17" xfId="0" applyNumberFormat="1" applyFont="1" applyBorder="1" applyAlignment="1">
      <alignment horizontal="center"/>
    </xf>
    <xf numFmtId="49" fontId="5" fillId="0" borderId="11" xfId="0" applyNumberFormat="1" applyFont="1" applyBorder="1" applyAlignment="1">
      <alignment horizontal="center"/>
    </xf>
    <xf numFmtId="49" fontId="5" fillId="0" borderId="18" xfId="0" applyNumberFormat="1" applyFont="1" applyBorder="1" applyAlignment="1">
      <alignment horizontal="center"/>
    </xf>
    <xf numFmtId="49" fontId="5" fillId="0" borderId="19" xfId="0" applyNumberFormat="1" applyFont="1" applyBorder="1" applyAlignment="1">
      <alignment horizontal="center"/>
    </xf>
    <xf numFmtId="49" fontId="5" fillId="0" borderId="20" xfId="0" applyNumberFormat="1" applyFont="1" applyBorder="1" applyAlignment="1">
      <alignment horizontal="center"/>
    </xf>
    <xf numFmtId="49" fontId="5" fillId="0" borderId="21" xfId="0" applyNumberFormat="1" applyFont="1" applyBorder="1" applyAlignment="1">
      <alignment horizontal="center"/>
    </xf>
    <xf numFmtId="49" fontId="5" fillId="0" borderId="4" xfId="0" applyNumberFormat="1" applyFont="1" applyBorder="1" applyAlignment="1">
      <alignment horizontal="center"/>
    </xf>
    <xf numFmtId="49" fontId="5" fillId="0" borderId="22" xfId="0" applyNumberFormat="1" applyFont="1" applyBorder="1" applyAlignment="1">
      <alignment horizontal="center"/>
    </xf>
    <xf numFmtId="0" fontId="5" fillId="0" borderId="16" xfId="0" applyFont="1" applyBorder="1" applyAlignment="1">
      <alignment horizontal="left" indent="2"/>
    </xf>
    <xf numFmtId="49" fontId="5" fillId="0" borderId="13" xfId="0" applyNumberFormat="1" applyFont="1"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49" fontId="5" fillId="0" borderId="23" xfId="0" applyNumberFormat="1" applyFont="1" applyBorder="1" applyAlignment="1">
      <alignment horizontal="center"/>
    </xf>
    <xf numFmtId="49" fontId="5" fillId="0" borderId="24" xfId="0" applyNumberFormat="1" applyFont="1" applyBorder="1" applyAlignment="1">
      <alignment horizontal="center"/>
    </xf>
    <xf numFmtId="49" fontId="6" fillId="3" borderId="11" xfId="0" applyNumberFormat="1" applyFont="1" applyFill="1" applyBorder="1" applyAlignment="1">
      <alignment horizontal="center"/>
    </xf>
    <xf numFmtId="49" fontId="5" fillId="3" borderId="11" xfId="0" applyNumberFormat="1" applyFont="1" applyFill="1" applyBorder="1" applyAlignment="1">
      <alignment horizontal="center"/>
    </xf>
    <xf numFmtId="0" fontId="5" fillId="0" borderId="20" xfId="0" applyFont="1" applyBorder="1" applyAlignment="1">
      <alignment horizontal="left" indent="1"/>
    </xf>
    <xf numFmtId="0" fontId="5" fillId="0" borderId="26" xfId="0" applyFont="1" applyBorder="1" applyAlignment="1">
      <alignment horizontal="left" indent="1"/>
    </xf>
    <xf numFmtId="0" fontId="5" fillId="0" borderId="23" xfId="0" applyFont="1" applyBorder="1" applyAlignment="1">
      <alignment horizontal="left" indent="1"/>
    </xf>
    <xf numFmtId="49" fontId="5" fillId="0" borderId="39" xfId="0" applyNumberFormat="1" applyFont="1" applyBorder="1" applyAlignment="1">
      <alignment horizontal="center"/>
    </xf>
    <xf numFmtId="49" fontId="5" fillId="0" borderId="0" xfId="0" applyNumberFormat="1" applyFont="1" applyBorder="1" applyAlignment="1">
      <alignment horizontal="center"/>
    </xf>
    <xf numFmtId="49" fontId="5" fillId="0" borderId="29" xfId="0" applyNumberFormat="1" applyFont="1" applyBorder="1" applyAlignment="1">
      <alignment horizontal="center"/>
    </xf>
    <xf numFmtId="49" fontId="5" fillId="0" borderId="1" xfId="0" applyNumberFormat="1" applyFont="1" applyBorder="1" applyAlignment="1">
      <alignment horizontal="center"/>
    </xf>
    <xf numFmtId="49" fontId="5" fillId="0" borderId="14" xfId="0" applyNumberFormat="1" applyFont="1" applyBorder="1" applyAlignment="1">
      <alignment horizontal="center"/>
    </xf>
    <xf numFmtId="0" fontId="5" fillId="0" borderId="25" xfId="0" applyFont="1" applyBorder="1" applyAlignment="1">
      <alignment horizontal="left" indent="2"/>
    </xf>
    <xf numFmtId="49" fontId="6" fillId="3" borderId="18" xfId="0" applyNumberFormat="1" applyFont="1" applyFill="1" applyBorder="1" applyAlignment="1">
      <alignment horizontal="center"/>
    </xf>
    <xf numFmtId="49" fontId="6" fillId="3" borderId="19" xfId="0" applyNumberFormat="1" applyFont="1" applyFill="1" applyBorder="1" applyAlignment="1">
      <alignment horizontal="center"/>
    </xf>
    <xf numFmtId="49" fontId="6" fillId="3" borderId="20" xfId="0" applyNumberFormat="1" applyFont="1" applyFill="1" applyBorder="1" applyAlignment="1">
      <alignment horizontal="center"/>
    </xf>
    <xf numFmtId="0" fontId="6" fillId="3" borderId="1" xfId="0" applyFont="1" applyFill="1" applyBorder="1" applyAlignment="1"/>
    <xf numFmtId="49" fontId="6" fillId="3" borderId="17" xfId="0" applyNumberFormat="1" applyFont="1" applyFill="1" applyBorder="1" applyAlignment="1">
      <alignment horizontal="center"/>
    </xf>
    <xf numFmtId="0" fontId="5" fillId="0" borderId="4" xfId="0" applyFont="1" applyBorder="1" applyAlignment="1">
      <alignment horizontal="left" indent="1"/>
    </xf>
    <xf numFmtId="0" fontId="5" fillId="0" borderId="12" xfId="0" applyFont="1" applyBorder="1" applyAlignment="1">
      <alignment horizontal="left" indent="1"/>
    </xf>
    <xf numFmtId="0" fontId="5" fillId="0" borderId="4" xfId="0" applyFont="1" applyBorder="1" applyAlignment="1">
      <alignment horizontal="left" indent="3"/>
    </xf>
    <xf numFmtId="0" fontId="5" fillId="0" borderId="19" xfId="0" applyFont="1" applyBorder="1" applyAlignment="1">
      <alignment horizontal="left" indent="3"/>
    </xf>
    <xf numFmtId="0" fontId="5" fillId="0" borderId="20" xfId="0" applyFont="1" applyBorder="1" applyAlignment="1">
      <alignment horizontal="left" indent="2"/>
    </xf>
    <xf numFmtId="0" fontId="5" fillId="0" borderId="26" xfId="0" applyFont="1" applyBorder="1" applyAlignment="1">
      <alignment horizontal="left" indent="2"/>
    </xf>
    <xf numFmtId="0" fontId="5" fillId="0" borderId="23" xfId="0" applyFont="1" applyBorder="1" applyAlignment="1">
      <alignment horizontal="left" indent="2"/>
    </xf>
    <xf numFmtId="0" fontId="5" fillId="0" borderId="12" xfId="0" applyFont="1" applyBorder="1" applyAlignment="1">
      <alignment horizontal="left" indent="2"/>
    </xf>
    <xf numFmtId="0" fontId="5" fillId="0" borderId="0" xfId="0" applyFont="1" applyBorder="1" applyAlignment="1">
      <alignment horizontal="left" indent="3"/>
    </xf>
    <xf numFmtId="0" fontId="5" fillId="0" borderId="27" xfId="0" applyFont="1" applyBorder="1" applyAlignment="1">
      <alignment horizontal="left" indent="3"/>
    </xf>
    <xf numFmtId="2" fontId="5" fillId="0" borderId="23" xfId="0" applyNumberFormat="1" applyFont="1" applyBorder="1" applyAlignment="1">
      <alignment horizontal="right"/>
    </xf>
    <xf numFmtId="2" fontId="5" fillId="0" borderId="28" xfId="0" applyNumberFormat="1" applyFont="1" applyBorder="1" applyAlignment="1">
      <alignment horizontal="right"/>
    </xf>
    <xf numFmtId="2" fontId="5" fillId="0" borderId="24" xfId="0" applyNumberFormat="1" applyFont="1" applyBorder="1" applyAlignment="1">
      <alignment horizontal="right"/>
    </xf>
    <xf numFmtId="49" fontId="5" fillId="0" borderId="28" xfId="0" applyNumberFormat="1" applyFont="1" applyBorder="1" applyAlignment="1">
      <alignment horizontal="center"/>
    </xf>
    <xf numFmtId="0" fontId="5" fillId="0" borderId="0" xfId="0" applyFont="1" applyBorder="1" applyAlignment="1">
      <alignment horizontal="left" indent="2"/>
    </xf>
    <xf numFmtId="0" fontId="5" fillId="0" borderId="27" xfId="0" applyFont="1" applyBorder="1" applyAlignment="1">
      <alignment horizontal="left" indent="2"/>
    </xf>
    <xf numFmtId="0" fontId="11" fillId="0" borderId="0" xfId="0" applyFont="1" applyAlignment="1">
      <alignment horizontal="left" vertical="center" wrapText="1"/>
    </xf>
    <xf numFmtId="0" fontId="1" fillId="0" borderId="0" xfId="0" applyFont="1" applyAlignment="1">
      <alignment horizontal="left" vertical="center"/>
    </xf>
    <xf numFmtId="0" fontId="11" fillId="0" borderId="0" xfId="0" applyFont="1" applyAlignment="1">
      <alignment horizontal="left" vertical="center"/>
    </xf>
    <xf numFmtId="49" fontId="5" fillId="0" borderId="37" xfId="0" applyNumberFormat="1" applyFont="1" applyBorder="1" applyAlignment="1">
      <alignment horizontal="center"/>
    </xf>
    <xf numFmtId="49" fontId="5" fillId="0" borderId="32" xfId="0" applyNumberFormat="1" applyFont="1" applyBorder="1" applyAlignment="1">
      <alignment horizontal="center"/>
    </xf>
    <xf numFmtId="0" fontId="5" fillId="0" borderId="12" xfId="0" applyFont="1" applyBorder="1" applyAlignment="1">
      <alignment horizontal="left" indent="3"/>
    </xf>
    <xf numFmtId="0" fontId="5" fillId="0" borderId="26" xfId="0" applyNumberFormat="1" applyFont="1" applyBorder="1" applyAlignment="1">
      <alignment horizontal="right"/>
    </xf>
    <xf numFmtId="0" fontId="5" fillId="0" borderId="43" xfId="0" applyNumberFormat="1" applyFont="1" applyBorder="1" applyAlignment="1">
      <alignment horizontal="right"/>
    </xf>
    <xf numFmtId="0" fontId="5" fillId="0" borderId="31" xfId="0" applyNumberFormat="1" applyFont="1" applyBorder="1" applyAlignment="1">
      <alignment horizontal="right"/>
    </xf>
    <xf numFmtId="0" fontId="5" fillId="0" borderId="26" xfId="0" applyNumberFormat="1" applyFont="1" applyBorder="1" applyAlignment="1">
      <alignment horizontal="center"/>
    </xf>
    <xf numFmtId="0" fontId="5" fillId="0" borderId="31" xfId="0" applyNumberFormat="1" applyFont="1" applyBorder="1" applyAlignment="1">
      <alignment horizontal="center"/>
    </xf>
    <xf numFmtId="0" fontId="1" fillId="0" borderId="0" xfId="0" applyFont="1" applyAlignment="1">
      <alignment horizontal="left" vertical="center" wrapText="1"/>
    </xf>
    <xf numFmtId="0" fontId="6" fillId="0" borderId="1" xfId="0" applyFont="1" applyBorder="1" applyAlignment="1"/>
    <xf numFmtId="49" fontId="6" fillId="0" borderId="17" xfId="0" applyNumberFormat="1" applyFont="1" applyBorder="1" applyAlignment="1">
      <alignment horizontal="center"/>
    </xf>
    <xf numFmtId="49" fontId="6" fillId="0" borderId="11" xfId="0" applyNumberFormat="1" applyFont="1" applyBorder="1" applyAlignment="1">
      <alignment horizontal="center"/>
    </xf>
    <xf numFmtId="49" fontId="5" fillId="3" borderId="23" xfId="0" applyNumberFormat="1" applyFont="1" applyFill="1" applyBorder="1" applyAlignment="1">
      <alignment horizontal="center"/>
    </xf>
    <xf numFmtId="49" fontId="5" fillId="3" borderId="19" xfId="0" applyNumberFormat="1" applyFont="1" applyFill="1" applyBorder="1" applyAlignment="1">
      <alignment horizontal="center"/>
    </xf>
    <xf numFmtId="49" fontId="5" fillId="3" borderId="20" xfId="0" applyNumberFormat="1" applyFont="1" applyFill="1" applyBorder="1" applyAlignment="1">
      <alignment horizontal="center"/>
    </xf>
    <xf numFmtId="0" fontId="5" fillId="0" borderId="43" xfId="0" applyNumberFormat="1" applyFont="1" applyBorder="1" applyAlignment="1">
      <alignment horizontal="center"/>
    </xf>
    <xf numFmtId="49" fontId="5" fillId="2" borderId="23" xfId="0" applyNumberFormat="1" applyFont="1" applyFill="1" applyBorder="1" applyAlignment="1">
      <alignment horizontal="center"/>
    </xf>
    <xf numFmtId="49" fontId="5" fillId="2" borderId="19" xfId="0" applyNumberFormat="1" applyFont="1" applyFill="1" applyBorder="1" applyAlignment="1">
      <alignment horizontal="center"/>
    </xf>
    <xf numFmtId="49" fontId="5" fillId="2" borderId="20" xfId="0" applyNumberFormat="1" applyFont="1" applyFill="1" applyBorder="1" applyAlignment="1">
      <alignment horizontal="center"/>
    </xf>
    <xf numFmtId="49" fontId="5" fillId="2" borderId="24" xfId="0" applyNumberFormat="1" applyFont="1" applyFill="1" applyBorder="1" applyAlignment="1">
      <alignment horizontal="center"/>
    </xf>
    <xf numFmtId="49" fontId="5" fillId="2" borderId="4" xfId="0" applyNumberFormat="1" applyFont="1" applyFill="1" applyBorder="1" applyAlignment="1">
      <alignment horizontal="center"/>
    </xf>
    <xf numFmtId="49" fontId="5" fillId="2" borderId="22" xfId="0" applyNumberFormat="1" applyFont="1" applyFill="1" applyBorder="1" applyAlignment="1">
      <alignment horizontal="center"/>
    </xf>
    <xf numFmtId="0" fontId="6" fillId="0" borderId="4" xfId="0" applyFont="1" applyBorder="1" applyAlignment="1"/>
    <xf numFmtId="0" fontId="6" fillId="0" borderId="12" xfId="0" applyFont="1" applyBorder="1" applyAlignment="1"/>
    <xf numFmtId="0" fontId="5" fillId="0" borderId="16" xfId="0" applyFont="1" applyBorder="1" applyAlignment="1">
      <alignment horizontal="left" indent="1"/>
    </xf>
    <xf numFmtId="49" fontId="5" fillId="0" borderId="38" xfId="0" applyNumberFormat="1" applyFont="1" applyBorder="1" applyAlignment="1">
      <alignment horizontal="center"/>
    </xf>
    <xf numFmtId="49" fontId="5" fillId="0" borderId="31" xfId="0" applyNumberFormat="1" applyFont="1" applyBorder="1" applyAlignment="1">
      <alignment horizontal="center"/>
    </xf>
    <xf numFmtId="0" fontId="5" fillId="0" borderId="1" xfId="0" applyFont="1" applyBorder="1" applyAlignment="1">
      <alignment horizontal="left" indent="3"/>
    </xf>
    <xf numFmtId="49" fontId="5" fillId="0" borderId="15" xfId="0" applyNumberFormat="1" applyFont="1" applyBorder="1" applyAlignment="1">
      <alignment horizontal="center"/>
    </xf>
    <xf numFmtId="0" fontId="5" fillId="0" borderId="14" xfId="0" applyFont="1" applyBorder="1" applyAlignment="1"/>
    <xf numFmtId="0" fontId="5" fillId="0" borderId="11" xfId="0" applyFont="1" applyBorder="1" applyAlignment="1"/>
    <xf numFmtId="0" fontId="5" fillId="0" borderId="15" xfId="0" applyFont="1" applyBorder="1" applyAlignment="1"/>
    <xf numFmtId="49" fontId="6" fillId="3" borderId="21" xfId="0" applyNumberFormat="1" applyFont="1" applyFill="1" applyBorder="1" applyAlignment="1">
      <alignment horizontal="center"/>
    </xf>
    <xf numFmtId="49" fontId="6" fillId="3" borderId="4" xfId="0" applyNumberFormat="1" applyFont="1" applyFill="1" applyBorder="1" applyAlignment="1">
      <alignment horizontal="center"/>
    </xf>
    <xf numFmtId="49" fontId="6" fillId="3" borderId="22" xfId="0" applyNumberFormat="1" applyFont="1" applyFill="1" applyBorder="1" applyAlignment="1">
      <alignment horizontal="center"/>
    </xf>
    <xf numFmtId="49" fontId="6" fillId="3" borderId="23" xfId="0" applyNumberFormat="1" applyFont="1" applyFill="1" applyBorder="1" applyAlignment="1">
      <alignment horizontal="center"/>
    </xf>
    <xf numFmtId="49" fontId="6" fillId="3" borderId="24" xfId="0" applyNumberFormat="1" applyFont="1" applyFill="1" applyBorder="1" applyAlignment="1">
      <alignment horizontal="center"/>
    </xf>
    <xf numFmtId="0" fontId="6" fillId="3" borderId="4" xfId="0" applyFont="1" applyFill="1" applyBorder="1" applyAlignment="1">
      <alignment horizontal="left" indent="2"/>
    </xf>
    <xf numFmtId="0" fontId="6" fillId="3" borderId="12" xfId="0" applyFont="1" applyFill="1" applyBorder="1" applyAlignment="1">
      <alignment horizontal="left" indent="2"/>
    </xf>
    <xf numFmtId="0" fontId="6" fillId="3" borderId="20" xfId="0" applyFont="1" applyFill="1" applyBorder="1" applyAlignment="1">
      <alignment horizontal="left" indent="1"/>
    </xf>
    <xf numFmtId="0" fontId="6" fillId="3" borderId="26" xfId="0" applyFont="1" applyFill="1" applyBorder="1" applyAlignment="1">
      <alignment horizontal="left" indent="1"/>
    </xf>
    <xf numFmtId="0" fontId="6" fillId="3" borderId="34" xfId="0" applyFont="1" applyFill="1" applyBorder="1" applyAlignment="1">
      <alignment horizontal="left" indent="1"/>
    </xf>
    <xf numFmtId="49" fontId="8" fillId="0" borderId="4" xfId="0" applyNumberFormat="1" applyFont="1" applyBorder="1" applyAlignment="1">
      <alignment horizontal="left"/>
    </xf>
    <xf numFmtId="0" fontId="5" fillId="0" borderId="0" xfId="0" applyFont="1" applyAlignment="1">
      <alignment horizontal="right"/>
    </xf>
    <xf numFmtId="49" fontId="5" fillId="0" borderId="4" xfId="0" applyNumberFormat="1" applyFont="1" applyBorder="1" applyAlignment="1">
      <alignment horizontal="left"/>
    </xf>
    <xf numFmtId="0" fontId="6" fillId="0" borderId="0" xfId="0" applyFont="1" applyAlignment="1">
      <alignment horizontal="center"/>
    </xf>
    <xf numFmtId="0" fontId="5" fillId="0" borderId="4" xfId="0" applyFont="1" applyBorder="1" applyAlignment="1">
      <alignment horizontal="center"/>
    </xf>
    <xf numFmtId="0" fontId="3" fillId="0" borderId="28" xfId="0" applyFont="1" applyBorder="1" applyAlignment="1">
      <alignment horizontal="center"/>
    </xf>
    <xf numFmtId="0" fontId="3" fillId="0" borderId="0" xfId="0" applyFon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3" xfId="0" applyFont="1" applyBorder="1" applyAlignment="1">
      <alignment horizontal="center"/>
    </xf>
    <xf numFmtId="0" fontId="6" fillId="3" borderId="26" xfId="0" applyNumberFormat="1" applyFont="1" applyFill="1" applyBorder="1" applyAlignment="1">
      <alignment horizontal="right"/>
    </xf>
    <xf numFmtId="0" fontId="6" fillId="3" borderId="31" xfId="0" applyNumberFormat="1" applyFont="1" applyFill="1" applyBorder="1" applyAlignment="1">
      <alignment horizontal="right"/>
    </xf>
    <xf numFmtId="0" fontId="3" fillId="0" borderId="32" xfId="0" applyFont="1" applyBorder="1" applyAlignment="1">
      <alignment horizontal="center" vertical="center"/>
    </xf>
    <xf numFmtId="2" fontId="6" fillId="3" borderId="23" xfId="0" applyNumberFormat="1" applyFont="1" applyFill="1" applyBorder="1" applyAlignment="1">
      <alignment horizontal="right"/>
    </xf>
    <xf numFmtId="2" fontId="6" fillId="3" borderId="24" xfId="0" applyNumberFormat="1" applyFont="1" applyFill="1" applyBorder="1" applyAlignment="1">
      <alignment horizontal="right"/>
    </xf>
    <xf numFmtId="0" fontId="6" fillId="3" borderId="4" xfId="0" applyFont="1" applyFill="1" applyBorder="1" applyAlignment="1">
      <alignment horizontal="left" indent="1"/>
    </xf>
    <xf numFmtId="0" fontId="6" fillId="3" borderId="12" xfId="0" applyFont="1" applyFill="1" applyBorder="1" applyAlignment="1">
      <alignment horizontal="left" indent="1"/>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5" fillId="0" borderId="1" xfId="0" applyFont="1" applyBorder="1" applyAlignment="1"/>
    <xf numFmtId="0" fontId="5" fillId="0" borderId="16" xfId="0" applyFont="1" applyBorder="1" applyAlignment="1"/>
    <xf numFmtId="0" fontId="5" fillId="0" borderId="0" xfId="0" applyFont="1" applyAlignment="1">
      <alignment horizontal="center"/>
    </xf>
    <xf numFmtId="0" fontId="2" fillId="0" borderId="19" xfId="0" applyFont="1" applyBorder="1" applyAlignment="1">
      <alignment horizontal="center" vertical="top"/>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3" fillId="0" borderId="15" xfId="0" applyFont="1" applyBorder="1" applyAlignment="1">
      <alignment horizontal="center"/>
    </xf>
    <xf numFmtId="0" fontId="3" fillId="0" borderId="1" xfId="0" applyFont="1" applyBorder="1" applyAlignment="1">
      <alignment horizontal="center"/>
    </xf>
    <xf numFmtId="0" fontId="3" fillId="0" borderId="14" xfId="0" applyFont="1" applyBorder="1" applyAlignment="1">
      <alignment horizontal="center"/>
    </xf>
    <xf numFmtId="0" fontId="2" fillId="0" borderId="4" xfId="0" applyFont="1" applyBorder="1" applyAlignment="1">
      <alignment horizontal="center" vertical="top"/>
    </xf>
    <xf numFmtId="0" fontId="0" fillId="0" borderId="4" xfId="0" applyBorder="1" applyAlignment="1">
      <alignment horizontal="center" vertical="top"/>
    </xf>
    <xf numFmtId="0" fontId="12" fillId="0" borderId="0" xfId="0" applyFont="1" applyBorder="1" applyAlignment="1">
      <alignment horizontal="center" vertical="top"/>
    </xf>
    <xf numFmtId="0" fontId="15" fillId="0" borderId="0" xfId="0" applyFont="1" applyAlignment="1">
      <alignment horizontal="center" vertical="top"/>
    </xf>
    <xf numFmtId="0" fontId="2" fillId="0" borderId="0" xfId="0" applyFont="1" applyBorder="1" applyAlignment="1">
      <alignment horizontal="center" vertical="top"/>
    </xf>
    <xf numFmtId="0" fontId="0" fillId="0" borderId="0" xfId="0" applyAlignment="1">
      <alignment horizontal="center" vertical="top"/>
    </xf>
    <xf numFmtId="4" fontId="6" fillId="3" borderId="23" xfId="0" applyNumberFormat="1" applyFont="1" applyFill="1" applyBorder="1" applyAlignment="1">
      <alignment horizontal="center"/>
    </xf>
    <xf numFmtId="4" fontId="6" fillId="3" borderId="19" xfId="0" applyNumberFormat="1" applyFont="1" applyFill="1" applyBorder="1" applyAlignment="1">
      <alignment horizontal="center"/>
    </xf>
    <xf numFmtId="4" fontId="6" fillId="3" borderId="20" xfId="0" applyNumberFormat="1" applyFont="1" applyFill="1" applyBorder="1" applyAlignment="1">
      <alignment horizontal="center"/>
    </xf>
    <xf numFmtId="2" fontId="5" fillId="0" borderId="26" xfId="0" applyNumberFormat="1" applyFont="1" applyBorder="1" applyAlignment="1">
      <alignment horizontal="right"/>
    </xf>
    <xf numFmtId="2" fontId="5" fillId="0" borderId="31" xfId="0" applyNumberFormat="1" applyFont="1" applyBorder="1" applyAlignment="1">
      <alignment horizontal="right"/>
    </xf>
    <xf numFmtId="0" fontId="6" fillId="3" borderId="19" xfId="0" applyFont="1" applyFill="1" applyBorder="1" applyAlignment="1">
      <alignment horizontal="left" indent="1"/>
    </xf>
    <xf numFmtId="0" fontId="6" fillId="3" borderId="25" xfId="0" applyFont="1" applyFill="1" applyBorder="1" applyAlignment="1">
      <alignment horizontal="left" indent="1"/>
    </xf>
    <xf numFmtId="0" fontId="3" fillId="0" borderId="26" xfId="0" applyNumberFormat="1" applyFont="1" applyBorder="1" applyAlignment="1">
      <alignment horizontal="right"/>
    </xf>
    <xf numFmtId="0" fontId="3" fillId="0" borderId="31" xfId="0" applyNumberFormat="1" applyFont="1" applyBorder="1" applyAlignment="1">
      <alignment horizontal="right"/>
    </xf>
    <xf numFmtId="49" fontId="3" fillId="0" borderId="23" xfId="0" applyNumberFormat="1" applyFont="1" applyBorder="1" applyAlignment="1">
      <alignment horizontal="center"/>
    </xf>
    <xf numFmtId="49" fontId="3" fillId="0" borderId="19" xfId="0" applyNumberFormat="1" applyFont="1" applyBorder="1" applyAlignment="1">
      <alignment horizontal="center"/>
    </xf>
    <xf numFmtId="49" fontId="3" fillId="0" borderId="20" xfId="0" applyNumberFormat="1" applyFont="1" applyBorder="1" applyAlignment="1">
      <alignment horizontal="center"/>
    </xf>
    <xf numFmtId="49" fontId="3" fillId="0" borderId="24" xfId="0" applyNumberFormat="1" applyFont="1" applyBorder="1" applyAlignment="1">
      <alignment horizontal="center"/>
    </xf>
    <xf numFmtId="49" fontId="3" fillId="0" borderId="4" xfId="0" applyNumberFormat="1" applyFont="1" applyBorder="1" applyAlignment="1">
      <alignment horizontal="center"/>
    </xf>
    <xf numFmtId="49" fontId="3" fillId="0" borderId="22" xfId="0" applyNumberFormat="1" applyFont="1" applyBorder="1" applyAlignment="1">
      <alignment horizontal="center"/>
    </xf>
    <xf numFmtId="2" fontId="3" fillId="0" borderId="23" xfId="0" applyNumberFormat="1" applyFont="1" applyBorder="1" applyAlignment="1">
      <alignment horizontal="right"/>
    </xf>
    <xf numFmtId="2" fontId="3" fillId="0" borderId="24" xfId="0" applyNumberFormat="1" applyFont="1" applyBorder="1" applyAlignment="1">
      <alignment horizontal="right"/>
    </xf>
    <xf numFmtId="0" fontId="3" fillId="0" borderId="4" xfId="0" applyFont="1" applyBorder="1" applyAlignment="1">
      <alignment horizontal="center"/>
    </xf>
    <xf numFmtId="0" fontId="3" fillId="0" borderId="4" xfId="0" applyFont="1" applyBorder="1" applyAlignment="1">
      <alignment horizontal="left" indent="3"/>
    </xf>
    <xf numFmtId="49" fontId="3" fillId="0" borderId="1" xfId="0" applyNumberFormat="1" applyFont="1" applyBorder="1" applyAlignment="1">
      <alignment horizontal="center"/>
    </xf>
    <xf numFmtId="49" fontId="3" fillId="0" borderId="14" xfId="0" applyNumberFormat="1" applyFont="1" applyBorder="1" applyAlignment="1">
      <alignment horizontal="center"/>
    </xf>
    <xf numFmtId="0" fontId="3" fillId="0" borderId="23" xfId="0" applyFont="1" applyBorder="1" applyAlignment="1">
      <alignment horizontal="left" indent="3"/>
    </xf>
    <xf numFmtId="0" fontId="3" fillId="0" borderId="19" xfId="0" applyFont="1" applyBorder="1" applyAlignment="1">
      <alignment horizontal="left" indent="3"/>
    </xf>
    <xf numFmtId="0" fontId="3" fillId="0" borderId="25" xfId="0" applyFont="1" applyBorder="1" applyAlignment="1">
      <alignment horizontal="left" indent="3"/>
    </xf>
    <xf numFmtId="49" fontId="3" fillId="0" borderId="18" xfId="0" applyNumberFormat="1" applyFont="1" applyBorder="1" applyAlignment="1">
      <alignment horizontal="center"/>
    </xf>
    <xf numFmtId="49" fontId="3" fillId="0" borderId="21" xfId="0" applyNumberFormat="1" applyFont="1" applyBorder="1" applyAlignment="1">
      <alignment horizontal="center"/>
    </xf>
    <xf numFmtId="49" fontId="3" fillId="0" borderId="39" xfId="0" applyNumberFormat="1" applyFont="1" applyBorder="1" applyAlignment="1">
      <alignment horizontal="center"/>
    </xf>
    <xf numFmtId="49" fontId="3" fillId="0" borderId="0" xfId="0" applyNumberFormat="1" applyFont="1" applyBorder="1" applyAlignment="1">
      <alignment horizontal="center"/>
    </xf>
    <xf numFmtId="49" fontId="3" fillId="0" borderId="29" xfId="0" applyNumberFormat="1" applyFont="1" applyBorder="1" applyAlignment="1">
      <alignment horizontal="center"/>
    </xf>
    <xf numFmtId="49" fontId="3" fillId="0" borderId="28" xfId="0" applyNumberFormat="1" applyFont="1" applyBorder="1" applyAlignment="1">
      <alignment horizontal="center"/>
    </xf>
    <xf numFmtId="0" fontId="3" fillId="0" borderId="0" xfId="0" applyFont="1" applyAlignment="1">
      <alignment horizontal="right"/>
    </xf>
    <xf numFmtId="49" fontId="3" fillId="0" borderId="4" xfId="0" applyNumberFormat="1" applyFont="1" applyBorder="1" applyAlignment="1">
      <alignment horizontal="left"/>
    </xf>
    <xf numFmtId="0" fontId="3" fillId="0" borderId="15" xfId="0" applyFont="1" applyBorder="1" applyAlignment="1">
      <alignment horizontal="left" indent="4"/>
    </xf>
    <xf numFmtId="0" fontId="3" fillId="0" borderId="1" xfId="0" applyFont="1" applyBorder="1" applyAlignment="1">
      <alignment horizontal="left" indent="4"/>
    </xf>
    <xf numFmtId="0" fontId="3" fillId="0" borderId="16" xfId="0" applyFont="1" applyBorder="1" applyAlignment="1">
      <alignment horizontal="left" indent="4"/>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13" fillId="0" borderId="17" xfId="0" applyNumberFormat="1" applyFont="1" applyBorder="1" applyAlignment="1">
      <alignment horizontal="center"/>
    </xf>
    <xf numFmtId="49" fontId="13" fillId="0" borderId="11" xfId="0" applyNumberFormat="1" applyFont="1" applyBorder="1" applyAlignment="1">
      <alignment horizontal="center"/>
    </xf>
    <xf numFmtId="49" fontId="3" fillId="0" borderId="17" xfId="0" applyNumberFormat="1" applyFont="1" applyBorder="1" applyAlignment="1">
      <alignment horizontal="center"/>
    </xf>
    <xf numFmtId="2" fontId="3" fillId="0" borderId="28" xfId="0" applyNumberFormat="1" applyFont="1" applyBorder="1" applyAlignment="1">
      <alignment horizontal="right"/>
    </xf>
    <xf numFmtId="0" fontId="3" fillId="0" borderId="43" xfId="0" applyNumberFormat="1" applyFont="1" applyBorder="1" applyAlignment="1">
      <alignment horizontal="right"/>
    </xf>
    <xf numFmtId="49" fontId="13" fillId="0" borderId="18" xfId="0" applyNumberFormat="1" applyFont="1" applyBorder="1" applyAlignment="1">
      <alignment horizontal="center"/>
    </xf>
    <xf numFmtId="49" fontId="13" fillId="0" borderId="19" xfId="0" applyNumberFormat="1" applyFont="1" applyBorder="1" applyAlignment="1">
      <alignment horizontal="center"/>
    </xf>
    <xf numFmtId="49" fontId="13" fillId="0" borderId="20" xfId="0" applyNumberFormat="1" applyFont="1" applyBorder="1" applyAlignment="1">
      <alignment horizontal="center"/>
    </xf>
    <xf numFmtId="49" fontId="13" fillId="0" borderId="21" xfId="0" applyNumberFormat="1" applyFont="1" applyBorder="1" applyAlignment="1">
      <alignment horizontal="center"/>
    </xf>
    <xf numFmtId="49" fontId="13" fillId="0" borderId="4" xfId="0" applyNumberFormat="1" applyFont="1" applyBorder="1" applyAlignment="1">
      <alignment horizontal="center"/>
    </xf>
    <xf numFmtId="49" fontId="13" fillId="0" borderId="22" xfId="0" applyNumberFormat="1" applyFont="1" applyBorder="1" applyAlignment="1">
      <alignment horizontal="center"/>
    </xf>
    <xf numFmtId="2" fontId="13" fillId="0" borderId="23" xfId="0" applyNumberFormat="1" applyFont="1" applyBorder="1" applyAlignment="1">
      <alignment horizontal="right"/>
    </xf>
    <xf numFmtId="2" fontId="13" fillId="0" borderId="28" xfId="0" applyNumberFormat="1" applyFont="1" applyBorder="1" applyAlignment="1">
      <alignment horizontal="right"/>
    </xf>
    <xf numFmtId="2" fontId="13" fillId="0" borderId="24" xfId="0" applyNumberFormat="1" applyFont="1" applyBorder="1" applyAlignment="1">
      <alignment horizontal="right"/>
    </xf>
    <xf numFmtId="2" fontId="3" fillId="0" borderId="26" xfId="0" applyNumberFormat="1" applyFont="1" applyBorder="1" applyAlignment="1">
      <alignment horizontal="right"/>
    </xf>
    <xf numFmtId="2" fontId="3" fillId="0" borderId="31" xfId="0" applyNumberFormat="1" applyFont="1" applyBorder="1" applyAlignment="1">
      <alignment horizontal="right"/>
    </xf>
    <xf numFmtId="49" fontId="13" fillId="0" borderId="35" xfId="0" applyNumberFormat="1" applyFont="1" applyBorder="1" applyAlignment="1">
      <alignment horizontal="center"/>
    </xf>
    <xf numFmtId="49" fontId="13" fillId="0" borderId="36" xfId="0" applyNumberFormat="1" applyFont="1" applyBorder="1" applyAlignment="1">
      <alignment horizontal="center"/>
    </xf>
    <xf numFmtId="49" fontId="3" fillId="0" borderId="36" xfId="0" applyNumberFormat="1" applyFont="1" applyBorder="1" applyAlignment="1">
      <alignment horizont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2" xfId="0" applyNumberFormat="1" applyFont="1" applyBorder="1" applyAlignment="1">
      <alignment horizontal="center"/>
    </xf>
    <xf numFmtId="0" fontId="3" fillId="0" borderId="26" xfId="0" applyFont="1" applyBorder="1" applyAlignment="1">
      <alignment horizontal="center" vertical="center"/>
    </xf>
    <xf numFmtId="49" fontId="3" fillId="0" borderId="26" xfId="0" applyNumberFormat="1" applyFont="1" applyBorder="1" applyAlignment="1">
      <alignment horizontal="center" vertical="center"/>
    </xf>
    <xf numFmtId="0" fontId="3" fillId="0" borderId="24" xfId="0" applyFont="1" applyBorder="1" applyAlignment="1">
      <alignment horizontal="center"/>
    </xf>
    <xf numFmtId="0" fontId="3" fillId="0" borderId="22" xfId="0" applyFont="1" applyBorder="1" applyAlignment="1">
      <alignment horizontal="center"/>
    </xf>
    <xf numFmtId="0" fontId="3" fillId="0" borderId="15" xfId="0" applyFont="1" applyBorder="1" applyAlignment="1">
      <alignment horizontal="left" indent="2"/>
    </xf>
    <xf numFmtId="0" fontId="3" fillId="0" borderId="1" xfId="0" applyFont="1" applyBorder="1" applyAlignment="1">
      <alignment horizontal="left" indent="2"/>
    </xf>
    <xf numFmtId="0" fontId="3" fillId="0" borderId="16" xfId="0" applyFont="1" applyBorder="1" applyAlignment="1">
      <alignment horizontal="left" indent="2"/>
    </xf>
    <xf numFmtId="0" fontId="3" fillId="0" borderId="19" xfId="0" applyFont="1" applyBorder="1" applyAlignment="1">
      <alignment horizontal="left" indent="2"/>
    </xf>
    <xf numFmtId="49" fontId="13" fillId="0" borderId="39" xfId="0" applyNumberFormat="1" applyFont="1" applyBorder="1" applyAlignment="1">
      <alignment horizontal="center"/>
    </xf>
    <xf numFmtId="49" fontId="13" fillId="0" borderId="0" xfId="0" applyNumberFormat="1" applyFont="1" applyBorder="1" applyAlignment="1">
      <alignment horizontal="center"/>
    </xf>
    <xf numFmtId="49" fontId="13" fillId="0" borderId="29" xfId="0" applyNumberFormat="1" applyFont="1" applyBorder="1" applyAlignment="1">
      <alignment horizontal="center"/>
    </xf>
    <xf numFmtId="0" fontId="13" fillId="0" borderId="0" xfId="0" applyFont="1" applyAlignment="1">
      <alignment horizontal="center"/>
    </xf>
    <xf numFmtId="0" fontId="3" fillId="0" borderId="28" xfId="0" applyFont="1" applyBorder="1" applyAlignment="1">
      <alignment horizontal="left" indent="1"/>
    </xf>
    <xf numFmtId="0" fontId="3" fillId="0" borderId="0" xfId="0" applyFont="1" applyBorder="1" applyAlignment="1">
      <alignment horizontal="left" indent="1"/>
    </xf>
    <xf numFmtId="0" fontId="3" fillId="0" borderId="27" xfId="0" applyFont="1" applyBorder="1" applyAlignment="1">
      <alignment horizontal="left" indent="1"/>
    </xf>
    <xf numFmtId="0" fontId="3" fillId="0" borderId="1" xfId="0" applyFont="1" applyBorder="1" applyAlignment="1">
      <alignment horizontal="center" vertical="center"/>
    </xf>
    <xf numFmtId="49" fontId="13" fillId="0" borderId="1" xfId="0" applyNumberFormat="1" applyFont="1" applyBorder="1" applyAlignment="1">
      <alignment horizontal="center"/>
    </xf>
    <xf numFmtId="49" fontId="13" fillId="0" borderId="14" xfId="0" applyNumberFormat="1" applyFont="1" applyBorder="1" applyAlignment="1">
      <alignment horizontal="center"/>
    </xf>
    <xf numFmtId="0" fontId="13" fillId="0" borderId="1" xfId="0" applyFont="1" applyBorder="1" applyAlignment="1"/>
    <xf numFmtId="0" fontId="3" fillId="0" borderId="0" xfId="0" applyFont="1" applyBorder="1" applyAlignment="1">
      <alignment horizontal="left" indent="2"/>
    </xf>
    <xf numFmtId="0" fontId="3" fillId="0" borderId="0" xfId="0" applyFont="1" applyBorder="1" applyAlignment="1">
      <alignment horizontal="right"/>
    </xf>
    <xf numFmtId="0" fontId="3" fillId="0" borderId="15" xfId="0" applyFont="1" applyBorder="1" applyAlignment="1">
      <alignment horizontal="left" indent="3"/>
    </xf>
    <xf numFmtId="0" fontId="3" fillId="0" borderId="1" xfId="0" applyFont="1" applyBorder="1" applyAlignment="1">
      <alignment horizontal="left" indent="3"/>
    </xf>
    <xf numFmtId="0" fontId="3" fillId="0" borderId="16" xfId="0" applyFont="1" applyBorder="1" applyAlignment="1">
      <alignment horizontal="left" indent="3"/>
    </xf>
    <xf numFmtId="0" fontId="3" fillId="0" borderId="12" xfId="0" applyFont="1" applyBorder="1" applyAlignment="1">
      <alignment horizontal="left" indent="3"/>
    </xf>
    <xf numFmtId="0" fontId="3" fillId="0" borderId="4" xfId="0" applyFont="1" applyBorder="1" applyAlignment="1">
      <alignment horizontal="left" indent="1"/>
    </xf>
    <xf numFmtId="0" fontId="3" fillId="0" borderId="4" xfId="0" applyFont="1" applyBorder="1" applyAlignment="1">
      <alignment horizontal="left" indent="2"/>
    </xf>
    <xf numFmtId="0" fontId="3" fillId="0" borderId="23" xfId="0" applyFont="1" applyBorder="1" applyAlignment="1">
      <alignment horizontal="left" indent="1"/>
    </xf>
    <xf numFmtId="0" fontId="3" fillId="0" borderId="19" xfId="0" applyFont="1" applyBorder="1" applyAlignment="1">
      <alignment horizontal="left" indent="1"/>
    </xf>
    <xf numFmtId="0" fontId="3" fillId="0" borderId="25" xfId="0" applyFont="1" applyBorder="1" applyAlignment="1">
      <alignment horizontal="left" indent="1"/>
    </xf>
    <xf numFmtId="0" fontId="13" fillId="0" borderId="23" xfId="0" applyFont="1" applyBorder="1" applyAlignment="1">
      <alignment horizontal="left" indent="1"/>
    </xf>
    <xf numFmtId="0" fontId="13" fillId="0" borderId="19" xfId="0" applyFont="1" applyBorder="1" applyAlignment="1">
      <alignment horizontal="left" indent="1"/>
    </xf>
    <xf numFmtId="0" fontId="13" fillId="0" borderId="25" xfId="0" applyFont="1" applyBorder="1" applyAlignment="1">
      <alignment horizontal="left" indent="1"/>
    </xf>
    <xf numFmtId="0" fontId="13" fillId="0" borderId="28" xfId="0" applyFont="1" applyBorder="1" applyAlignment="1">
      <alignment horizontal="left" indent="1"/>
    </xf>
    <xf numFmtId="0" fontId="13" fillId="0" borderId="0" xfId="0" applyFont="1" applyBorder="1" applyAlignment="1">
      <alignment horizontal="left" indent="1"/>
    </xf>
    <xf numFmtId="0" fontId="13" fillId="0" borderId="27" xfId="0" applyFont="1" applyBorder="1" applyAlignment="1">
      <alignment horizontal="left" indent="1"/>
    </xf>
    <xf numFmtId="0" fontId="3" fillId="0" borderId="23" xfId="0" applyFont="1" applyBorder="1" applyAlignment="1">
      <alignment horizontal="left" indent="2"/>
    </xf>
    <xf numFmtId="0" fontId="3" fillId="0" borderId="25" xfId="0" applyFont="1" applyBorder="1" applyAlignment="1">
      <alignment horizontal="left" indent="2"/>
    </xf>
    <xf numFmtId="0" fontId="3" fillId="0" borderId="20" xfId="0" applyFont="1" applyBorder="1" applyAlignment="1">
      <alignment horizontal="left" indent="1"/>
    </xf>
    <xf numFmtId="0" fontId="3" fillId="0" borderId="26" xfId="0" applyFont="1" applyBorder="1" applyAlignment="1">
      <alignment horizontal="left" indent="1"/>
    </xf>
    <xf numFmtId="0" fontId="13" fillId="0" borderId="4" xfId="0" applyFont="1" applyBorder="1" applyAlignment="1">
      <alignment horizontal="left" indent="1"/>
    </xf>
    <xf numFmtId="0" fontId="3" fillId="0" borderId="0" xfId="0" applyFont="1" applyBorder="1" applyAlignment="1">
      <alignment horizontal="left" indent="4"/>
    </xf>
    <xf numFmtId="0" fontId="3" fillId="0" borderId="27" xfId="0" applyFont="1" applyBorder="1" applyAlignment="1">
      <alignment horizontal="left" indent="4"/>
    </xf>
    <xf numFmtId="0" fontId="3" fillId="0" borderId="20" xfId="0" applyFont="1" applyBorder="1" applyAlignment="1"/>
    <xf numFmtId="0" fontId="3" fillId="0" borderId="26" xfId="0" applyFont="1" applyBorder="1" applyAlignment="1"/>
    <xf numFmtId="0" fontId="3" fillId="0" borderId="23" xfId="0" applyFont="1" applyBorder="1" applyAlignment="1"/>
    <xf numFmtId="0" fontId="3" fillId="0" borderId="34" xfId="0" applyFont="1" applyBorder="1" applyAlignment="1"/>
    <xf numFmtId="0" fontId="3" fillId="0" borderId="4" xfId="0" applyFont="1" applyBorder="1" applyAlignment="1"/>
    <xf numFmtId="0" fontId="3" fillId="0" borderId="12" xfId="0" applyFont="1" applyBorder="1" applyAlignment="1"/>
    <xf numFmtId="0" fontId="3" fillId="0" borderId="19" xfId="0" applyFont="1" applyBorder="1" applyAlignment="1">
      <alignment horizontal="left" indent="4"/>
    </xf>
    <xf numFmtId="0" fontId="3" fillId="0" borderId="0" xfId="0" applyFont="1" applyBorder="1" applyAlignment="1">
      <alignment horizontal="left" indent="3"/>
    </xf>
    <xf numFmtId="0" fontId="3" fillId="0" borderId="27" xfId="0" applyFont="1" applyBorder="1" applyAlignment="1">
      <alignment horizontal="left" indent="3"/>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BS187"/>
  <sheetViews>
    <sheetView topLeftCell="A32" zoomScaleNormal="100" workbookViewId="0">
      <selection activeCell="BS141" sqref="BS141"/>
    </sheetView>
  </sheetViews>
  <sheetFormatPr defaultColWidth="1.48046875" defaultRowHeight="13.5" x14ac:dyDescent="0.15"/>
  <cols>
    <col min="1" max="67" width="1.48046875" style="3"/>
    <col min="68" max="68" width="11.59375" style="3" customWidth="1"/>
    <col min="69" max="70" width="11.4609375" style="3" customWidth="1"/>
    <col min="71" max="71" width="9.16796875" style="3" customWidth="1"/>
    <col min="72" max="16384" width="1.48046875" style="3"/>
  </cols>
  <sheetData>
    <row r="1" spans="1:71" ht="5.0999999999999996" customHeight="1" x14ac:dyDescent="0.15"/>
    <row r="2" spans="1:71" x14ac:dyDescent="0.15">
      <c r="BQ2" s="203" t="s">
        <v>45</v>
      </c>
      <c r="BR2" s="203"/>
      <c r="BS2" s="203"/>
    </row>
    <row r="3" spans="1:71" ht="15" customHeight="1" x14ac:dyDescent="0.15">
      <c r="BN3" s="185" t="s">
        <v>429</v>
      </c>
      <c r="BO3" s="185"/>
      <c r="BP3" s="185"/>
      <c r="BQ3" s="185"/>
      <c r="BR3" s="185"/>
      <c r="BS3" s="185"/>
    </row>
    <row r="4" spans="1:71" s="11" customFormat="1" ht="9" x14ac:dyDescent="0.15">
      <c r="BN4" s="212" t="s">
        <v>374</v>
      </c>
      <c r="BO4" s="213"/>
      <c r="BP4" s="213"/>
      <c r="BQ4" s="213"/>
      <c r="BR4" s="213"/>
      <c r="BS4" s="213"/>
    </row>
    <row r="5" spans="1:71" ht="15" customHeight="1" x14ac:dyDescent="0.15">
      <c r="BN5" s="185" t="s">
        <v>430</v>
      </c>
      <c r="BO5" s="185"/>
      <c r="BP5" s="185"/>
      <c r="BQ5" s="185"/>
      <c r="BR5" s="185"/>
      <c r="BS5" s="185"/>
    </row>
    <row r="6" spans="1:71" s="11" customFormat="1" ht="12.75" x14ac:dyDescent="0.15">
      <c r="BN6" s="214" t="s">
        <v>373</v>
      </c>
      <c r="BO6" s="215"/>
      <c r="BP6" s="215"/>
      <c r="BQ6" s="215"/>
      <c r="BR6" s="215"/>
      <c r="BS6" s="215"/>
    </row>
    <row r="7" spans="1:71" ht="15" customHeight="1" x14ac:dyDescent="0.15">
      <c r="BN7" s="185"/>
      <c r="BO7" s="185"/>
      <c r="BP7" s="185"/>
      <c r="BQ7" s="185"/>
      <c r="BR7" s="185" t="s">
        <v>431</v>
      </c>
      <c r="BS7" s="185"/>
    </row>
    <row r="8" spans="1:71" s="11" customFormat="1" ht="12.75" x14ac:dyDescent="0.15">
      <c r="BP8" s="210" t="s">
        <v>9</v>
      </c>
      <c r="BQ8" s="211"/>
      <c r="BR8" s="204" t="s">
        <v>10</v>
      </c>
      <c r="BS8" s="204"/>
    </row>
    <row r="9" spans="1:71" ht="15" customHeight="1" x14ac:dyDescent="0.15">
      <c r="BP9" s="82" t="s">
        <v>450</v>
      </c>
      <c r="BQ9" s="96" t="s">
        <v>448</v>
      </c>
      <c r="BR9" s="96"/>
      <c r="BS9" s="3" t="s">
        <v>449</v>
      </c>
    </row>
    <row r="10" spans="1:71" ht="8.1" customHeight="1" x14ac:dyDescent="0.15"/>
    <row r="11" spans="1:71" s="6" customFormat="1" ht="15.75" customHeight="1" x14ac:dyDescent="0.15">
      <c r="A11" s="5"/>
      <c r="B11" s="5"/>
      <c r="C11" s="5"/>
      <c r="D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E11" s="5"/>
      <c r="BF11" s="5"/>
      <c r="BG11" s="5"/>
      <c r="BH11" s="5"/>
      <c r="BI11" s="5"/>
      <c r="BJ11" s="5"/>
      <c r="BK11" s="5"/>
      <c r="BL11" s="5"/>
      <c r="BM11" s="5"/>
      <c r="BN11" s="7" t="s">
        <v>14</v>
      </c>
      <c r="BO11" s="181" t="s">
        <v>427</v>
      </c>
      <c r="BP11" s="181"/>
      <c r="BQ11" s="5"/>
      <c r="BR11" s="5"/>
      <c r="BS11" s="5"/>
    </row>
    <row r="12" spans="1:71" s="6" customFormat="1" ht="17.25"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I12" s="7" t="s">
        <v>16</v>
      </c>
      <c r="AJ12" s="181" t="s">
        <v>427</v>
      </c>
      <c r="AK12" s="181"/>
      <c r="AL12" s="181"/>
      <c r="BD12" s="9" t="s">
        <v>289</v>
      </c>
      <c r="BE12" s="181" t="s">
        <v>428</v>
      </c>
      <c r="BF12" s="181"/>
      <c r="BG12" s="181"/>
      <c r="BH12" s="6" t="s">
        <v>15</v>
      </c>
      <c r="BK12" s="181" t="s">
        <v>451</v>
      </c>
      <c r="BL12" s="181"/>
      <c r="BM12" s="181"/>
      <c r="BN12" s="6" t="s">
        <v>17</v>
      </c>
      <c r="BQ12" s="8"/>
      <c r="BR12" s="8"/>
      <c r="BS12" s="205"/>
    </row>
    <row r="13" spans="1:71" ht="9.9499999999999993" customHeight="1" thickBot="1" x14ac:dyDescent="0.2">
      <c r="BS13" s="206"/>
    </row>
    <row r="14" spans="1:71" ht="15" customHeight="1" x14ac:dyDescent="0.15">
      <c r="AM14" s="4" t="s">
        <v>3</v>
      </c>
      <c r="AN14" s="96" t="s">
        <v>450</v>
      </c>
      <c r="AO14" s="96"/>
      <c r="AP14" s="96"/>
      <c r="AQ14" s="3" t="s">
        <v>4</v>
      </c>
      <c r="AS14" s="96" t="s">
        <v>448</v>
      </c>
      <c r="AT14" s="96"/>
      <c r="AU14" s="96"/>
      <c r="AV14" s="96"/>
      <c r="AW14" s="96"/>
      <c r="AX14" s="96"/>
      <c r="AY14" s="96"/>
      <c r="AZ14" s="96"/>
      <c r="BA14" s="96"/>
      <c r="BB14" s="96"/>
      <c r="BC14" s="96"/>
      <c r="BD14" s="182">
        <v>20</v>
      </c>
      <c r="BE14" s="182"/>
      <c r="BF14" s="183" t="s">
        <v>427</v>
      </c>
      <c r="BG14" s="183"/>
      <c r="BH14" s="183"/>
      <c r="BI14" s="3" t="s">
        <v>290</v>
      </c>
      <c r="BR14" s="4" t="s">
        <v>2</v>
      </c>
      <c r="BS14" s="45" t="s">
        <v>452</v>
      </c>
    </row>
    <row r="15" spans="1:71" ht="15" customHeight="1" x14ac:dyDescent="0.15">
      <c r="A15" s="3" t="s">
        <v>18</v>
      </c>
      <c r="BR15" s="4" t="s">
        <v>1</v>
      </c>
      <c r="BS15" s="38"/>
    </row>
    <row r="16" spans="1:71" ht="15" customHeight="1" x14ac:dyDescent="0.15">
      <c r="A16" s="3" t="s">
        <v>19</v>
      </c>
      <c r="U16" s="185" t="s">
        <v>435</v>
      </c>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R16" s="4" t="s">
        <v>20</v>
      </c>
      <c r="BS16" s="38" t="s">
        <v>432</v>
      </c>
    </row>
    <row r="17" spans="1:71" ht="15" customHeight="1" x14ac:dyDescent="0.15">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R17" s="4" t="s">
        <v>1</v>
      </c>
      <c r="BS17" s="38"/>
    </row>
    <row r="18" spans="1:71" ht="15" customHeight="1" x14ac:dyDescent="0.15">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R18" s="4" t="s">
        <v>21</v>
      </c>
      <c r="BS18" s="38" t="s">
        <v>433</v>
      </c>
    </row>
    <row r="19" spans="1:71" ht="15" customHeight="1" x14ac:dyDescent="0.15">
      <c r="A19" s="3" t="s">
        <v>23</v>
      </c>
      <c r="I19" s="185" t="s">
        <v>436</v>
      </c>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R19" s="4" t="s">
        <v>22</v>
      </c>
      <c r="BS19" s="38" t="s">
        <v>434</v>
      </c>
    </row>
    <row r="20" spans="1:71" ht="15" customHeight="1" thickBot="1" x14ac:dyDescent="0.2">
      <c r="A20" s="3" t="s">
        <v>6</v>
      </c>
      <c r="BR20" s="4" t="s">
        <v>12</v>
      </c>
      <c r="BS20" s="46"/>
    </row>
    <row r="21" spans="1:71" s="22" customFormat="1" ht="8.25" x14ac:dyDescent="0.1"/>
    <row r="22" spans="1:71" x14ac:dyDescent="0.15">
      <c r="A22" s="184" t="s">
        <v>24</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row>
    <row r="23" spans="1:71" s="22" customFormat="1" ht="8.25" x14ac:dyDescent="0.1"/>
    <row r="24" spans="1:71" s="2" customFormat="1" ht="12" customHeight="1" x14ac:dyDescent="0.15">
      <c r="A24" s="189" t="s">
        <v>43</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90"/>
      <c r="AX24" s="191" t="s">
        <v>7</v>
      </c>
      <c r="AY24" s="189"/>
      <c r="AZ24" s="189"/>
      <c r="BA24" s="189"/>
      <c r="BB24" s="190"/>
      <c r="BC24" s="191" t="s">
        <v>28</v>
      </c>
      <c r="BD24" s="189"/>
      <c r="BE24" s="189"/>
      <c r="BF24" s="189"/>
      <c r="BG24" s="189"/>
      <c r="BH24" s="189"/>
      <c r="BI24" s="190"/>
      <c r="BJ24" s="191" t="s">
        <v>26</v>
      </c>
      <c r="BK24" s="189"/>
      <c r="BL24" s="189"/>
      <c r="BM24" s="189"/>
      <c r="BN24" s="189"/>
      <c r="BO24" s="190"/>
      <c r="BP24" s="207" t="s">
        <v>32</v>
      </c>
      <c r="BQ24" s="208"/>
      <c r="BR24" s="208"/>
      <c r="BS24" s="209"/>
    </row>
    <row r="25" spans="1:71" s="2" customFormat="1" ht="12" customHeight="1" x14ac:dyDescent="0.15">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8"/>
      <c r="AX25" s="186" t="s">
        <v>25</v>
      </c>
      <c r="AY25" s="187"/>
      <c r="AZ25" s="187"/>
      <c r="BA25" s="187"/>
      <c r="BB25" s="188"/>
      <c r="BC25" s="186" t="s">
        <v>29</v>
      </c>
      <c r="BD25" s="187"/>
      <c r="BE25" s="187"/>
      <c r="BF25" s="187"/>
      <c r="BG25" s="187"/>
      <c r="BH25" s="187"/>
      <c r="BI25" s="188"/>
      <c r="BJ25" s="186" t="s">
        <v>27</v>
      </c>
      <c r="BK25" s="187"/>
      <c r="BL25" s="187"/>
      <c r="BM25" s="187"/>
      <c r="BN25" s="187"/>
      <c r="BO25" s="188"/>
      <c r="BP25" s="40" t="s">
        <v>438</v>
      </c>
      <c r="BQ25" s="44" t="s">
        <v>439</v>
      </c>
      <c r="BR25" s="40" t="s">
        <v>453</v>
      </c>
      <c r="BS25" s="57" t="s">
        <v>41</v>
      </c>
    </row>
    <row r="26" spans="1:71" s="2" customFormat="1" ht="12" customHeight="1" x14ac:dyDescent="0.15">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8"/>
      <c r="AX26" s="186"/>
      <c r="AY26" s="187"/>
      <c r="AZ26" s="187"/>
      <c r="BA26" s="187"/>
      <c r="BB26" s="188"/>
      <c r="BC26" s="186" t="s">
        <v>30</v>
      </c>
      <c r="BD26" s="187"/>
      <c r="BE26" s="187"/>
      <c r="BF26" s="187"/>
      <c r="BG26" s="187"/>
      <c r="BH26" s="187"/>
      <c r="BI26" s="188"/>
      <c r="BJ26" s="186" t="s">
        <v>44</v>
      </c>
      <c r="BK26" s="187"/>
      <c r="BL26" s="187"/>
      <c r="BM26" s="187"/>
      <c r="BN26" s="187"/>
      <c r="BO26" s="188"/>
      <c r="BP26" s="40" t="s">
        <v>33</v>
      </c>
      <c r="BQ26" s="40" t="s">
        <v>37</v>
      </c>
      <c r="BR26" s="40" t="s">
        <v>40</v>
      </c>
      <c r="BS26" s="57" t="s">
        <v>42</v>
      </c>
    </row>
    <row r="27" spans="1:71" s="2" customFormat="1" ht="12" customHeight="1" x14ac:dyDescent="0.15">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8"/>
      <c r="AX27" s="186"/>
      <c r="AY27" s="187"/>
      <c r="AZ27" s="187"/>
      <c r="BA27" s="187"/>
      <c r="BB27" s="188"/>
      <c r="BC27" s="186" t="s">
        <v>31</v>
      </c>
      <c r="BD27" s="187"/>
      <c r="BE27" s="187"/>
      <c r="BF27" s="187"/>
      <c r="BG27" s="187"/>
      <c r="BH27" s="187"/>
      <c r="BI27" s="188"/>
      <c r="BJ27" s="186"/>
      <c r="BK27" s="187"/>
      <c r="BL27" s="187"/>
      <c r="BM27" s="187"/>
      <c r="BN27" s="187"/>
      <c r="BO27" s="188"/>
      <c r="BP27" s="40" t="s">
        <v>34</v>
      </c>
      <c r="BQ27" s="40" t="s">
        <v>36</v>
      </c>
      <c r="BR27" s="40" t="s">
        <v>36</v>
      </c>
      <c r="BS27" s="57" t="s">
        <v>38</v>
      </c>
    </row>
    <row r="28" spans="1:71" s="2" customFormat="1" ht="12" customHeight="1" x14ac:dyDescent="0.15">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8"/>
      <c r="AX28" s="186"/>
      <c r="AY28" s="187"/>
      <c r="AZ28" s="187"/>
      <c r="BA28" s="187"/>
      <c r="BB28" s="188"/>
      <c r="BC28" s="186" t="s">
        <v>13</v>
      </c>
      <c r="BD28" s="187"/>
      <c r="BE28" s="187"/>
      <c r="BF28" s="187"/>
      <c r="BG28" s="187"/>
      <c r="BH28" s="187"/>
      <c r="BI28" s="188"/>
      <c r="BJ28" s="186"/>
      <c r="BK28" s="187"/>
      <c r="BL28" s="187"/>
      <c r="BM28" s="187"/>
      <c r="BN28" s="187"/>
      <c r="BO28" s="188"/>
      <c r="BP28" s="40" t="s">
        <v>35</v>
      </c>
      <c r="BQ28" s="40" t="s">
        <v>38</v>
      </c>
      <c r="BR28" s="40" t="s">
        <v>38</v>
      </c>
      <c r="BS28" s="57" t="s">
        <v>39</v>
      </c>
    </row>
    <row r="29" spans="1:71" s="2" customFormat="1" ht="12" customHeight="1" x14ac:dyDescent="0.15">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8"/>
      <c r="AX29" s="186"/>
      <c r="AY29" s="187"/>
      <c r="AZ29" s="187"/>
      <c r="BA29" s="187"/>
      <c r="BB29" s="188"/>
      <c r="BC29" s="186" t="s">
        <v>291</v>
      </c>
      <c r="BD29" s="187"/>
      <c r="BE29" s="187"/>
      <c r="BF29" s="187"/>
      <c r="BG29" s="187"/>
      <c r="BH29" s="187"/>
      <c r="BI29" s="188"/>
      <c r="BJ29" s="186"/>
      <c r="BK29" s="187"/>
      <c r="BL29" s="187"/>
      <c r="BM29" s="187"/>
      <c r="BN29" s="187"/>
      <c r="BO29" s="188"/>
      <c r="BP29" s="40" t="s">
        <v>36</v>
      </c>
      <c r="BQ29" s="55" t="s">
        <v>39</v>
      </c>
      <c r="BR29" s="40" t="s">
        <v>39</v>
      </c>
      <c r="BS29" s="57"/>
    </row>
    <row r="30" spans="1:71" s="2" customFormat="1" ht="12" customHeight="1" thickBot="1" x14ac:dyDescent="0.2">
      <c r="A30" s="199">
        <v>1</v>
      </c>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194">
        <v>2</v>
      </c>
      <c r="AY30" s="194"/>
      <c r="AZ30" s="194"/>
      <c r="BA30" s="194"/>
      <c r="BB30" s="194"/>
      <c r="BC30" s="194">
        <v>3</v>
      </c>
      <c r="BD30" s="194"/>
      <c r="BE30" s="194"/>
      <c r="BF30" s="194"/>
      <c r="BG30" s="194"/>
      <c r="BH30" s="194"/>
      <c r="BI30" s="194"/>
      <c r="BJ30" s="194">
        <v>4</v>
      </c>
      <c r="BK30" s="194"/>
      <c r="BL30" s="194"/>
      <c r="BM30" s="194"/>
      <c r="BN30" s="194"/>
      <c r="BO30" s="194"/>
      <c r="BP30" s="42">
        <v>5</v>
      </c>
      <c r="BQ30" s="43">
        <v>6</v>
      </c>
      <c r="BR30" s="42">
        <v>7</v>
      </c>
      <c r="BS30" s="42">
        <v>8</v>
      </c>
    </row>
    <row r="31" spans="1:71" ht="12.95" customHeight="1" x14ac:dyDescent="0.15">
      <c r="A31" s="201" t="s">
        <v>176</v>
      </c>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2"/>
      <c r="AX31" s="164" t="s">
        <v>49</v>
      </c>
      <c r="AY31" s="165"/>
      <c r="AZ31" s="165"/>
      <c r="BA31" s="165"/>
      <c r="BB31" s="165"/>
      <c r="BC31" s="165" t="s">
        <v>54</v>
      </c>
      <c r="BD31" s="165"/>
      <c r="BE31" s="165"/>
      <c r="BF31" s="165"/>
      <c r="BG31" s="165"/>
      <c r="BH31" s="165"/>
      <c r="BI31" s="165"/>
      <c r="BJ31" s="165" t="s">
        <v>54</v>
      </c>
      <c r="BK31" s="165"/>
      <c r="BL31" s="165"/>
      <c r="BM31" s="165"/>
      <c r="BN31" s="165"/>
      <c r="BO31" s="165"/>
      <c r="BP31" s="68">
        <v>3977.45</v>
      </c>
      <c r="BQ31" s="69"/>
      <c r="BR31" s="68"/>
      <c r="BS31" s="41"/>
    </row>
    <row r="32" spans="1:71" ht="12.95" customHeight="1" x14ac:dyDescent="0.15">
      <c r="A32" s="168" t="s">
        <v>177</v>
      </c>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70"/>
      <c r="AX32" s="90" t="s">
        <v>50</v>
      </c>
      <c r="AY32" s="91"/>
      <c r="AZ32" s="91"/>
      <c r="BA32" s="91"/>
      <c r="BB32" s="91"/>
      <c r="BC32" s="91" t="s">
        <v>54</v>
      </c>
      <c r="BD32" s="91"/>
      <c r="BE32" s="91"/>
      <c r="BF32" s="91"/>
      <c r="BG32" s="91"/>
      <c r="BH32" s="91"/>
      <c r="BI32" s="91"/>
      <c r="BJ32" s="91" t="s">
        <v>54</v>
      </c>
      <c r="BK32" s="91"/>
      <c r="BL32" s="91"/>
      <c r="BM32" s="91"/>
      <c r="BN32" s="91"/>
      <c r="BO32" s="91"/>
      <c r="BP32" s="70"/>
      <c r="BQ32" s="71"/>
      <c r="BR32" s="70"/>
      <c r="BS32" s="39"/>
    </row>
    <row r="33" spans="1:71" ht="12.95" customHeight="1" x14ac:dyDescent="0.15">
      <c r="A33" s="148" t="s">
        <v>46</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9" t="s">
        <v>51</v>
      </c>
      <c r="AY33" s="150"/>
      <c r="AZ33" s="150"/>
      <c r="BA33" s="150"/>
      <c r="BB33" s="150"/>
      <c r="BC33" s="150"/>
      <c r="BD33" s="150"/>
      <c r="BE33" s="150"/>
      <c r="BF33" s="150"/>
      <c r="BG33" s="150"/>
      <c r="BH33" s="150"/>
      <c r="BI33" s="150"/>
      <c r="BJ33" s="91"/>
      <c r="BK33" s="91"/>
      <c r="BL33" s="91"/>
      <c r="BM33" s="91"/>
      <c r="BN33" s="91"/>
      <c r="BO33" s="91"/>
      <c r="BP33" s="75">
        <f>BP34+BP38+BP53</f>
        <v>16225640</v>
      </c>
      <c r="BQ33" s="75">
        <f t="shared" ref="BQ33:BR33" si="0">BQ34+BQ38+BQ53</f>
        <v>18380000</v>
      </c>
      <c r="BR33" s="75">
        <f t="shared" si="0"/>
        <v>18780000</v>
      </c>
      <c r="BS33" s="39"/>
    </row>
    <row r="34" spans="1:71" x14ac:dyDescent="0.15">
      <c r="A34" s="178" t="s">
        <v>47</v>
      </c>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80"/>
      <c r="AX34" s="115" t="s">
        <v>52</v>
      </c>
      <c r="AY34" s="116"/>
      <c r="AZ34" s="116"/>
      <c r="BA34" s="116"/>
      <c r="BB34" s="117"/>
      <c r="BC34" s="174" t="s">
        <v>53</v>
      </c>
      <c r="BD34" s="116"/>
      <c r="BE34" s="116"/>
      <c r="BF34" s="116"/>
      <c r="BG34" s="116"/>
      <c r="BH34" s="116"/>
      <c r="BI34" s="117"/>
      <c r="BJ34" s="174"/>
      <c r="BK34" s="116"/>
      <c r="BL34" s="116"/>
      <c r="BM34" s="116"/>
      <c r="BN34" s="116"/>
      <c r="BO34" s="117"/>
      <c r="BP34" s="195">
        <f>BP37</f>
        <v>30000</v>
      </c>
      <c r="BQ34" s="195">
        <f t="shared" ref="BQ34:BR34" si="1">BQ37</f>
        <v>30000</v>
      </c>
      <c r="BR34" s="195">
        <f t="shared" si="1"/>
        <v>30000</v>
      </c>
      <c r="BS34" s="192"/>
    </row>
    <row r="35" spans="1:71" x14ac:dyDescent="0.15">
      <c r="A35" s="197" t="s">
        <v>48</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8"/>
      <c r="AX35" s="171"/>
      <c r="AY35" s="172"/>
      <c r="AZ35" s="172"/>
      <c r="BA35" s="172"/>
      <c r="BB35" s="173"/>
      <c r="BC35" s="175"/>
      <c r="BD35" s="172"/>
      <c r="BE35" s="172"/>
      <c r="BF35" s="172"/>
      <c r="BG35" s="172"/>
      <c r="BH35" s="172"/>
      <c r="BI35" s="173"/>
      <c r="BJ35" s="175"/>
      <c r="BK35" s="172"/>
      <c r="BL35" s="172"/>
      <c r="BM35" s="172"/>
      <c r="BN35" s="172"/>
      <c r="BO35" s="173"/>
      <c r="BP35" s="196"/>
      <c r="BQ35" s="196"/>
      <c r="BR35" s="196"/>
      <c r="BS35" s="193"/>
    </row>
    <row r="36" spans="1:71" ht="22.5" customHeight="1" x14ac:dyDescent="0.15">
      <c r="A36" s="86" t="s">
        <v>382</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98"/>
      <c r="AX36" s="99"/>
      <c r="AY36" s="112"/>
      <c r="AZ36" s="112"/>
      <c r="BA36" s="112"/>
      <c r="BB36" s="113"/>
      <c r="BC36" s="167"/>
      <c r="BD36" s="112"/>
      <c r="BE36" s="112"/>
      <c r="BF36" s="112"/>
      <c r="BG36" s="112"/>
      <c r="BH36" s="112"/>
      <c r="BI36" s="113"/>
      <c r="BJ36" s="167"/>
      <c r="BK36" s="112"/>
      <c r="BL36" s="112"/>
      <c r="BM36" s="112"/>
      <c r="BN36" s="112"/>
      <c r="BO36" s="113"/>
      <c r="BP36" s="71"/>
      <c r="BQ36" s="71"/>
      <c r="BR36" s="71"/>
      <c r="BS36" s="39"/>
    </row>
    <row r="37" spans="1:71" ht="12.95" customHeight="1" x14ac:dyDescent="0.15">
      <c r="A37" s="86" t="s">
        <v>383</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99" t="s">
        <v>55</v>
      </c>
      <c r="AY37" s="112"/>
      <c r="AZ37" s="112"/>
      <c r="BA37" s="112"/>
      <c r="BB37" s="113"/>
      <c r="BC37" s="91" t="s">
        <v>53</v>
      </c>
      <c r="BD37" s="91"/>
      <c r="BE37" s="91"/>
      <c r="BF37" s="91"/>
      <c r="BG37" s="91"/>
      <c r="BH37" s="91"/>
      <c r="BI37" s="91"/>
      <c r="BJ37" s="91" t="s">
        <v>375</v>
      </c>
      <c r="BK37" s="91"/>
      <c r="BL37" s="91"/>
      <c r="BM37" s="91"/>
      <c r="BN37" s="91"/>
      <c r="BO37" s="91"/>
      <c r="BP37" s="70">
        <v>30000</v>
      </c>
      <c r="BQ37" s="71">
        <v>30000</v>
      </c>
      <c r="BR37" s="70">
        <v>30000</v>
      </c>
      <c r="BS37" s="39"/>
    </row>
    <row r="38" spans="1:71" ht="12.95" customHeight="1" x14ac:dyDescent="0.15">
      <c r="A38" s="176" t="s">
        <v>57</v>
      </c>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7"/>
      <c r="AX38" s="115" t="s">
        <v>292</v>
      </c>
      <c r="AY38" s="116"/>
      <c r="AZ38" s="116"/>
      <c r="BA38" s="116"/>
      <c r="BB38" s="117"/>
      <c r="BC38" s="174" t="s">
        <v>56</v>
      </c>
      <c r="BD38" s="116"/>
      <c r="BE38" s="116"/>
      <c r="BF38" s="116"/>
      <c r="BG38" s="116"/>
      <c r="BH38" s="116"/>
      <c r="BI38" s="117"/>
      <c r="BJ38" s="151"/>
      <c r="BK38" s="152"/>
      <c r="BL38" s="152"/>
      <c r="BM38" s="152"/>
      <c r="BN38" s="152"/>
      <c r="BO38" s="153"/>
      <c r="BP38" s="73">
        <f>SUM(SUM(BP39:BP52))</f>
        <v>16155640</v>
      </c>
      <c r="BQ38" s="73">
        <f t="shared" ref="BQ38:BR38" si="2">SUM(SUM(BQ39:BQ52))</f>
        <v>18350000</v>
      </c>
      <c r="BR38" s="73">
        <f t="shared" si="2"/>
        <v>18750000</v>
      </c>
      <c r="BS38" s="66">
        <f t="shared" ref="BS38" si="3">BS39+BS42+BS43</f>
        <v>0</v>
      </c>
    </row>
    <row r="39" spans="1:71" x14ac:dyDescent="0.15">
      <c r="A39" s="89" t="s">
        <v>47</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92" t="s">
        <v>58</v>
      </c>
      <c r="AY39" s="93"/>
      <c r="AZ39" s="93"/>
      <c r="BA39" s="93"/>
      <c r="BB39" s="94"/>
      <c r="BC39" s="102" t="s">
        <v>56</v>
      </c>
      <c r="BD39" s="93"/>
      <c r="BE39" s="93"/>
      <c r="BF39" s="93"/>
      <c r="BG39" s="93"/>
      <c r="BH39" s="93"/>
      <c r="BI39" s="94"/>
      <c r="BJ39" s="102" t="s">
        <v>97</v>
      </c>
      <c r="BK39" s="93"/>
      <c r="BL39" s="93"/>
      <c r="BM39" s="93"/>
      <c r="BN39" s="93"/>
      <c r="BO39" s="94"/>
      <c r="BP39" s="130">
        <v>14485640</v>
      </c>
      <c r="BQ39" s="130">
        <v>16680000</v>
      </c>
      <c r="BR39" s="130">
        <v>17080000</v>
      </c>
      <c r="BS39" s="142"/>
    </row>
    <row r="40" spans="1:71" x14ac:dyDescent="0.15">
      <c r="A40" s="134" t="s">
        <v>192</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09"/>
      <c r="AY40" s="110"/>
      <c r="AZ40" s="110"/>
      <c r="BA40" s="110"/>
      <c r="BB40" s="111"/>
      <c r="BC40" s="133"/>
      <c r="BD40" s="110"/>
      <c r="BE40" s="110"/>
      <c r="BF40" s="110"/>
      <c r="BG40" s="110"/>
      <c r="BH40" s="110"/>
      <c r="BI40" s="111"/>
      <c r="BJ40" s="133"/>
      <c r="BK40" s="110"/>
      <c r="BL40" s="110"/>
      <c r="BM40" s="110"/>
      <c r="BN40" s="110"/>
      <c r="BO40" s="111"/>
      <c r="BP40" s="131"/>
      <c r="BQ40" s="131"/>
      <c r="BR40" s="131"/>
      <c r="BS40" s="143"/>
    </row>
    <row r="41" spans="1:71" x14ac:dyDescent="0.15">
      <c r="A41" s="134" t="s">
        <v>378</v>
      </c>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09"/>
      <c r="AY41" s="110"/>
      <c r="AZ41" s="110"/>
      <c r="BA41" s="110"/>
      <c r="BB41" s="111"/>
      <c r="BC41" s="133"/>
      <c r="BD41" s="110"/>
      <c r="BE41" s="110"/>
      <c r="BF41" s="110"/>
      <c r="BG41" s="110"/>
      <c r="BH41" s="110"/>
      <c r="BI41" s="111"/>
      <c r="BJ41" s="133"/>
      <c r="BK41" s="110"/>
      <c r="BL41" s="110"/>
      <c r="BM41" s="110"/>
      <c r="BN41" s="110"/>
      <c r="BO41" s="111"/>
      <c r="BP41" s="131"/>
      <c r="BQ41" s="131"/>
      <c r="BR41" s="131"/>
      <c r="BS41" s="143"/>
    </row>
    <row r="42" spans="1:71" x14ac:dyDescent="0.15">
      <c r="A42" s="124" t="s">
        <v>379</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6"/>
      <c r="AX42" s="92" t="s">
        <v>59</v>
      </c>
      <c r="AY42" s="93"/>
      <c r="AZ42" s="93"/>
      <c r="BA42" s="93"/>
      <c r="BB42" s="94"/>
      <c r="BC42" s="102" t="s">
        <v>56</v>
      </c>
      <c r="BD42" s="93"/>
      <c r="BE42" s="93"/>
      <c r="BF42" s="93"/>
      <c r="BG42" s="93"/>
      <c r="BH42" s="93"/>
      <c r="BI42" s="94"/>
      <c r="BJ42" s="102" t="s">
        <v>97</v>
      </c>
      <c r="BK42" s="93"/>
      <c r="BL42" s="93"/>
      <c r="BM42" s="93"/>
      <c r="BN42" s="93"/>
      <c r="BO42" s="94"/>
      <c r="BP42" s="71">
        <v>1670000</v>
      </c>
      <c r="BQ42" s="71">
        <v>1670000</v>
      </c>
      <c r="BR42" s="71">
        <v>1670000</v>
      </c>
      <c r="BS42" s="39"/>
    </row>
    <row r="43" spans="1:71" x14ac:dyDescent="0.15">
      <c r="A43" s="86" t="s">
        <v>380</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98"/>
      <c r="AX43" s="99" t="s">
        <v>376</v>
      </c>
      <c r="AY43" s="100"/>
      <c r="AZ43" s="100"/>
      <c r="BA43" s="100"/>
      <c r="BB43" s="101"/>
      <c r="BC43" s="167" t="s">
        <v>56</v>
      </c>
      <c r="BD43" s="100"/>
      <c r="BE43" s="100"/>
      <c r="BF43" s="100"/>
      <c r="BG43" s="100"/>
      <c r="BH43" s="100"/>
      <c r="BI43" s="101"/>
      <c r="BJ43" s="167" t="s">
        <v>381</v>
      </c>
      <c r="BK43" s="100"/>
      <c r="BL43" s="100"/>
      <c r="BM43" s="100"/>
      <c r="BN43" s="100"/>
      <c r="BO43" s="101"/>
      <c r="BP43" s="72"/>
      <c r="BQ43" s="72"/>
      <c r="BR43" s="72"/>
      <c r="BS43" s="41"/>
    </row>
    <row r="44" spans="1:71" ht="12.95" customHeight="1" x14ac:dyDescent="0.1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90" t="s">
        <v>377</v>
      </c>
      <c r="AY44" s="91"/>
      <c r="AZ44" s="91"/>
      <c r="BA44" s="91"/>
      <c r="BB44" s="91"/>
      <c r="BC44" s="91"/>
      <c r="BD44" s="91"/>
      <c r="BE44" s="91"/>
      <c r="BF44" s="91"/>
      <c r="BG44" s="91"/>
      <c r="BH44" s="91"/>
      <c r="BI44" s="91"/>
      <c r="BJ44" s="91"/>
      <c r="BK44" s="91"/>
      <c r="BL44" s="91"/>
      <c r="BM44" s="91"/>
      <c r="BN44" s="91"/>
      <c r="BO44" s="91"/>
      <c r="BP44" s="70"/>
      <c r="BQ44" s="71"/>
      <c r="BR44" s="70"/>
      <c r="BS44" s="39"/>
    </row>
    <row r="45" spans="1:71" ht="12.95" customHeight="1" x14ac:dyDescent="0.15">
      <c r="A45" s="88" t="s">
        <v>60</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90" t="s">
        <v>61</v>
      </c>
      <c r="AY45" s="91"/>
      <c r="AZ45" s="91"/>
      <c r="BA45" s="91"/>
      <c r="BB45" s="91"/>
      <c r="BC45" s="91" t="s">
        <v>62</v>
      </c>
      <c r="BD45" s="91"/>
      <c r="BE45" s="91"/>
      <c r="BF45" s="91"/>
      <c r="BG45" s="91"/>
      <c r="BH45" s="91"/>
      <c r="BI45" s="91"/>
      <c r="BJ45" s="91"/>
      <c r="BK45" s="91"/>
      <c r="BL45" s="91"/>
      <c r="BM45" s="91"/>
      <c r="BN45" s="91"/>
      <c r="BO45" s="91"/>
      <c r="BP45" s="70"/>
      <c r="BQ45" s="71"/>
      <c r="BR45" s="70"/>
      <c r="BS45" s="39"/>
    </row>
    <row r="46" spans="1:71" x14ac:dyDescent="0.15">
      <c r="A46" s="89" t="s">
        <v>47</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92" t="s">
        <v>63</v>
      </c>
      <c r="AY46" s="93"/>
      <c r="AZ46" s="93"/>
      <c r="BA46" s="93"/>
      <c r="BB46" s="94"/>
      <c r="BC46" s="102" t="s">
        <v>62</v>
      </c>
      <c r="BD46" s="93"/>
      <c r="BE46" s="93"/>
      <c r="BF46" s="93"/>
      <c r="BG46" s="93"/>
      <c r="BH46" s="93"/>
      <c r="BI46" s="94"/>
      <c r="BJ46" s="102"/>
      <c r="BK46" s="93"/>
      <c r="BL46" s="93"/>
      <c r="BM46" s="93"/>
      <c r="BN46" s="93"/>
      <c r="BO46" s="94"/>
      <c r="BP46" s="130"/>
      <c r="BQ46" s="130"/>
      <c r="BR46" s="130"/>
      <c r="BS46" s="142"/>
    </row>
    <row r="47" spans="1:71" x14ac:dyDescent="0.1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95"/>
      <c r="AY47" s="96"/>
      <c r="AZ47" s="96"/>
      <c r="BA47" s="96"/>
      <c r="BB47" s="97"/>
      <c r="BC47" s="103"/>
      <c r="BD47" s="96"/>
      <c r="BE47" s="96"/>
      <c r="BF47" s="96"/>
      <c r="BG47" s="96"/>
      <c r="BH47" s="96"/>
      <c r="BI47" s="97"/>
      <c r="BJ47" s="103"/>
      <c r="BK47" s="96"/>
      <c r="BL47" s="96"/>
      <c r="BM47" s="96"/>
      <c r="BN47" s="96"/>
      <c r="BO47" s="97"/>
      <c r="BP47" s="132"/>
      <c r="BQ47" s="132"/>
      <c r="BR47" s="132"/>
      <c r="BS47" s="144"/>
    </row>
    <row r="48" spans="1:71" ht="12.95" customHeight="1" x14ac:dyDescent="0.15">
      <c r="A48" s="88" t="s">
        <v>64</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90" t="s">
        <v>65</v>
      </c>
      <c r="AY48" s="91"/>
      <c r="AZ48" s="91"/>
      <c r="BA48" s="91"/>
      <c r="BB48" s="91"/>
      <c r="BC48" s="91" t="s">
        <v>66</v>
      </c>
      <c r="BD48" s="91"/>
      <c r="BE48" s="91"/>
      <c r="BF48" s="91"/>
      <c r="BG48" s="91"/>
      <c r="BH48" s="91"/>
      <c r="BI48" s="91"/>
      <c r="BJ48" s="91"/>
      <c r="BK48" s="91"/>
      <c r="BL48" s="91"/>
      <c r="BM48" s="91"/>
      <c r="BN48" s="91"/>
      <c r="BO48" s="91"/>
      <c r="BP48" s="70"/>
      <c r="BQ48" s="71"/>
      <c r="BR48" s="70"/>
      <c r="BS48" s="39"/>
    </row>
    <row r="49" spans="1:71" x14ac:dyDescent="0.15">
      <c r="A49" s="89" t="s">
        <v>47</v>
      </c>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92" t="s">
        <v>300</v>
      </c>
      <c r="AY49" s="93"/>
      <c r="AZ49" s="93"/>
      <c r="BA49" s="93"/>
      <c r="BB49" s="94"/>
      <c r="BC49" s="102" t="s">
        <v>66</v>
      </c>
      <c r="BD49" s="93"/>
      <c r="BE49" s="93"/>
      <c r="BF49" s="93"/>
      <c r="BG49" s="93"/>
      <c r="BH49" s="93"/>
      <c r="BI49" s="94"/>
      <c r="BJ49" s="102"/>
      <c r="BK49" s="93"/>
      <c r="BL49" s="93"/>
      <c r="BM49" s="93"/>
      <c r="BN49" s="93"/>
      <c r="BO49" s="94"/>
      <c r="BP49" s="130"/>
      <c r="BQ49" s="130"/>
      <c r="BR49" s="130"/>
      <c r="BS49" s="142"/>
    </row>
    <row r="50" spans="1:71" x14ac:dyDescent="0.15">
      <c r="A50" s="87" t="s">
        <v>70</v>
      </c>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95"/>
      <c r="AY50" s="96"/>
      <c r="AZ50" s="96"/>
      <c r="BA50" s="96"/>
      <c r="BB50" s="97"/>
      <c r="BC50" s="103"/>
      <c r="BD50" s="96"/>
      <c r="BE50" s="96"/>
      <c r="BF50" s="96"/>
      <c r="BG50" s="96"/>
      <c r="BH50" s="96"/>
      <c r="BI50" s="97"/>
      <c r="BJ50" s="103"/>
      <c r="BK50" s="96"/>
      <c r="BL50" s="96"/>
      <c r="BM50" s="96"/>
      <c r="BN50" s="96"/>
      <c r="BO50" s="97"/>
      <c r="BP50" s="132"/>
      <c r="BQ50" s="132"/>
      <c r="BR50" s="132"/>
      <c r="BS50" s="144"/>
    </row>
    <row r="51" spans="1:71" ht="12.95" customHeight="1" x14ac:dyDescent="0.15">
      <c r="A51" s="86" t="s">
        <v>71</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99" t="s">
        <v>301</v>
      </c>
      <c r="AY51" s="112"/>
      <c r="AZ51" s="112"/>
      <c r="BA51" s="112"/>
      <c r="BB51" s="113"/>
      <c r="BC51" s="167" t="s">
        <v>66</v>
      </c>
      <c r="BD51" s="112"/>
      <c r="BE51" s="112"/>
      <c r="BF51" s="112"/>
      <c r="BG51" s="112"/>
      <c r="BH51" s="112"/>
      <c r="BI51" s="113"/>
      <c r="BJ51" s="167"/>
      <c r="BK51" s="112"/>
      <c r="BL51" s="112"/>
      <c r="BM51" s="112"/>
      <c r="BN51" s="112"/>
      <c r="BO51" s="113"/>
      <c r="BP51" s="71"/>
      <c r="BQ51" s="71"/>
      <c r="BR51" s="71"/>
      <c r="BS51" s="39"/>
    </row>
    <row r="52" spans="1:71" ht="12.95" customHeight="1" x14ac:dyDescent="0.1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98"/>
      <c r="AX52" s="99"/>
      <c r="AY52" s="112"/>
      <c r="AZ52" s="112"/>
      <c r="BA52" s="112"/>
      <c r="BB52" s="113"/>
      <c r="BC52" s="167"/>
      <c r="BD52" s="112"/>
      <c r="BE52" s="112"/>
      <c r="BF52" s="112"/>
      <c r="BG52" s="112"/>
      <c r="BH52" s="112"/>
      <c r="BI52" s="113"/>
      <c r="BJ52" s="167"/>
      <c r="BK52" s="112"/>
      <c r="BL52" s="112"/>
      <c r="BM52" s="112"/>
      <c r="BN52" s="112"/>
      <c r="BO52" s="113"/>
      <c r="BP52" s="71"/>
      <c r="BQ52" s="71"/>
      <c r="BR52" s="71"/>
      <c r="BS52" s="39"/>
    </row>
    <row r="53" spans="1:71" ht="12.95" customHeight="1" x14ac:dyDescent="0.15">
      <c r="A53" s="221" t="s">
        <v>67</v>
      </c>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2"/>
      <c r="AX53" s="115" t="s">
        <v>68</v>
      </c>
      <c r="AY53" s="116"/>
      <c r="AZ53" s="116"/>
      <c r="BA53" s="116"/>
      <c r="BB53" s="117"/>
      <c r="BC53" s="174" t="s">
        <v>69</v>
      </c>
      <c r="BD53" s="116"/>
      <c r="BE53" s="116"/>
      <c r="BF53" s="116"/>
      <c r="BG53" s="116"/>
      <c r="BH53" s="116"/>
      <c r="BI53" s="117"/>
      <c r="BJ53" s="216"/>
      <c r="BK53" s="217"/>
      <c r="BL53" s="217"/>
      <c r="BM53" s="217"/>
      <c r="BN53" s="217"/>
      <c r="BO53" s="218"/>
      <c r="BP53" s="73">
        <f>BP55+BP56</f>
        <v>40000</v>
      </c>
      <c r="BQ53" s="73">
        <f t="shared" ref="BQ53:BS53" si="4">BQ55+BQ56</f>
        <v>0</v>
      </c>
      <c r="BR53" s="73">
        <f t="shared" si="4"/>
        <v>0</v>
      </c>
      <c r="BS53" s="66">
        <f t="shared" si="4"/>
        <v>0</v>
      </c>
    </row>
    <row r="54" spans="1:71" x14ac:dyDescent="0.15">
      <c r="A54" s="89" t="s">
        <v>47</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114"/>
      <c r="AX54" s="92"/>
      <c r="AY54" s="93"/>
      <c r="AZ54" s="93"/>
      <c r="BA54" s="93"/>
      <c r="BB54" s="94"/>
      <c r="BC54" s="102"/>
      <c r="BD54" s="93"/>
      <c r="BE54" s="93"/>
      <c r="BF54" s="93"/>
      <c r="BG54" s="93"/>
      <c r="BH54" s="93"/>
      <c r="BI54" s="94"/>
      <c r="BJ54" s="102"/>
      <c r="BK54" s="93"/>
      <c r="BL54" s="93"/>
      <c r="BM54" s="93"/>
      <c r="BN54" s="93"/>
      <c r="BO54" s="94"/>
      <c r="BP54" s="74"/>
      <c r="BQ54" s="74"/>
      <c r="BR54" s="74"/>
      <c r="BS54" s="58"/>
    </row>
    <row r="55" spans="1:71" ht="12.95" customHeight="1" x14ac:dyDescent="0.15">
      <c r="A55" s="86" t="s">
        <v>70</v>
      </c>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90" t="s">
        <v>384</v>
      </c>
      <c r="AY55" s="91"/>
      <c r="AZ55" s="91"/>
      <c r="BA55" s="91"/>
      <c r="BB55" s="91"/>
      <c r="BC55" s="91" t="s">
        <v>69</v>
      </c>
      <c r="BD55" s="91"/>
      <c r="BE55" s="91"/>
      <c r="BF55" s="91"/>
      <c r="BG55" s="91"/>
      <c r="BH55" s="91"/>
      <c r="BI55" s="91"/>
      <c r="BJ55" s="91" t="s">
        <v>385</v>
      </c>
      <c r="BK55" s="91"/>
      <c r="BL55" s="91"/>
      <c r="BM55" s="91"/>
      <c r="BN55" s="91"/>
      <c r="BO55" s="91"/>
      <c r="BP55" s="70">
        <v>40000</v>
      </c>
      <c r="BQ55" s="71"/>
      <c r="BR55" s="70"/>
      <c r="BS55" s="39"/>
    </row>
    <row r="56" spans="1:71" ht="12.95" customHeight="1" x14ac:dyDescent="0.15">
      <c r="A56" s="86" t="s">
        <v>71</v>
      </c>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90" t="s">
        <v>386</v>
      </c>
      <c r="AY56" s="91"/>
      <c r="AZ56" s="91"/>
      <c r="BA56" s="91"/>
      <c r="BB56" s="91"/>
      <c r="BC56" s="91" t="s">
        <v>69</v>
      </c>
      <c r="BD56" s="91"/>
      <c r="BE56" s="91"/>
      <c r="BF56" s="91"/>
      <c r="BG56" s="91"/>
      <c r="BH56" s="91"/>
      <c r="BI56" s="91"/>
      <c r="BJ56" s="91" t="s">
        <v>387</v>
      </c>
      <c r="BK56" s="91"/>
      <c r="BL56" s="91"/>
      <c r="BM56" s="91"/>
      <c r="BN56" s="91"/>
      <c r="BO56" s="91"/>
      <c r="BP56" s="70"/>
      <c r="BQ56" s="71"/>
      <c r="BR56" s="70"/>
      <c r="BS56" s="39"/>
    </row>
    <row r="57" spans="1:71" ht="12.95" customHeight="1" x14ac:dyDescent="0.15">
      <c r="A57" s="88" t="s">
        <v>72</v>
      </c>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90" t="s">
        <v>73</v>
      </c>
      <c r="AY57" s="91"/>
      <c r="AZ57" s="91"/>
      <c r="BA57" s="91"/>
      <c r="BB57" s="91"/>
      <c r="BC57" s="91"/>
      <c r="BD57" s="91"/>
      <c r="BE57" s="91"/>
      <c r="BF57" s="91"/>
      <c r="BG57" s="91"/>
      <c r="BH57" s="91"/>
      <c r="BI57" s="91"/>
      <c r="BJ57" s="91"/>
      <c r="BK57" s="91"/>
      <c r="BL57" s="91"/>
      <c r="BM57" s="91"/>
      <c r="BN57" s="91"/>
      <c r="BO57" s="91"/>
      <c r="BP57" s="70"/>
      <c r="BQ57" s="71"/>
      <c r="BR57" s="70"/>
      <c r="BS57" s="39"/>
    </row>
    <row r="58" spans="1:71" x14ac:dyDescent="0.15">
      <c r="A58" s="89" t="s">
        <v>47</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92"/>
      <c r="AY58" s="93"/>
      <c r="AZ58" s="93"/>
      <c r="BA58" s="93"/>
      <c r="BB58" s="94"/>
      <c r="BC58" s="102"/>
      <c r="BD58" s="93"/>
      <c r="BE58" s="93"/>
      <c r="BF58" s="93"/>
      <c r="BG58" s="93"/>
      <c r="BH58" s="93"/>
      <c r="BI58" s="94"/>
      <c r="BJ58" s="102"/>
      <c r="BK58" s="93"/>
      <c r="BL58" s="93"/>
      <c r="BM58" s="93"/>
      <c r="BN58" s="93"/>
      <c r="BO58" s="94"/>
      <c r="BP58" s="130"/>
      <c r="BQ58" s="130"/>
      <c r="BR58" s="130"/>
      <c r="BS58" s="142"/>
    </row>
    <row r="59" spans="1:71" x14ac:dyDescent="0.1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95"/>
      <c r="AY59" s="96"/>
      <c r="AZ59" s="96"/>
      <c r="BA59" s="96"/>
      <c r="BB59" s="97"/>
      <c r="BC59" s="103"/>
      <c r="BD59" s="96"/>
      <c r="BE59" s="96"/>
      <c r="BF59" s="96"/>
      <c r="BG59" s="96"/>
      <c r="BH59" s="96"/>
      <c r="BI59" s="97"/>
      <c r="BJ59" s="103"/>
      <c r="BK59" s="96"/>
      <c r="BL59" s="96"/>
      <c r="BM59" s="96"/>
      <c r="BN59" s="96"/>
      <c r="BO59" s="97"/>
      <c r="BP59" s="132"/>
      <c r="BQ59" s="132"/>
      <c r="BR59" s="132"/>
      <c r="BS59" s="144"/>
    </row>
    <row r="60" spans="1:71" ht="12.9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90"/>
      <c r="AY60" s="91"/>
      <c r="AZ60" s="91"/>
      <c r="BA60" s="91"/>
      <c r="BB60" s="91"/>
      <c r="BC60" s="91"/>
      <c r="BD60" s="91"/>
      <c r="BE60" s="91"/>
      <c r="BF60" s="91"/>
      <c r="BG60" s="91"/>
      <c r="BH60" s="91"/>
      <c r="BI60" s="91"/>
      <c r="BJ60" s="91"/>
      <c r="BK60" s="91"/>
      <c r="BL60" s="91"/>
      <c r="BM60" s="91"/>
      <c r="BN60" s="91"/>
      <c r="BO60" s="91"/>
      <c r="BP60" s="70"/>
      <c r="BQ60" s="71"/>
      <c r="BR60" s="70"/>
      <c r="BS60" s="39"/>
    </row>
    <row r="61" spans="1:71" ht="12.95" customHeight="1" x14ac:dyDescent="0.15">
      <c r="A61" s="88" t="s">
        <v>178</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90" t="s">
        <v>74</v>
      </c>
      <c r="AY61" s="91"/>
      <c r="AZ61" s="91"/>
      <c r="BA61" s="91"/>
      <c r="BB61" s="91"/>
      <c r="BC61" s="91" t="s">
        <v>54</v>
      </c>
      <c r="BD61" s="91"/>
      <c r="BE61" s="91"/>
      <c r="BF61" s="91"/>
      <c r="BG61" s="91"/>
      <c r="BH61" s="91"/>
      <c r="BI61" s="91"/>
      <c r="BJ61" s="91"/>
      <c r="BK61" s="91"/>
      <c r="BL61" s="91"/>
      <c r="BM61" s="91"/>
      <c r="BN61" s="91"/>
      <c r="BO61" s="91"/>
      <c r="BP61" s="70"/>
      <c r="BQ61" s="71"/>
      <c r="BR61" s="70"/>
      <c r="BS61" s="39"/>
    </row>
    <row r="62" spans="1:71" x14ac:dyDescent="0.15">
      <c r="A62" s="89" t="s">
        <v>75</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92" t="s">
        <v>76</v>
      </c>
      <c r="AY62" s="93"/>
      <c r="AZ62" s="93"/>
      <c r="BA62" s="93"/>
      <c r="BB62" s="94"/>
      <c r="BC62" s="102" t="s">
        <v>77</v>
      </c>
      <c r="BD62" s="93"/>
      <c r="BE62" s="93"/>
      <c r="BF62" s="93"/>
      <c r="BG62" s="93"/>
      <c r="BH62" s="93"/>
      <c r="BI62" s="94"/>
      <c r="BJ62" s="102"/>
      <c r="BK62" s="93"/>
      <c r="BL62" s="93"/>
      <c r="BM62" s="93"/>
      <c r="BN62" s="93"/>
      <c r="BO62" s="94"/>
      <c r="BP62" s="130"/>
      <c r="BQ62" s="130"/>
      <c r="BR62" s="130"/>
      <c r="BS62" s="145" t="s">
        <v>54</v>
      </c>
    </row>
    <row r="63" spans="1:71" x14ac:dyDescent="0.15">
      <c r="A63" s="134" t="s">
        <v>193</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09"/>
      <c r="AY63" s="110"/>
      <c r="AZ63" s="110"/>
      <c r="BA63" s="110"/>
      <c r="BB63" s="111"/>
      <c r="BC63" s="133"/>
      <c r="BD63" s="110"/>
      <c r="BE63" s="110"/>
      <c r="BF63" s="110"/>
      <c r="BG63" s="110"/>
      <c r="BH63" s="110"/>
      <c r="BI63" s="111"/>
      <c r="BJ63" s="133"/>
      <c r="BK63" s="110"/>
      <c r="BL63" s="110"/>
      <c r="BM63" s="110"/>
      <c r="BN63" s="110"/>
      <c r="BO63" s="111"/>
      <c r="BP63" s="131"/>
      <c r="BQ63" s="131"/>
      <c r="BR63" s="131"/>
      <c r="BS63" s="154"/>
    </row>
    <row r="64" spans="1:71" x14ac:dyDescent="0.15">
      <c r="A64" s="87" t="s">
        <v>194</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95"/>
      <c r="AY64" s="96"/>
      <c r="AZ64" s="96"/>
      <c r="BA64" s="96"/>
      <c r="BB64" s="97"/>
      <c r="BC64" s="103"/>
      <c r="BD64" s="96"/>
      <c r="BE64" s="96"/>
      <c r="BF64" s="96"/>
      <c r="BG64" s="96"/>
      <c r="BH64" s="96"/>
      <c r="BI64" s="97"/>
      <c r="BJ64" s="103"/>
      <c r="BK64" s="96"/>
      <c r="BL64" s="96"/>
      <c r="BM64" s="96"/>
      <c r="BN64" s="96"/>
      <c r="BO64" s="97"/>
      <c r="BP64" s="132"/>
      <c r="BQ64" s="132"/>
      <c r="BR64" s="132"/>
      <c r="BS64" s="146"/>
    </row>
    <row r="65" spans="1:71" ht="12.95" customHeight="1" x14ac:dyDescent="0.1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90"/>
      <c r="AY65" s="91"/>
      <c r="AZ65" s="91"/>
      <c r="BA65" s="91"/>
      <c r="BB65" s="91"/>
      <c r="BC65" s="91"/>
      <c r="BD65" s="91"/>
      <c r="BE65" s="91"/>
      <c r="BF65" s="91"/>
      <c r="BG65" s="91"/>
      <c r="BH65" s="91"/>
      <c r="BI65" s="91"/>
      <c r="BJ65" s="91"/>
      <c r="BK65" s="91"/>
      <c r="BL65" s="91"/>
      <c r="BM65" s="91"/>
      <c r="BN65" s="91"/>
      <c r="BO65" s="91"/>
      <c r="BP65" s="70"/>
      <c r="BQ65" s="71"/>
      <c r="BR65" s="70"/>
      <c r="BS65" s="39"/>
    </row>
    <row r="66" spans="1:71" ht="12.95" customHeight="1" x14ac:dyDescent="0.15">
      <c r="A66" s="118" t="s">
        <v>357</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9" t="s">
        <v>78</v>
      </c>
      <c r="AY66" s="104"/>
      <c r="AZ66" s="104"/>
      <c r="BA66" s="104"/>
      <c r="BB66" s="104"/>
      <c r="BC66" s="104" t="s">
        <v>54</v>
      </c>
      <c r="BD66" s="104"/>
      <c r="BE66" s="104"/>
      <c r="BF66" s="104"/>
      <c r="BG66" s="104"/>
      <c r="BH66" s="104"/>
      <c r="BI66" s="104"/>
      <c r="BJ66" s="105"/>
      <c r="BK66" s="105"/>
      <c r="BL66" s="105"/>
      <c r="BM66" s="105"/>
      <c r="BN66" s="105"/>
      <c r="BO66" s="105"/>
      <c r="BP66" s="76">
        <f>BP67+BP104+BP124</f>
        <v>16229617.449999999</v>
      </c>
      <c r="BQ66" s="76">
        <f t="shared" ref="BQ66:BR66" si="5">BQ67+BQ104+BQ124</f>
        <v>18380000</v>
      </c>
      <c r="BR66" s="76">
        <f t="shared" si="5"/>
        <v>18780000</v>
      </c>
      <c r="BS66" s="67"/>
    </row>
    <row r="67" spans="1:71" x14ac:dyDescent="0.15">
      <c r="A67" s="106" t="s">
        <v>47</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8"/>
      <c r="AX67" s="92" t="s">
        <v>80</v>
      </c>
      <c r="AY67" s="93"/>
      <c r="AZ67" s="93"/>
      <c r="BA67" s="93"/>
      <c r="BB67" s="94"/>
      <c r="BC67" s="102" t="s">
        <v>54</v>
      </c>
      <c r="BD67" s="93"/>
      <c r="BE67" s="93"/>
      <c r="BF67" s="93"/>
      <c r="BG67" s="93"/>
      <c r="BH67" s="93"/>
      <c r="BI67" s="94"/>
      <c r="BJ67" s="102"/>
      <c r="BK67" s="93"/>
      <c r="BL67" s="93"/>
      <c r="BM67" s="93"/>
      <c r="BN67" s="93"/>
      <c r="BO67" s="94"/>
      <c r="BP67" s="130">
        <f>BP69+BP71+BP75</f>
        <v>11445160</v>
      </c>
      <c r="BQ67" s="130">
        <f t="shared" ref="BQ67:BR67" si="6">BQ69+BQ71+BQ75</f>
        <v>13614000</v>
      </c>
      <c r="BR67" s="130">
        <f t="shared" si="6"/>
        <v>14008400</v>
      </c>
      <c r="BS67" s="145" t="s">
        <v>54</v>
      </c>
    </row>
    <row r="68" spans="1:71" x14ac:dyDescent="0.15">
      <c r="A68" s="120" t="s">
        <v>79</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1"/>
      <c r="AX68" s="95"/>
      <c r="AY68" s="96"/>
      <c r="AZ68" s="96"/>
      <c r="BA68" s="96"/>
      <c r="BB68" s="97"/>
      <c r="BC68" s="103"/>
      <c r="BD68" s="96"/>
      <c r="BE68" s="96"/>
      <c r="BF68" s="96"/>
      <c r="BG68" s="96"/>
      <c r="BH68" s="96"/>
      <c r="BI68" s="97"/>
      <c r="BJ68" s="103"/>
      <c r="BK68" s="96"/>
      <c r="BL68" s="96"/>
      <c r="BM68" s="96"/>
      <c r="BN68" s="96"/>
      <c r="BO68" s="97"/>
      <c r="BP68" s="132"/>
      <c r="BQ68" s="132"/>
      <c r="BR68" s="132"/>
      <c r="BS68" s="146"/>
    </row>
    <row r="69" spans="1:71" x14ac:dyDescent="0.15">
      <c r="A69" s="134" t="s">
        <v>47</v>
      </c>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5"/>
      <c r="AX69" s="92" t="s">
        <v>81</v>
      </c>
      <c r="AY69" s="93"/>
      <c r="AZ69" s="93"/>
      <c r="BA69" s="93"/>
      <c r="BB69" s="94"/>
      <c r="BC69" s="102" t="s">
        <v>82</v>
      </c>
      <c r="BD69" s="93"/>
      <c r="BE69" s="93"/>
      <c r="BF69" s="93"/>
      <c r="BG69" s="93"/>
      <c r="BH69" s="93"/>
      <c r="BI69" s="94"/>
      <c r="BJ69" s="102" t="s">
        <v>388</v>
      </c>
      <c r="BK69" s="93"/>
      <c r="BL69" s="93"/>
      <c r="BM69" s="93"/>
      <c r="BN69" s="93"/>
      <c r="BO69" s="94"/>
      <c r="BP69" s="130">
        <v>8724362.5399999991</v>
      </c>
      <c r="BQ69" s="130">
        <v>10407470.060000001</v>
      </c>
      <c r="BR69" s="130">
        <v>10710270.060000001</v>
      </c>
      <c r="BS69" s="145" t="s">
        <v>54</v>
      </c>
    </row>
    <row r="70" spans="1:71" x14ac:dyDescent="0.15">
      <c r="A70" s="87" t="s">
        <v>83</v>
      </c>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127"/>
      <c r="AX70" s="95"/>
      <c r="AY70" s="96"/>
      <c r="AZ70" s="96"/>
      <c r="BA70" s="96"/>
      <c r="BB70" s="97"/>
      <c r="BC70" s="103"/>
      <c r="BD70" s="96"/>
      <c r="BE70" s="96"/>
      <c r="BF70" s="96"/>
      <c r="BG70" s="96"/>
      <c r="BH70" s="96"/>
      <c r="BI70" s="97"/>
      <c r="BJ70" s="103"/>
      <c r="BK70" s="96"/>
      <c r="BL70" s="96"/>
      <c r="BM70" s="96"/>
      <c r="BN70" s="96"/>
      <c r="BO70" s="97"/>
      <c r="BP70" s="132"/>
      <c r="BQ70" s="132"/>
      <c r="BR70" s="132"/>
      <c r="BS70" s="146"/>
    </row>
    <row r="71" spans="1:71" x14ac:dyDescent="0.1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98"/>
      <c r="AX71" s="99"/>
      <c r="AY71" s="100"/>
      <c r="AZ71" s="100"/>
      <c r="BA71" s="100"/>
      <c r="BB71" s="101"/>
      <c r="BC71" s="167" t="s">
        <v>82</v>
      </c>
      <c r="BD71" s="100"/>
      <c r="BE71" s="100"/>
      <c r="BF71" s="100"/>
      <c r="BG71" s="100"/>
      <c r="BH71" s="100"/>
      <c r="BI71" s="101"/>
      <c r="BJ71" s="167" t="s">
        <v>389</v>
      </c>
      <c r="BK71" s="100"/>
      <c r="BL71" s="100"/>
      <c r="BM71" s="100"/>
      <c r="BN71" s="100"/>
      <c r="BO71" s="101"/>
      <c r="BP71" s="72">
        <v>80000</v>
      </c>
      <c r="BQ71" s="72">
        <v>60000</v>
      </c>
      <c r="BR71" s="72">
        <v>60000</v>
      </c>
      <c r="BS71" s="41"/>
    </row>
    <row r="72" spans="1:71" ht="12.95" customHeight="1" x14ac:dyDescent="0.15">
      <c r="A72" s="87" t="s">
        <v>84</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127"/>
      <c r="AX72" s="90" t="s">
        <v>85</v>
      </c>
      <c r="AY72" s="91"/>
      <c r="AZ72" s="91"/>
      <c r="BA72" s="91"/>
      <c r="BB72" s="91"/>
      <c r="BC72" s="91" t="s">
        <v>88</v>
      </c>
      <c r="BD72" s="91"/>
      <c r="BE72" s="91"/>
      <c r="BF72" s="91"/>
      <c r="BG72" s="91"/>
      <c r="BH72" s="91"/>
      <c r="BI72" s="91"/>
      <c r="BJ72" s="91"/>
      <c r="BK72" s="91"/>
      <c r="BL72" s="91"/>
      <c r="BM72" s="91"/>
      <c r="BN72" s="91"/>
      <c r="BO72" s="91"/>
      <c r="BP72" s="70"/>
      <c r="BQ72" s="71"/>
      <c r="BR72" s="70"/>
      <c r="BS72" s="37" t="s">
        <v>54</v>
      </c>
    </row>
    <row r="73" spans="1:71" x14ac:dyDescent="0.15">
      <c r="A73" s="89" t="s">
        <v>195</v>
      </c>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92" t="s">
        <v>86</v>
      </c>
      <c r="AY73" s="93"/>
      <c r="AZ73" s="93"/>
      <c r="BA73" s="93"/>
      <c r="BB73" s="94"/>
      <c r="BC73" s="102" t="s">
        <v>89</v>
      </c>
      <c r="BD73" s="93"/>
      <c r="BE73" s="93"/>
      <c r="BF73" s="93"/>
      <c r="BG73" s="93"/>
      <c r="BH73" s="93"/>
      <c r="BI73" s="94"/>
      <c r="BJ73" s="102"/>
      <c r="BK73" s="93"/>
      <c r="BL73" s="93"/>
      <c r="BM73" s="93"/>
      <c r="BN73" s="93"/>
      <c r="BO73" s="94"/>
      <c r="BP73" s="130"/>
      <c r="BQ73" s="130"/>
      <c r="BR73" s="130"/>
      <c r="BS73" s="145" t="s">
        <v>54</v>
      </c>
    </row>
    <row r="74" spans="1:71" x14ac:dyDescent="0.15">
      <c r="A74" s="87" t="s">
        <v>196</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95"/>
      <c r="AY74" s="96"/>
      <c r="AZ74" s="96"/>
      <c r="BA74" s="96"/>
      <c r="BB74" s="97"/>
      <c r="BC74" s="103"/>
      <c r="BD74" s="96"/>
      <c r="BE74" s="96"/>
      <c r="BF74" s="96"/>
      <c r="BG74" s="96"/>
      <c r="BH74" s="96"/>
      <c r="BI74" s="97"/>
      <c r="BJ74" s="103"/>
      <c r="BK74" s="96"/>
      <c r="BL74" s="96"/>
      <c r="BM74" s="96"/>
      <c r="BN74" s="96"/>
      <c r="BO74" s="97"/>
      <c r="BP74" s="132"/>
      <c r="BQ74" s="132"/>
      <c r="BR74" s="132"/>
      <c r="BS74" s="146"/>
    </row>
    <row r="75" spans="1:71" x14ac:dyDescent="0.15">
      <c r="A75" s="124" t="s">
        <v>197</v>
      </c>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6"/>
      <c r="AX75" s="92" t="s">
        <v>87</v>
      </c>
      <c r="AY75" s="93"/>
      <c r="AZ75" s="93"/>
      <c r="BA75" s="93"/>
      <c r="BB75" s="94"/>
      <c r="BC75" s="102" t="s">
        <v>90</v>
      </c>
      <c r="BD75" s="93"/>
      <c r="BE75" s="93"/>
      <c r="BF75" s="93"/>
      <c r="BG75" s="93"/>
      <c r="BH75" s="93"/>
      <c r="BI75" s="94"/>
      <c r="BJ75" s="102"/>
      <c r="BK75" s="93"/>
      <c r="BL75" s="93"/>
      <c r="BM75" s="93"/>
      <c r="BN75" s="93"/>
      <c r="BO75" s="94"/>
      <c r="BP75" s="130">
        <f>BP77</f>
        <v>2640797.46</v>
      </c>
      <c r="BQ75" s="130">
        <f t="shared" ref="BQ75:BR75" si="7">BQ77</f>
        <v>3146529.94</v>
      </c>
      <c r="BR75" s="130">
        <f t="shared" si="7"/>
        <v>3238129.94</v>
      </c>
      <c r="BS75" s="145" t="s">
        <v>54</v>
      </c>
    </row>
    <row r="76" spans="1:71" x14ac:dyDescent="0.15">
      <c r="A76" s="87" t="s">
        <v>198</v>
      </c>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95"/>
      <c r="AY76" s="96"/>
      <c r="AZ76" s="96"/>
      <c r="BA76" s="96"/>
      <c r="BB76" s="97"/>
      <c r="BC76" s="103"/>
      <c r="BD76" s="96"/>
      <c r="BE76" s="96"/>
      <c r="BF76" s="96"/>
      <c r="BG76" s="96"/>
      <c r="BH76" s="96"/>
      <c r="BI76" s="97"/>
      <c r="BJ76" s="103"/>
      <c r="BK76" s="96"/>
      <c r="BL76" s="96"/>
      <c r="BM76" s="96"/>
      <c r="BN76" s="96"/>
      <c r="BO76" s="97"/>
      <c r="BP76" s="132"/>
      <c r="BQ76" s="132"/>
      <c r="BR76" s="132"/>
      <c r="BS76" s="146"/>
    </row>
    <row r="77" spans="1:71" x14ac:dyDescent="0.15">
      <c r="A77" s="123" t="s">
        <v>47</v>
      </c>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92" t="s">
        <v>92</v>
      </c>
      <c r="AY77" s="93"/>
      <c r="AZ77" s="93"/>
      <c r="BA77" s="93"/>
      <c r="BB77" s="94"/>
      <c r="BC77" s="102" t="s">
        <v>90</v>
      </c>
      <c r="BD77" s="93"/>
      <c r="BE77" s="93"/>
      <c r="BF77" s="93"/>
      <c r="BG77" s="93"/>
      <c r="BH77" s="93"/>
      <c r="BI77" s="94"/>
      <c r="BJ77" s="102" t="s">
        <v>390</v>
      </c>
      <c r="BK77" s="93"/>
      <c r="BL77" s="93"/>
      <c r="BM77" s="93"/>
      <c r="BN77" s="93"/>
      <c r="BO77" s="94"/>
      <c r="BP77" s="219">
        <v>2640797.46</v>
      </c>
      <c r="BQ77" s="219">
        <v>3146529.94</v>
      </c>
      <c r="BR77" s="219">
        <v>3238129.94</v>
      </c>
      <c r="BS77" s="145" t="s">
        <v>54</v>
      </c>
    </row>
    <row r="78" spans="1:71" x14ac:dyDescent="0.15">
      <c r="A78" s="122" t="s">
        <v>91</v>
      </c>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95"/>
      <c r="AY78" s="96"/>
      <c r="AZ78" s="96"/>
      <c r="BA78" s="96"/>
      <c r="BB78" s="97"/>
      <c r="BC78" s="103"/>
      <c r="BD78" s="96"/>
      <c r="BE78" s="96"/>
      <c r="BF78" s="96"/>
      <c r="BG78" s="96"/>
      <c r="BH78" s="96"/>
      <c r="BI78" s="97"/>
      <c r="BJ78" s="103"/>
      <c r="BK78" s="96"/>
      <c r="BL78" s="96"/>
      <c r="BM78" s="96"/>
      <c r="BN78" s="96"/>
      <c r="BO78" s="97"/>
      <c r="BP78" s="220"/>
      <c r="BQ78" s="220"/>
      <c r="BR78" s="220"/>
      <c r="BS78" s="146"/>
    </row>
    <row r="79" spans="1:71" ht="12.95" customHeight="1" x14ac:dyDescent="0.15">
      <c r="A79" s="166" t="s">
        <v>93</v>
      </c>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90" t="s">
        <v>94</v>
      </c>
      <c r="AY79" s="91"/>
      <c r="AZ79" s="91"/>
      <c r="BA79" s="91"/>
      <c r="BB79" s="91"/>
      <c r="BC79" s="91" t="s">
        <v>90</v>
      </c>
      <c r="BD79" s="91"/>
      <c r="BE79" s="91"/>
      <c r="BF79" s="91"/>
      <c r="BG79" s="91"/>
      <c r="BH79" s="91"/>
      <c r="BI79" s="91"/>
      <c r="BJ79" s="91"/>
      <c r="BK79" s="91"/>
      <c r="BL79" s="91"/>
      <c r="BM79" s="91"/>
      <c r="BN79" s="91"/>
      <c r="BO79" s="91"/>
      <c r="BP79" s="70"/>
      <c r="BQ79" s="71"/>
      <c r="BR79" s="70"/>
      <c r="BS79" s="37" t="s">
        <v>54</v>
      </c>
    </row>
    <row r="80" spans="1:71" x14ac:dyDescent="0.15">
      <c r="A80" s="89" t="s">
        <v>199</v>
      </c>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114"/>
      <c r="AX80" s="92" t="s">
        <v>95</v>
      </c>
      <c r="AY80" s="93"/>
      <c r="AZ80" s="93"/>
      <c r="BA80" s="93"/>
      <c r="BB80" s="94"/>
      <c r="BC80" s="102" t="s">
        <v>97</v>
      </c>
      <c r="BD80" s="93"/>
      <c r="BE80" s="93"/>
      <c r="BF80" s="93"/>
      <c r="BG80" s="93"/>
      <c r="BH80" s="93"/>
      <c r="BI80" s="94"/>
      <c r="BJ80" s="102"/>
      <c r="BK80" s="93"/>
      <c r="BL80" s="93"/>
      <c r="BM80" s="93"/>
      <c r="BN80" s="93"/>
      <c r="BO80" s="94"/>
      <c r="BP80" s="130"/>
      <c r="BQ80" s="130"/>
      <c r="BR80" s="130"/>
      <c r="BS80" s="145" t="s">
        <v>54</v>
      </c>
    </row>
    <row r="81" spans="1:71" x14ac:dyDescent="0.15">
      <c r="A81" s="87" t="s">
        <v>200</v>
      </c>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95"/>
      <c r="AY81" s="96"/>
      <c r="AZ81" s="96"/>
      <c r="BA81" s="96"/>
      <c r="BB81" s="97"/>
      <c r="BC81" s="103"/>
      <c r="BD81" s="96"/>
      <c r="BE81" s="96"/>
      <c r="BF81" s="96"/>
      <c r="BG81" s="96"/>
      <c r="BH81" s="96"/>
      <c r="BI81" s="97"/>
      <c r="BJ81" s="103"/>
      <c r="BK81" s="96"/>
      <c r="BL81" s="96"/>
      <c r="BM81" s="96"/>
      <c r="BN81" s="96"/>
      <c r="BO81" s="97"/>
      <c r="BP81" s="132"/>
      <c r="BQ81" s="132"/>
      <c r="BR81" s="132"/>
      <c r="BS81" s="146"/>
    </row>
    <row r="82" spans="1:71" x14ac:dyDescent="0.15">
      <c r="A82" s="89" t="s">
        <v>303</v>
      </c>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114"/>
      <c r="AX82" s="92" t="s">
        <v>96</v>
      </c>
      <c r="AY82" s="93"/>
      <c r="AZ82" s="93"/>
      <c r="BA82" s="93"/>
      <c r="BB82" s="94"/>
      <c r="BC82" s="102" t="s">
        <v>302</v>
      </c>
      <c r="BD82" s="93"/>
      <c r="BE82" s="93"/>
      <c r="BF82" s="93"/>
      <c r="BG82" s="93"/>
      <c r="BH82" s="93"/>
      <c r="BI82" s="94"/>
      <c r="BJ82" s="102"/>
      <c r="BK82" s="93"/>
      <c r="BL82" s="93"/>
      <c r="BM82" s="93"/>
      <c r="BN82" s="93"/>
      <c r="BO82" s="94"/>
      <c r="BP82" s="130"/>
      <c r="BQ82" s="130"/>
      <c r="BR82" s="130"/>
      <c r="BS82" s="145" t="s">
        <v>54</v>
      </c>
    </row>
    <row r="83" spans="1:71" x14ac:dyDescent="0.15">
      <c r="A83" s="87" t="s">
        <v>304</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95"/>
      <c r="AY83" s="96"/>
      <c r="AZ83" s="96"/>
      <c r="BA83" s="96"/>
      <c r="BB83" s="97"/>
      <c r="BC83" s="103"/>
      <c r="BD83" s="96"/>
      <c r="BE83" s="96"/>
      <c r="BF83" s="96"/>
      <c r="BG83" s="96"/>
      <c r="BH83" s="96"/>
      <c r="BI83" s="97"/>
      <c r="BJ83" s="103"/>
      <c r="BK83" s="96"/>
      <c r="BL83" s="96"/>
      <c r="BM83" s="96"/>
      <c r="BN83" s="96"/>
      <c r="BO83" s="97"/>
      <c r="BP83" s="132"/>
      <c r="BQ83" s="132"/>
      <c r="BR83" s="132"/>
      <c r="BS83" s="146"/>
    </row>
    <row r="84" spans="1:71" x14ac:dyDescent="0.15">
      <c r="A84" s="89" t="s">
        <v>201</v>
      </c>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114"/>
      <c r="AX84" s="92" t="s">
        <v>99</v>
      </c>
      <c r="AY84" s="93"/>
      <c r="AZ84" s="93"/>
      <c r="BA84" s="93"/>
      <c r="BB84" s="94"/>
      <c r="BC84" s="102" t="s">
        <v>98</v>
      </c>
      <c r="BD84" s="93"/>
      <c r="BE84" s="93"/>
      <c r="BF84" s="93"/>
      <c r="BG84" s="93"/>
      <c r="BH84" s="93"/>
      <c r="BI84" s="94"/>
      <c r="BJ84" s="102"/>
      <c r="BK84" s="93"/>
      <c r="BL84" s="93"/>
      <c r="BM84" s="93"/>
      <c r="BN84" s="93"/>
      <c r="BO84" s="94"/>
      <c r="BP84" s="130"/>
      <c r="BQ84" s="130"/>
      <c r="BR84" s="130"/>
      <c r="BS84" s="145" t="s">
        <v>54</v>
      </c>
    </row>
    <row r="85" spans="1:71" x14ac:dyDescent="0.15">
      <c r="A85" s="87" t="s">
        <v>200</v>
      </c>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95"/>
      <c r="AY85" s="96"/>
      <c r="AZ85" s="96"/>
      <c r="BA85" s="96"/>
      <c r="BB85" s="97"/>
      <c r="BC85" s="103"/>
      <c r="BD85" s="96"/>
      <c r="BE85" s="96"/>
      <c r="BF85" s="96"/>
      <c r="BG85" s="96"/>
      <c r="BH85" s="96"/>
      <c r="BI85" s="97"/>
      <c r="BJ85" s="103"/>
      <c r="BK85" s="96"/>
      <c r="BL85" s="96"/>
      <c r="BM85" s="96"/>
      <c r="BN85" s="96"/>
      <c r="BO85" s="97"/>
      <c r="BP85" s="132"/>
      <c r="BQ85" s="132"/>
      <c r="BR85" s="132"/>
      <c r="BS85" s="146"/>
    </row>
    <row r="86" spans="1:71" x14ac:dyDescent="0.15">
      <c r="A86" s="124" t="s">
        <v>202</v>
      </c>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6"/>
      <c r="AX86" s="92" t="s">
        <v>305</v>
      </c>
      <c r="AY86" s="93"/>
      <c r="AZ86" s="93"/>
      <c r="BA86" s="93"/>
      <c r="BB86" s="94"/>
      <c r="BC86" s="102" t="s">
        <v>100</v>
      </c>
      <c r="BD86" s="93"/>
      <c r="BE86" s="93"/>
      <c r="BF86" s="93"/>
      <c r="BG86" s="93"/>
      <c r="BH86" s="93"/>
      <c r="BI86" s="94"/>
      <c r="BJ86" s="102"/>
      <c r="BK86" s="93"/>
      <c r="BL86" s="93"/>
      <c r="BM86" s="93"/>
      <c r="BN86" s="93"/>
      <c r="BO86" s="94"/>
      <c r="BP86" s="130"/>
      <c r="BQ86" s="130"/>
      <c r="BR86" s="130"/>
      <c r="BS86" s="145" t="s">
        <v>54</v>
      </c>
    </row>
    <row r="87" spans="1:71" x14ac:dyDescent="0.15">
      <c r="A87" s="87" t="s">
        <v>203</v>
      </c>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95"/>
      <c r="AY87" s="96"/>
      <c r="AZ87" s="96"/>
      <c r="BA87" s="96"/>
      <c r="BB87" s="97"/>
      <c r="BC87" s="103"/>
      <c r="BD87" s="96"/>
      <c r="BE87" s="96"/>
      <c r="BF87" s="96"/>
      <c r="BG87" s="96"/>
      <c r="BH87" s="96"/>
      <c r="BI87" s="97"/>
      <c r="BJ87" s="103"/>
      <c r="BK87" s="96"/>
      <c r="BL87" s="96"/>
      <c r="BM87" s="96"/>
      <c r="BN87" s="96"/>
      <c r="BO87" s="97"/>
      <c r="BP87" s="132"/>
      <c r="BQ87" s="132"/>
      <c r="BR87" s="132"/>
      <c r="BS87" s="146"/>
    </row>
    <row r="88" spans="1:71" x14ac:dyDescent="0.15">
      <c r="A88" s="123" t="s">
        <v>47</v>
      </c>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92" t="s">
        <v>306</v>
      </c>
      <c r="AY88" s="93"/>
      <c r="AZ88" s="93"/>
      <c r="BA88" s="93"/>
      <c r="BB88" s="94"/>
      <c r="BC88" s="102" t="s">
        <v>100</v>
      </c>
      <c r="BD88" s="93"/>
      <c r="BE88" s="93"/>
      <c r="BF88" s="93"/>
      <c r="BG88" s="93"/>
      <c r="BH88" s="93"/>
      <c r="BI88" s="94"/>
      <c r="BJ88" s="102"/>
      <c r="BK88" s="93"/>
      <c r="BL88" s="93"/>
      <c r="BM88" s="93"/>
      <c r="BN88" s="93"/>
      <c r="BO88" s="94"/>
      <c r="BP88" s="130"/>
      <c r="BQ88" s="130"/>
      <c r="BR88" s="130"/>
      <c r="BS88" s="145" t="s">
        <v>54</v>
      </c>
    </row>
    <row r="89" spans="1:71" x14ac:dyDescent="0.15">
      <c r="A89" s="122" t="s">
        <v>103</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95"/>
      <c r="AY89" s="96"/>
      <c r="AZ89" s="96"/>
      <c r="BA89" s="96"/>
      <c r="BB89" s="97"/>
      <c r="BC89" s="103"/>
      <c r="BD89" s="96"/>
      <c r="BE89" s="96"/>
      <c r="BF89" s="96"/>
      <c r="BG89" s="96"/>
      <c r="BH89" s="96"/>
      <c r="BI89" s="97"/>
      <c r="BJ89" s="103"/>
      <c r="BK89" s="96"/>
      <c r="BL89" s="96"/>
      <c r="BM89" s="96"/>
      <c r="BN89" s="96"/>
      <c r="BO89" s="97"/>
      <c r="BP89" s="132"/>
      <c r="BQ89" s="132"/>
      <c r="BR89" s="132"/>
      <c r="BS89" s="146"/>
    </row>
    <row r="90" spans="1:71" ht="12.95" customHeight="1" x14ac:dyDescent="0.15">
      <c r="A90" s="88" t="s">
        <v>104</v>
      </c>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90" t="s">
        <v>101</v>
      </c>
      <c r="AY90" s="91"/>
      <c r="AZ90" s="91"/>
      <c r="BA90" s="91"/>
      <c r="BB90" s="91"/>
      <c r="BC90" s="91" t="s">
        <v>102</v>
      </c>
      <c r="BD90" s="91"/>
      <c r="BE90" s="91"/>
      <c r="BF90" s="91"/>
      <c r="BG90" s="91"/>
      <c r="BH90" s="91"/>
      <c r="BI90" s="91"/>
      <c r="BJ90" s="91"/>
      <c r="BK90" s="91"/>
      <c r="BL90" s="91"/>
      <c r="BM90" s="91"/>
      <c r="BN90" s="91"/>
      <c r="BO90" s="91"/>
      <c r="BP90" s="70"/>
      <c r="BQ90" s="71"/>
      <c r="BR90" s="70"/>
      <c r="BS90" s="37" t="s">
        <v>54</v>
      </c>
    </row>
    <row r="91" spans="1:71" x14ac:dyDescent="0.15">
      <c r="A91" s="89" t="s">
        <v>47</v>
      </c>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92" t="s">
        <v>105</v>
      </c>
      <c r="AY91" s="93"/>
      <c r="AZ91" s="93"/>
      <c r="BA91" s="93"/>
      <c r="BB91" s="94"/>
      <c r="BC91" s="102" t="s">
        <v>106</v>
      </c>
      <c r="BD91" s="93"/>
      <c r="BE91" s="93"/>
      <c r="BF91" s="93"/>
      <c r="BG91" s="93"/>
      <c r="BH91" s="93"/>
      <c r="BI91" s="94"/>
      <c r="BJ91" s="102"/>
      <c r="BK91" s="93"/>
      <c r="BL91" s="93"/>
      <c r="BM91" s="93"/>
      <c r="BN91" s="93"/>
      <c r="BO91" s="94"/>
      <c r="BP91" s="130">
        <f>BP94</f>
        <v>0</v>
      </c>
      <c r="BQ91" s="130">
        <f t="shared" ref="BQ91:BR91" si="8">BQ94</f>
        <v>0</v>
      </c>
      <c r="BR91" s="130">
        <f t="shared" si="8"/>
        <v>0</v>
      </c>
      <c r="BS91" s="145" t="s">
        <v>54</v>
      </c>
    </row>
    <row r="92" spans="1:71" x14ac:dyDescent="0.15">
      <c r="A92" s="134" t="s">
        <v>205</v>
      </c>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5"/>
      <c r="AX92" s="109"/>
      <c r="AY92" s="110"/>
      <c r="AZ92" s="110"/>
      <c r="BA92" s="110"/>
      <c r="BB92" s="111"/>
      <c r="BC92" s="133"/>
      <c r="BD92" s="110"/>
      <c r="BE92" s="110"/>
      <c r="BF92" s="110"/>
      <c r="BG92" s="110"/>
      <c r="BH92" s="110"/>
      <c r="BI92" s="111"/>
      <c r="BJ92" s="133"/>
      <c r="BK92" s="110"/>
      <c r="BL92" s="110"/>
      <c r="BM92" s="110"/>
      <c r="BN92" s="110"/>
      <c r="BO92" s="111"/>
      <c r="BP92" s="131"/>
      <c r="BQ92" s="131"/>
      <c r="BR92" s="131"/>
      <c r="BS92" s="154"/>
    </row>
    <row r="93" spans="1:71" x14ac:dyDescent="0.15">
      <c r="A93" s="87" t="s">
        <v>204</v>
      </c>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95"/>
      <c r="AY93" s="96"/>
      <c r="AZ93" s="96"/>
      <c r="BA93" s="96"/>
      <c r="BB93" s="97"/>
      <c r="BC93" s="103"/>
      <c r="BD93" s="96"/>
      <c r="BE93" s="96"/>
      <c r="BF93" s="96"/>
      <c r="BG93" s="96"/>
      <c r="BH93" s="96"/>
      <c r="BI93" s="97"/>
      <c r="BJ93" s="103"/>
      <c r="BK93" s="96"/>
      <c r="BL93" s="96"/>
      <c r="BM93" s="96"/>
      <c r="BN93" s="96"/>
      <c r="BO93" s="97"/>
      <c r="BP93" s="132"/>
      <c r="BQ93" s="132"/>
      <c r="BR93" s="132"/>
      <c r="BS93" s="146"/>
    </row>
    <row r="94" spans="1:71" x14ac:dyDescent="0.15">
      <c r="A94" s="123" t="s">
        <v>75</v>
      </c>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92" t="s">
        <v>108</v>
      </c>
      <c r="AY94" s="93"/>
      <c r="AZ94" s="93"/>
      <c r="BA94" s="93"/>
      <c r="BB94" s="94"/>
      <c r="BC94" s="102" t="s">
        <v>107</v>
      </c>
      <c r="BD94" s="93"/>
      <c r="BE94" s="93"/>
      <c r="BF94" s="93"/>
      <c r="BG94" s="93"/>
      <c r="BH94" s="93"/>
      <c r="BI94" s="94"/>
      <c r="BJ94" s="102" t="s">
        <v>391</v>
      </c>
      <c r="BK94" s="93"/>
      <c r="BL94" s="93"/>
      <c r="BM94" s="93"/>
      <c r="BN94" s="93"/>
      <c r="BO94" s="94"/>
      <c r="BP94" s="130"/>
      <c r="BQ94" s="130"/>
      <c r="BR94" s="130"/>
      <c r="BS94" s="145" t="s">
        <v>54</v>
      </c>
    </row>
    <row r="95" spans="1:71" x14ac:dyDescent="0.15">
      <c r="A95" s="128" t="s">
        <v>110</v>
      </c>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09"/>
      <c r="AY95" s="110"/>
      <c r="AZ95" s="110"/>
      <c r="BA95" s="110"/>
      <c r="BB95" s="111"/>
      <c r="BC95" s="133"/>
      <c r="BD95" s="110"/>
      <c r="BE95" s="110"/>
      <c r="BF95" s="110"/>
      <c r="BG95" s="110"/>
      <c r="BH95" s="110"/>
      <c r="BI95" s="111"/>
      <c r="BJ95" s="133"/>
      <c r="BK95" s="110"/>
      <c r="BL95" s="110"/>
      <c r="BM95" s="110"/>
      <c r="BN95" s="110"/>
      <c r="BO95" s="111"/>
      <c r="BP95" s="131"/>
      <c r="BQ95" s="131"/>
      <c r="BR95" s="131"/>
      <c r="BS95" s="154"/>
    </row>
    <row r="96" spans="1:71" x14ac:dyDescent="0.15">
      <c r="A96" s="122" t="s">
        <v>109</v>
      </c>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95"/>
      <c r="AY96" s="96"/>
      <c r="AZ96" s="96"/>
      <c r="BA96" s="96"/>
      <c r="BB96" s="97"/>
      <c r="BC96" s="103"/>
      <c r="BD96" s="96"/>
      <c r="BE96" s="96"/>
      <c r="BF96" s="96"/>
      <c r="BG96" s="96"/>
      <c r="BH96" s="96"/>
      <c r="BI96" s="97"/>
      <c r="BJ96" s="103"/>
      <c r="BK96" s="96"/>
      <c r="BL96" s="96"/>
      <c r="BM96" s="96"/>
      <c r="BN96" s="96"/>
      <c r="BO96" s="97"/>
      <c r="BP96" s="132"/>
      <c r="BQ96" s="132"/>
      <c r="BR96" s="132"/>
      <c r="BS96" s="146"/>
    </row>
    <row r="97" spans="1:71" ht="12.95" customHeight="1" x14ac:dyDescent="0.15">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90"/>
      <c r="AY97" s="91"/>
      <c r="AZ97" s="91"/>
      <c r="BA97" s="91"/>
      <c r="BB97" s="91"/>
      <c r="BC97" s="91"/>
      <c r="BD97" s="91"/>
      <c r="BE97" s="91"/>
      <c r="BF97" s="91"/>
      <c r="BG97" s="91"/>
      <c r="BH97" s="91"/>
      <c r="BI97" s="91"/>
      <c r="BJ97" s="91"/>
      <c r="BK97" s="91"/>
      <c r="BL97" s="91"/>
      <c r="BM97" s="91"/>
      <c r="BN97" s="91"/>
      <c r="BO97" s="91"/>
      <c r="BP97" s="70"/>
      <c r="BQ97" s="71"/>
      <c r="BR97" s="70"/>
      <c r="BS97" s="39"/>
    </row>
    <row r="98" spans="1:71" x14ac:dyDescent="0.15">
      <c r="A98" s="89" t="s">
        <v>125</v>
      </c>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92" t="s">
        <v>111</v>
      </c>
      <c r="AY98" s="93"/>
      <c r="AZ98" s="93"/>
      <c r="BA98" s="93"/>
      <c r="BB98" s="94"/>
      <c r="BC98" s="102" t="s">
        <v>116</v>
      </c>
      <c r="BD98" s="93"/>
      <c r="BE98" s="93"/>
      <c r="BF98" s="93"/>
      <c r="BG98" s="93"/>
      <c r="BH98" s="93"/>
      <c r="BI98" s="94"/>
      <c r="BJ98" s="102"/>
      <c r="BK98" s="93"/>
      <c r="BL98" s="93"/>
      <c r="BM98" s="93"/>
      <c r="BN98" s="93"/>
      <c r="BO98" s="94"/>
      <c r="BP98" s="130"/>
      <c r="BQ98" s="130"/>
      <c r="BR98" s="130"/>
      <c r="BS98" s="145" t="s">
        <v>54</v>
      </c>
    </row>
    <row r="99" spans="1:71" x14ac:dyDescent="0.15">
      <c r="A99" s="87" t="s">
        <v>126</v>
      </c>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95"/>
      <c r="AY99" s="96"/>
      <c r="AZ99" s="96"/>
      <c r="BA99" s="96"/>
      <c r="BB99" s="97"/>
      <c r="BC99" s="103"/>
      <c r="BD99" s="96"/>
      <c r="BE99" s="96"/>
      <c r="BF99" s="96"/>
      <c r="BG99" s="96"/>
      <c r="BH99" s="96"/>
      <c r="BI99" s="97"/>
      <c r="BJ99" s="103"/>
      <c r="BK99" s="96"/>
      <c r="BL99" s="96"/>
      <c r="BM99" s="96"/>
      <c r="BN99" s="96"/>
      <c r="BO99" s="97"/>
      <c r="BP99" s="132"/>
      <c r="BQ99" s="132"/>
      <c r="BR99" s="132"/>
      <c r="BS99" s="146"/>
    </row>
    <row r="100" spans="1:71" x14ac:dyDescent="0.15">
      <c r="A100" s="124" t="s">
        <v>206</v>
      </c>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6"/>
      <c r="AX100" s="92" t="s">
        <v>112</v>
      </c>
      <c r="AY100" s="93"/>
      <c r="AZ100" s="93"/>
      <c r="BA100" s="93"/>
      <c r="BB100" s="94"/>
      <c r="BC100" s="102" t="s">
        <v>114</v>
      </c>
      <c r="BD100" s="93"/>
      <c r="BE100" s="93"/>
      <c r="BF100" s="93"/>
      <c r="BG100" s="93"/>
      <c r="BH100" s="93"/>
      <c r="BI100" s="94"/>
      <c r="BJ100" s="102"/>
      <c r="BK100" s="93"/>
      <c r="BL100" s="93"/>
      <c r="BM100" s="93"/>
      <c r="BN100" s="93"/>
      <c r="BO100" s="94"/>
      <c r="BP100" s="130"/>
      <c r="BQ100" s="130"/>
      <c r="BR100" s="130"/>
      <c r="BS100" s="145" t="s">
        <v>54</v>
      </c>
    </row>
    <row r="101" spans="1:71" x14ac:dyDescent="0.15">
      <c r="A101" s="134" t="s">
        <v>207</v>
      </c>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09"/>
      <c r="AY101" s="110"/>
      <c r="AZ101" s="110"/>
      <c r="BA101" s="110"/>
      <c r="BB101" s="111"/>
      <c r="BC101" s="133"/>
      <c r="BD101" s="110"/>
      <c r="BE101" s="110"/>
      <c r="BF101" s="110"/>
      <c r="BG101" s="110"/>
      <c r="BH101" s="110"/>
      <c r="BI101" s="111"/>
      <c r="BJ101" s="133"/>
      <c r="BK101" s="110"/>
      <c r="BL101" s="110"/>
      <c r="BM101" s="110"/>
      <c r="BN101" s="110"/>
      <c r="BO101" s="111"/>
      <c r="BP101" s="131"/>
      <c r="BQ101" s="131"/>
      <c r="BR101" s="131"/>
      <c r="BS101" s="154"/>
    </row>
    <row r="102" spans="1:71" x14ac:dyDescent="0.15">
      <c r="A102" s="87" t="s">
        <v>293</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95"/>
      <c r="AY102" s="96"/>
      <c r="AZ102" s="96"/>
      <c r="BA102" s="96"/>
      <c r="BB102" s="97"/>
      <c r="BC102" s="103"/>
      <c r="BD102" s="96"/>
      <c r="BE102" s="96"/>
      <c r="BF102" s="96"/>
      <c r="BG102" s="96"/>
      <c r="BH102" s="96"/>
      <c r="BI102" s="97"/>
      <c r="BJ102" s="103"/>
      <c r="BK102" s="96"/>
      <c r="BL102" s="96"/>
      <c r="BM102" s="96"/>
      <c r="BN102" s="96"/>
      <c r="BO102" s="97"/>
      <c r="BP102" s="132"/>
      <c r="BQ102" s="132"/>
      <c r="BR102" s="132"/>
      <c r="BS102" s="146"/>
    </row>
    <row r="103" spans="1:71" x14ac:dyDescent="0.15">
      <c r="A103" s="86" t="s">
        <v>307</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98"/>
      <c r="AX103" s="99" t="s">
        <v>113</v>
      </c>
      <c r="AY103" s="112"/>
      <c r="AZ103" s="112"/>
      <c r="BA103" s="112"/>
      <c r="BB103" s="113"/>
      <c r="BC103" s="167" t="s">
        <v>115</v>
      </c>
      <c r="BD103" s="112"/>
      <c r="BE103" s="112"/>
      <c r="BF103" s="112"/>
      <c r="BG103" s="112"/>
      <c r="BH103" s="112"/>
      <c r="BI103" s="113"/>
      <c r="BJ103" s="167"/>
      <c r="BK103" s="112"/>
      <c r="BL103" s="112"/>
      <c r="BM103" s="112"/>
      <c r="BN103" s="112"/>
      <c r="BO103" s="113"/>
      <c r="BP103" s="71"/>
      <c r="BQ103" s="71"/>
      <c r="BR103" s="71"/>
      <c r="BS103" s="37" t="s">
        <v>54</v>
      </c>
    </row>
    <row r="104" spans="1:71" ht="13.5" customHeight="1" x14ac:dyDescent="0.15">
      <c r="A104" s="88" t="s">
        <v>127</v>
      </c>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163"/>
      <c r="AX104" s="164" t="s">
        <v>117</v>
      </c>
      <c r="AY104" s="165"/>
      <c r="AZ104" s="165"/>
      <c r="BA104" s="165"/>
      <c r="BB104" s="165"/>
      <c r="BC104" s="165" t="s">
        <v>118</v>
      </c>
      <c r="BD104" s="165"/>
      <c r="BE104" s="165"/>
      <c r="BF104" s="165"/>
      <c r="BG104" s="165"/>
      <c r="BH104" s="165"/>
      <c r="BI104" s="165"/>
      <c r="BJ104" s="165"/>
      <c r="BK104" s="165"/>
      <c r="BL104" s="165"/>
      <c r="BM104" s="165"/>
      <c r="BN104" s="165"/>
      <c r="BO104" s="165"/>
      <c r="BP104" s="68">
        <f>BP105+BP107+BP109</f>
        <v>42500</v>
      </c>
      <c r="BQ104" s="68">
        <f t="shared" ref="BQ104:BR104" si="9">BQ105+BQ107+BQ109</f>
        <v>42500</v>
      </c>
      <c r="BR104" s="68">
        <f t="shared" si="9"/>
        <v>42500</v>
      </c>
      <c r="BS104" s="47" t="s">
        <v>54</v>
      </c>
    </row>
    <row r="105" spans="1:71" x14ac:dyDescent="0.15">
      <c r="A105" s="134" t="s">
        <v>75</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5"/>
      <c r="AX105" s="92" t="s">
        <v>119</v>
      </c>
      <c r="AY105" s="93"/>
      <c r="AZ105" s="93"/>
      <c r="BA105" s="93"/>
      <c r="BB105" s="94"/>
      <c r="BC105" s="102" t="s">
        <v>120</v>
      </c>
      <c r="BD105" s="93"/>
      <c r="BE105" s="93"/>
      <c r="BF105" s="93"/>
      <c r="BG105" s="93"/>
      <c r="BH105" s="93"/>
      <c r="BI105" s="94"/>
      <c r="BJ105" s="102" t="s">
        <v>392</v>
      </c>
      <c r="BK105" s="93"/>
      <c r="BL105" s="93"/>
      <c r="BM105" s="93"/>
      <c r="BN105" s="93"/>
      <c r="BO105" s="94"/>
      <c r="BP105" s="130">
        <v>42000</v>
      </c>
      <c r="BQ105" s="130">
        <v>42000</v>
      </c>
      <c r="BR105" s="130">
        <v>42000</v>
      </c>
      <c r="BS105" s="145" t="s">
        <v>54</v>
      </c>
    </row>
    <row r="106" spans="1:71" x14ac:dyDescent="0.15">
      <c r="A106" s="87" t="s">
        <v>128</v>
      </c>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95"/>
      <c r="AY106" s="96"/>
      <c r="AZ106" s="96"/>
      <c r="BA106" s="96"/>
      <c r="BB106" s="97"/>
      <c r="BC106" s="103"/>
      <c r="BD106" s="96"/>
      <c r="BE106" s="96"/>
      <c r="BF106" s="96"/>
      <c r="BG106" s="96"/>
      <c r="BH106" s="96"/>
      <c r="BI106" s="97"/>
      <c r="BJ106" s="103"/>
      <c r="BK106" s="96"/>
      <c r="BL106" s="96"/>
      <c r="BM106" s="96"/>
      <c r="BN106" s="96"/>
      <c r="BO106" s="97"/>
      <c r="BP106" s="132"/>
      <c r="BQ106" s="132"/>
      <c r="BR106" s="132"/>
      <c r="BS106" s="146"/>
    </row>
    <row r="107" spans="1:71" x14ac:dyDescent="0.15">
      <c r="A107" s="89" t="s">
        <v>129</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92" t="s">
        <v>121</v>
      </c>
      <c r="AY107" s="93"/>
      <c r="AZ107" s="93"/>
      <c r="BA107" s="93"/>
      <c r="BB107" s="94"/>
      <c r="BC107" s="102" t="s">
        <v>122</v>
      </c>
      <c r="BD107" s="93"/>
      <c r="BE107" s="93"/>
      <c r="BF107" s="93"/>
      <c r="BG107" s="93"/>
      <c r="BH107" s="93"/>
      <c r="BI107" s="94"/>
      <c r="BJ107" s="102" t="s">
        <v>392</v>
      </c>
      <c r="BK107" s="93"/>
      <c r="BL107" s="93"/>
      <c r="BM107" s="93"/>
      <c r="BN107" s="93"/>
      <c r="BO107" s="94"/>
      <c r="BP107" s="130"/>
      <c r="BQ107" s="130"/>
      <c r="BR107" s="130"/>
      <c r="BS107" s="145" t="s">
        <v>54</v>
      </c>
    </row>
    <row r="108" spans="1:71" x14ac:dyDescent="0.15">
      <c r="A108" s="87" t="s">
        <v>130</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95"/>
      <c r="AY108" s="96"/>
      <c r="AZ108" s="96"/>
      <c r="BA108" s="96"/>
      <c r="BB108" s="97"/>
      <c r="BC108" s="103"/>
      <c r="BD108" s="96"/>
      <c r="BE108" s="96"/>
      <c r="BF108" s="96"/>
      <c r="BG108" s="96"/>
      <c r="BH108" s="96"/>
      <c r="BI108" s="97"/>
      <c r="BJ108" s="103"/>
      <c r="BK108" s="96"/>
      <c r="BL108" s="96"/>
      <c r="BM108" s="96"/>
      <c r="BN108" s="96"/>
      <c r="BO108" s="97"/>
      <c r="BP108" s="132"/>
      <c r="BQ108" s="132"/>
      <c r="BR108" s="132"/>
      <c r="BS108" s="146"/>
    </row>
    <row r="109" spans="1:71" ht="12.95" customHeight="1" x14ac:dyDescent="0.15">
      <c r="A109" s="86" t="s">
        <v>131</v>
      </c>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90" t="s">
        <v>124</v>
      </c>
      <c r="AY109" s="91"/>
      <c r="AZ109" s="91"/>
      <c r="BA109" s="91"/>
      <c r="BB109" s="91"/>
      <c r="BC109" s="91" t="s">
        <v>123</v>
      </c>
      <c r="BD109" s="91"/>
      <c r="BE109" s="91"/>
      <c r="BF109" s="91"/>
      <c r="BG109" s="91"/>
      <c r="BH109" s="91"/>
      <c r="BI109" s="91"/>
      <c r="BJ109" s="91" t="s">
        <v>440</v>
      </c>
      <c r="BK109" s="91"/>
      <c r="BL109" s="91"/>
      <c r="BM109" s="91"/>
      <c r="BN109" s="91"/>
      <c r="BO109" s="91"/>
      <c r="BP109" s="70">
        <v>500</v>
      </c>
      <c r="BQ109" s="71">
        <v>500</v>
      </c>
      <c r="BR109" s="70">
        <v>500</v>
      </c>
      <c r="BS109" s="37" t="s">
        <v>54</v>
      </c>
    </row>
    <row r="110" spans="1:71" ht="12.95" customHeight="1" x14ac:dyDescent="0.15">
      <c r="A110" s="88" t="s">
        <v>139</v>
      </c>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90" t="s">
        <v>132</v>
      </c>
      <c r="AY110" s="91"/>
      <c r="AZ110" s="91"/>
      <c r="BA110" s="91"/>
      <c r="BB110" s="91"/>
      <c r="BC110" s="91" t="s">
        <v>54</v>
      </c>
      <c r="BD110" s="91"/>
      <c r="BE110" s="91"/>
      <c r="BF110" s="91"/>
      <c r="BG110" s="91"/>
      <c r="BH110" s="91"/>
      <c r="BI110" s="91"/>
      <c r="BJ110" s="91"/>
      <c r="BK110" s="91"/>
      <c r="BL110" s="91"/>
      <c r="BM110" s="91"/>
      <c r="BN110" s="91"/>
      <c r="BO110" s="91"/>
      <c r="BP110" s="70"/>
      <c r="BQ110" s="71"/>
      <c r="BR110" s="70"/>
      <c r="BS110" s="37" t="s">
        <v>54</v>
      </c>
    </row>
    <row r="111" spans="1:71" x14ac:dyDescent="0.15">
      <c r="A111" s="89" t="s">
        <v>75</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92" t="s">
        <v>133</v>
      </c>
      <c r="AY111" s="93"/>
      <c r="AZ111" s="93"/>
      <c r="BA111" s="93"/>
      <c r="BB111" s="94"/>
      <c r="BC111" s="102" t="s">
        <v>309</v>
      </c>
      <c r="BD111" s="93"/>
      <c r="BE111" s="93"/>
      <c r="BF111" s="93"/>
      <c r="BG111" s="93"/>
      <c r="BH111" s="93"/>
      <c r="BI111" s="94"/>
      <c r="BJ111" s="102"/>
      <c r="BK111" s="93"/>
      <c r="BL111" s="93"/>
      <c r="BM111" s="93"/>
      <c r="BN111" s="93"/>
      <c r="BO111" s="94"/>
      <c r="BP111" s="130"/>
      <c r="BQ111" s="130"/>
      <c r="BR111" s="130"/>
      <c r="BS111" s="142"/>
    </row>
    <row r="112" spans="1:71" x14ac:dyDescent="0.15">
      <c r="A112" s="87" t="s">
        <v>308</v>
      </c>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95"/>
      <c r="AY112" s="96"/>
      <c r="AZ112" s="96"/>
      <c r="BA112" s="96"/>
      <c r="BB112" s="97"/>
      <c r="BC112" s="103"/>
      <c r="BD112" s="96"/>
      <c r="BE112" s="96"/>
      <c r="BF112" s="96"/>
      <c r="BG112" s="96"/>
      <c r="BH112" s="96"/>
      <c r="BI112" s="97"/>
      <c r="BJ112" s="103"/>
      <c r="BK112" s="96"/>
      <c r="BL112" s="96"/>
      <c r="BM112" s="96"/>
      <c r="BN112" s="96"/>
      <c r="BO112" s="97"/>
      <c r="BP112" s="132"/>
      <c r="BQ112" s="132"/>
      <c r="BR112" s="132"/>
      <c r="BS112" s="144"/>
    </row>
    <row r="113" spans="1:71" ht="12.95" customHeight="1" x14ac:dyDescent="0.15">
      <c r="A113" s="86" t="s">
        <v>310</v>
      </c>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90" t="s">
        <v>136</v>
      </c>
      <c r="AY113" s="91"/>
      <c r="AZ113" s="91"/>
      <c r="BA113" s="91"/>
      <c r="BB113" s="91"/>
      <c r="BC113" s="91" t="s">
        <v>311</v>
      </c>
      <c r="BD113" s="91"/>
      <c r="BE113" s="91"/>
      <c r="BF113" s="91"/>
      <c r="BG113" s="91"/>
      <c r="BH113" s="91"/>
      <c r="BI113" s="91"/>
      <c r="BJ113" s="91"/>
      <c r="BK113" s="91"/>
      <c r="BL113" s="91"/>
      <c r="BM113" s="91"/>
      <c r="BN113" s="91"/>
      <c r="BO113" s="91"/>
      <c r="BP113" s="70"/>
      <c r="BQ113" s="71"/>
      <c r="BR113" s="70"/>
      <c r="BS113" s="39"/>
    </row>
    <row r="114" spans="1:71" x14ac:dyDescent="0.15">
      <c r="A114" s="89" t="s">
        <v>312</v>
      </c>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92" t="s">
        <v>137</v>
      </c>
      <c r="AY114" s="93"/>
      <c r="AZ114" s="93"/>
      <c r="BA114" s="93"/>
      <c r="BB114" s="94"/>
      <c r="BC114" s="102" t="s">
        <v>314</v>
      </c>
      <c r="BD114" s="93"/>
      <c r="BE114" s="93"/>
      <c r="BF114" s="93"/>
      <c r="BG114" s="93"/>
      <c r="BH114" s="93"/>
      <c r="BI114" s="94"/>
      <c r="BJ114" s="102"/>
      <c r="BK114" s="93"/>
      <c r="BL114" s="93"/>
      <c r="BM114" s="93"/>
      <c r="BN114" s="93"/>
      <c r="BO114" s="94"/>
      <c r="BP114" s="130"/>
      <c r="BQ114" s="130"/>
      <c r="BR114" s="130"/>
      <c r="BS114" s="142"/>
    </row>
    <row r="115" spans="1:71" x14ac:dyDescent="0.15">
      <c r="A115" s="87" t="s">
        <v>313</v>
      </c>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95"/>
      <c r="AY115" s="96"/>
      <c r="AZ115" s="96"/>
      <c r="BA115" s="96"/>
      <c r="BB115" s="97"/>
      <c r="BC115" s="103"/>
      <c r="BD115" s="96"/>
      <c r="BE115" s="96"/>
      <c r="BF115" s="96"/>
      <c r="BG115" s="96"/>
      <c r="BH115" s="96"/>
      <c r="BI115" s="97"/>
      <c r="BJ115" s="103"/>
      <c r="BK115" s="96"/>
      <c r="BL115" s="96"/>
      <c r="BM115" s="96"/>
      <c r="BN115" s="96"/>
      <c r="BO115" s="97"/>
      <c r="BP115" s="132"/>
      <c r="BQ115" s="132"/>
      <c r="BR115" s="132"/>
      <c r="BS115" s="144"/>
    </row>
    <row r="116" spans="1:71" ht="12.95" customHeight="1" x14ac:dyDescent="0.15">
      <c r="A116" s="89" t="s">
        <v>140</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92" t="s">
        <v>315</v>
      </c>
      <c r="AY116" s="93"/>
      <c r="AZ116" s="93"/>
      <c r="BA116" s="93"/>
      <c r="BB116" s="94"/>
      <c r="BC116" s="102" t="s">
        <v>134</v>
      </c>
      <c r="BD116" s="93"/>
      <c r="BE116" s="93"/>
      <c r="BF116" s="93"/>
      <c r="BG116" s="93"/>
      <c r="BH116" s="93"/>
      <c r="BI116" s="94"/>
      <c r="BJ116" s="102"/>
      <c r="BK116" s="93"/>
      <c r="BL116" s="93"/>
      <c r="BM116" s="93"/>
      <c r="BN116" s="93"/>
      <c r="BO116" s="94"/>
      <c r="BP116" s="74"/>
      <c r="BQ116" s="71"/>
      <c r="BR116" s="74"/>
      <c r="BS116" s="58"/>
    </row>
    <row r="117" spans="1:71" ht="12.95" customHeight="1" x14ac:dyDescent="0.15">
      <c r="A117" s="89" t="s">
        <v>141</v>
      </c>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92" t="s">
        <v>316</v>
      </c>
      <c r="AY117" s="93"/>
      <c r="AZ117" s="93"/>
      <c r="BA117" s="93"/>
      <c r="BB117" s="94"/>
      <c r="BC117" s="102" t="s">
        <v>135</v>
      </c>
      <c r="BD117" s="93"/>
      <c r="BE117" s="93"/>
      <c r="BF117" s="93"/>
      <c r="BG117" s="93"/>
      <c r="BH117" s="93"/>
      <c r="BI117" s="94"/>
      <c r="BJ117" s="102"/>
      <c r="BK117" s="93"/>
      <c r="BL117" s="93"/>
      <c r="BM117" s="93"/>
      <c r="BN117" s="93"/>
      <c r="BO117" s="94"/>
      <c r="BP117" s="74"/>
      <c r="BQ117" s="71"/>
      <c r="BR117" s="74"/>
      <c r="BS117" s="58"/>
    </row>
    <row r="118" spans="1:71" x14ac:dyDescent="0.15">
      <c r="A118" s="89" t="s">
        <v>317</v>
      </c>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92" t="s">
        <v>318</v>
      </c>
      <c r="AY118" s="93"/>
      <c r="AZ118" s="93"/>
      <c r="BA118" s="93"/>
      <c r="BB118" s="94"/>
      <c r="BC118" s="102" t="s">
        <v>138</v>
      </c>
      <c r="BD118" s="93"/>
      <c r="BE118" s="93"/>
      <c r="BF118" s="93"/>
      <c r="BG118" s="93"/>
      <c r="BH118" s="93"/>
      <c r="BI118" s="94"/>
      <c r="BJ118" s="102"/>
      <c r="BK118" s="93"/>
      <c r="BL118" s="93"/>
      <c r="BM118" s="93"/>
      <c r="BN118" s="93"/>
      <c r="BO118" s="94"/>
      <c r="BP118" s="130"/>
      <c r="BQ118" s="130"/>
      <c r="BR118" s="130"/>
      <c r="BS118" s="142"/>
    </row>
    <row r="119" spans="1:71" x14ac:dyDescent="0.15">
      <c r="A119" s="87" t="s">
        <v>142</v>
      </c>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95"/>
      <c r="AY119" s="96"/>
      <c r="AZ119" s="96"/>
      <c r="BA119" s="96"/>
      <c r="BB119" s="97"/>
      <c r="BC119" s="103"/>
      <c r="BD119" s="96"/>
      <c r="BE119" s="96"/>
      <c r="BF119" s="96"/>
      <c r="BG119" s="96"/>
      <c r="BH119" s="96"/>
      <c r="BI119" s="97"/>
      <c r="BJ119" s="103"/>
      <c r="BK119" s="96"/>
      <c r="BL119" s="96"/>
      <c r="BM119" s="96"/>
      <c r="BN119" s="96"/>
      <c r="BO119" s="97"/>
      <c r="BP119" s="132"/>
      <c r="BQ119" s="132"/>
      <c r="BR119" s="132"/>
      <c r="BS119" s="144"/>
    </row>
    <row r="120" spans="1:71" ht="12.95" customHeight="1" x14ac:dyDescent="0.15">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92"/>
      <c r="AY120" s="93"/>
      <c r="AZ120" s="93"/>
      <c r="BA120" s="93"/>
      <c r="BB120" s="94"/>
      <c r="BC120" s="102"/>
      <c r="BD120" s="93"/>
      <c r="BE120" s="93"/>
      <c r="BF120" s="93"/>
      <c r="BG120" s="93"/>
      <c r="BH120" s="93"/>
      <c r="BI120" s="94"/>
      <c r="BJ120" s="102"/>
      <c r="BK120" s="93"/>
      <c r="BL120" s="93"/>
      <c r="BM120" s="93"/>
      <c r="BN120" s="93"/>
      <c r="BO120" s="94"/>
      <c r="BP120" s="74"/>
      <c r="BQ120" s="71"/>
      <c r="BR120" s="74"/>
      <c r="BS120" s="58"/>
    </row>
    <row r="121" spans="1:71" ht="12.95" customHeight="1" x14ac:dyDescent="0.15">
      <c r="A121" s="88" t="s">
        <v>148</v>
      </c>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90" t="s">
        <v>143</v>
      </c>
      <c r="AY121" s="91"/>
      <c r="AZ121" s="91"/>
      <c r="BA121" s="91"/>
      <c r="BB121" s="91"/>
      <c r="BC121" s="91" t="s">
        <v>54</v>
      </c>
      <c r="BD121" s="91"/>
      <c r="BE121" s="91"/>
      <c r="BF121" s="91"/>
      <c r="BG121" s="91"/>
      <c r="BH121" s="91"/>
      <c r="BI121" s="91"/>
      <c r="BJ121" s="91"/>
      <c r="BK121" s="91"/>
      <c r="BL121" s="91"/>
      <c r="BM121" s="91"/>
      <c r="BN121" s="91"/>
      <c r="BO121" s="91"/>
      <c r="BP121" s="70">
        <f>BP122</f>
        <v>0</v>
      </c>
      <c r="BQ121" s="70">
        <f t="shared" ref="BQ121:BR121" si="10">BQ122</f>
        <v>0</v>
      </c>
      <c r="BR121" s="70">
        <f t="shared" si="10"/>
        <v>0</v>
      </c>
      <c r="BS121" s="37" t="s">
        <v>54</v>
      </c>
    </row>
    <row r="122" spans="1:71" x14ac:dyDescent="0.15">
      <c r="A122" s="89" t="s">
        <v>146</v>
      </c>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92" t="s">
        <v>144</v>
      </c>
      <c r="AY122" s="93"/>
      <c r="AZ122" s="93"/>
      <c r="BA122" s="93"/>
      <c r="BB122" s="94"/>
      <c r="BC122" s="102" t="s">
        <v>145</v>
      </c>
      <c r="BD122" s="93"/>
      <c r="BE122" s="93"/>
      <c r="BF122" s="93"/>
      <c r="BG122" s="93"/>
      <c r="BH122" s="93"/>
      <c r="BI122" s="94"/>
      <c r="BJ122" s="102" t="s">
        <v>393</v>
      </c>
      <c r="BK122" s="93"/>
      <c r="BL122" s="93"/>
      <c r="BM122" s="93"/>
      <c r="BN122" s="93"/>
      <c r="BO122" s="94"/>
      <c r="BP122" s="130"/>
      <c r="BQ122" s="130"/>
      <c r="BR122" s="130"/>
      <c r="BS122" s="145" t="s">
        <v>54</v>
      </c>
    </row>
    <row r="123" spans="1:71" x14ac:dyDescent="0.15">
      <c r="A123" s="87" t="s">
        <v>147</v>
      </c>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95"/>
      <c r="AY123" s="96"/>
      <c r="AZ123" s="96"/>
      <c r="BA123" s="96"/>
      <c r="BB123" s="97"/>
      <c r="BC123" s="103"/>
      <c r="BD123" s="96"/>
      <c r="BE123" s="96"/>
      <c r="BF123" s="96"/>
      <c r="BG123" s="96"/>
      <c r="BH123" s="96"/>
      <c r="BI123" s="97"/>
      <c r="BJ123" s="103"/>
      <c r="BK123" s="96"/>
      <c r="BL123" s="96"/>
      <c r="BM123" s="96"/>
      <c r="BN123" s="96"/>
      <c r="BO123" s="97"/>
      <c r="BP123" s="132"/>
      <c r="BQ123" s="132"/>
      <c r="BR123" s="132"/>
      <c r="BS123" s="146"/>
    </row>
    <row r="124" spans="1:71" ht="12.95" customHeight="1" x14ac:dyDescent="0.15">
      <c r="A124" s="88" t="s">
        <v>179</v>
      </c>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90" t="s">
        <v>149</v>
      </c>
      <c r="AY124" s="91"/>
      <c r="AZ124" s="91"/>
      <c r="BA124" s="91"/>
      <c r="BB124" s="91"/>
      <c r="BC124" s="91" t="s">
        <v>54</v>
      </c>
      <c r="BD124" s="91"/>
      <c r="BE124" s="91"/>
      <c r="BF124" s="91"/>
      <c r="BG124" s="91"/>
      <c r="BH124" s="91"/>
      <c r="BI124" s="91"/>
      <c r="BJ124" s="91"/>
      <c r="BK124" s="91"/>
      <c r="BL124" s="91"/>
      <c r="BM124" s="91"/>
      <c r="BN124" s="91"/>
      <c r="BO124" s="91"/>
      <c r="BP124" s="70">
        <f>BP125+BP128+BP130+BP145+BP147</f>
        <v>4741957.45</v>
      </c>
      <c r="BQ124" s="70">
        <f t="shared" ref="BQ124:BR124" si="11">BQ125+BQ128+BQ130+BQ145+BQ147</f>
        <v>4723500</v>
      </c>
      <c r="BR124" s="70">
        <f t="shared" si="11"/>
        <v>4729100</v>
      </c>
      <c r="BS124" s="39"/>
    </row>
    <row r="125" spans="1:71" x14ac:dyDescent="0.15">
      <c r="A125" s="89" t="s">
        <v>47</v>
      </c>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92" t="s">
        <v>150</v>
      </c>
      <c r="AY125" s="93"/>
      <c r="AZ125" s="93"/>
      <c r="BA125" s="93"/>
      <c r="BB125" s="94"/>
      <c r="BC125" s="102" t="s">
        <v>151</v>
      </c>
      <c r="BD125" s="93"/>
      <c r="BE125" s="93"/>
      <c r="BF125" s="93"/>
      <c r="BG125" s="93"/>
      <c r="BH125" s="93"/>
      <c r="BI125" s="94"/>
      <c r="BJ125" s="102"/>
      <c r="BK125" s="93"/>
      <c r="BL125" s="93"/>
      <c r="BM125" s="93"/>
      <c r="BN125" s="93"/>
      <c r="BO125" s="94"/>
      <c r="BP125" s="130"/>
      <c r="BQ125" s="130"/>
      <c r="BR125" s="130"/>
      <c r="BS125" s="142"/>
    </row>
    <row r="126" spans="1:71" x14ac:dyDescent="0.15">
      <c r="A126" s="134" t="s">
        <v>343</v>
      </c>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5"/>
      <c r="AX126" s="109"/>
      <c r="AY126" s="110"/>
      <c r="AZ126" s="110"/>
      <c r="BA126" s="110"/>
      <c r="BB126" s="111"/>
      <c r="BC126" s="133"/>
      <c r="BD126" s="110"/>
      <c r="BE126" s="110"/>
      <c r="BF126" s="110"/>
      <c r="BG126" s="110"/>
      <c r="BH126" s="110"/>
      <c r="BI126" s="111"/>
      <c r="BJ126" s="133"/>
      <c r="BK126" s="110"/>
      <c r="BL126" s="110"/>
      <c r="BM126" s="110"/>
      <c r="BN126" s="110"/>
      <c r="BO126" s="111"/>
      <c r="BP126" s="131"/>
      <c r="BQ126" s="131"/>
      <c r="BR126" s="131"/>
      <c r="BS126" s="143"/>
    </row>
    <row r="127" spans="1:71" x14ac:dyDescent="0.15">
      <c r="A127" s="87" t="s">
        <v>344</v>
      </c>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95"/>
      <c r="AY127" s="96"/>
      <c r="AZ127" s="96"/>
      <c r="BA127" s="96"/>
      <c r="BB127" s="97"/>
      <c r="BC127" s="103"/>
      <c r="BD127" s="96"/>
      <c r="BE127" s="96"/>
      <c r="BF127" s="96"/>
      <c r="BG127" s="96"/>
      <c r="BH127" s="96"/>
      <c r="BI127" s="97"/>
      <c r="BJ127" s="103"/>
      <c r="BK127" s="96"/>
      <c r="BL127" s="96"/>
      <c r="BM127" s="96"/>
      <c r="BN127" s="96"/>
      <c r="BO127" s="97"/>
      <c r="BP127" s="132"/>
      <c r="BQ127" s="132"/>
      <c r="BR127" s="132"/>
      <c r="BS127" s="144"/>
    </row>
    <row r="128" spans="1:71" x14ac:dyDescent="0.15">
      <c r="A128" s="89" t="s">
        <v>155</v>
      </c>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92" t="s">
        <v>153</v>
      </c>
      <c r="AY128" s="93"/>
      <c r="AZ128" s="93"/>
      <c r="BA128" s="93"/>
      <c r="BB128" s="94"/>
      <c r="BC128" s="102" t="s">
        <v>154</v>
      </c>
      <c r="BD128" s="93"/>
      <c r="BE128" s="93"/>
      <c r="BF128" s="93"/>
      <c r="BG128" s="93"/>
      <c r="BH128" s="93"/>
      <c r="BI128" s="94"/>
      <c r="BJ128" s="102"/>
      <c r="BK128" s="93"/>
      <c r="BL128" s="93"/>
      <c r="BM128" s="93"/>
      <c r="BN128" s="93"/>
      <c r="BO128" s="94"/>
      <c r="BP128" s="130"/>
      <c r="BQ128" s="130"/>
      <c r="BR128" s="130"/>
      <c r="BS128" s="142"/>
    </row>
    <row r="129" spans="1:71" x14ac:dyDescent="0.15">
      <c r="A129" s="87" t="s">
        <v>156</v>
      </c>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95"/>
      <c r="AY129" s="96"/>
      <c r="AZ129" s="96"/>
      <c r="BA129" s="96"/>
      <c r="BB129" s="97"/>
      <c r="BC129" s="103"/>
      <c r="BD129" s="96"/>
      <c r="BE129" s="96"/>
      <c r="BF129" s="96"/>
      <c r="BG129" s="96"/>
      <c r="BH129" s="96"/>
      <c r="BI129" s="97"/>
      <c r="BJ129" s="103"/>
      <c r="BK129" s="96"/>
      <c r="BL129" s="96"/>
      <c r="BM129" s="96"/>
      <c r="BN129" s="96"/>
      <c r="BO129" s="97"/>
      <c r="BP129" s="132"/>
      <c r="BQ129" s="132"/>
      <c r="BR129" s="132"/>
      <c r="BS129" s="144"/>
    </row>
    <row r="130" spans="1:71" ht="12.95" customHeight="1" x14ac:dyDescent="0.15">
      <c r="A130" s="86" t="s">
        <v>345</v>
      </c>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90" t="s">
        <v>157</v>
      </c>
      <c r="AY130" s="91"/>
      <c r="AZ130" s="91"/>
      <c r="BA130" s="91"/>
      <c r="BB130" s="91"/>
      <c r="BC130" s="91" t="s">
        <v>158</v>
      </c>
      <c r="BD130" s="91"/>
      <c r="BE130" s="91"/>
      <c r="BF130" s="91"/>
      <c r="BG130" s="91"/>
      <c r="BH130" s="91"/>
      <c r="BI130" s="91"/>
      <c r="BJ130" s="91"/>
      <c r="BK130" s="91"/>
      <c r="BL130" s="91"/>
      <c r="BM130" s="91"/>
      <c r="BN130" s="91"/>
      <c r="BO130" s="91"/>
      <c r="BP130" s="70">
        <f>BP131+BP132+BP133+BP134+BP135+BP136+BP137+BP138+BP139+BP140+BP141+BP142+BP143+BP144</f>
        <v>3460357.45</v>
      </c>
      <c r="BQ130" s="70">
        <f t="shared" ref="BQ130:BS130" si="12">BQ131+BQ132+BQ133+BQ134+BQ135+BQ136+BQ137+BQ138+BQ139+BQ140+BQ141+BQ142+BQ143+BQ144</f>
        <v>3441900</v>
      </c>
      <c r="BR130" s="70">
        <f t="shared" si="12"/>
        <v>3447500</v>
      </c>
      <c r="BS130" s="39">
        <f t="shared" si="12"/>
        <v>0</v>
      </c>
    </row>
    <row r="131" spans="1:71" ht="12.95" customHeight="1" x14ac:dyDescent="0.15">
      <c r="A131" s="86" t="s">
        <v>411</v>
      </c>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98"/>
      <c r="AX131" s="99"/>
      <c r="AY131" s="100"/>
      <c r="AZ131" s="100"/>
      <c r="BA131" s="100"/>
      <c r="BB131" s="101"/>
      <c r="BC131" s="91" t="s">
        <v>158</v>
      </c>
      <c r="BD131" s="91"/>
      <c r="BE131" s="91"/>
      <c r="BF131" s="91"/>
      <c r="BG131" s="91"/>
      <c r="BH131" s="91"/>
      <c r="BI131" s="91"/>
      <c r="BJ131" s="83" t="s">
        <v>400</v>
      </c>
      <c r="BK131" s="84"/>
      <c r="BL131" s="84"/>
      <c r="BM131" s="84"/>
      <c r="BN131" s="84"/>
      <c r="BO131" s="85"/>
      <c r="BP131" s="74">
        <v>61300</v>
      </c>
      <c r="BQ131" s="74">
        <v>61300</v>
      </c>
      <c r="BR131" s="74">
        <v>61300</v>
      </c>
      <c r="BS131" s="58"/>
    </row>
    <row r="132" spans="1:71" ht="12.95" customHeight="1" x14ac:dyDescent="0.15">
      <c r="A132" s="86" t="s">
        <v>412</v>
      </c>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98"/>
      <c r="AX132" s="99"/>
      <c r="AY132" s="100"/>
      <c r="AZ132" s="100"/>
      <c r="BA132" s="100"/>
      <c r="BB132" s="101"/>
      <c r="BC132" s="91" t="s">
        <v>158</v>
      </c>
      <c r="BD132" s="91"/>
      <c r="BE132" s="91"/>
      <c r="BF132" s="91"/>
      <c r="BG132" s="91"/>
      <c r="BH132" s="91"/>
      <c r="BI132" s="91"/>
      <c r="BJ132" s="83" t="s">
        <v>394</v>
      </c>
      <c r="BK132" s="84"/>
      <c r="BL132" s="84"/>
      <c r="BM132" s="84"/>
      <c r="BN132" s="84"/>
      <c r="BO132" s="85"/>
      <c r="BP132" s="74">
        <v>187800</v>
      </c>
      <c r="BQ132" s="74">
        <v>187800</v>
      </c>
      <c r="BR132" s="74">
        <v>187800</v>
      </c>
      <c r="BS132" s="58"/>
    </row>
    <row r="133" spans="1:71" ht="12.95" customHeight="1" x14ac:dyDescent="0.15">
      <c r="A133" s="86" t="s">
        <v>413</v>
      </c>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98"/>
      <c r="AX133" s="99"/>
      <c r="AY133" s="100"/>
      <c r="AZ133" s="100"/>
      <c r="BA133" s="100"/>
      <c r="BB133" s="101"/>
      <c r="BC133" s="91" t="s">
        <v>158</v>
      </c>
      <c r="BD133" s="91"/>
      <c r="BE133" s="91"/>
      <c r="BF133" s="91"/>
      <c r="BG133" s="91"/>
      <c r="BH133" s="91"/>
      <c r="BI133" s="91"/>
      <c r="BJ133" s="83" t="s">
        <v>401</v>
      </c>
      <c r="BK133" s="84"/>
      <c r="BL133" s="84"/>
      <c r="BM133" s="84"/>
      <c r="BN133" s="84"/>
      <c r="BO133" s="85"/>
      <c r="BP133" s="74">
        <v>514300</v>
      </c>
      <c r="BQ133" s="74">
        <v>514300</v>
      </c>
      <c r="BR133" s="74">
        <v>514300</v>
      </c>
      <c r="BS133" s="58"/>
    </row>
    <row r="134" spans="1:71" ht="12.95" customHeight="1" x14ac:dyDescent="0.15">
      <c r="A134" s="86" t="s">
        <v>414</v>
      </c>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98"/>
      <c r="AX134" s="99"/>
      <c r="AY134" s="100"/>
      <c r="AZ134" s="100"/>
      <c r="BA134" s="100"/>
      <c r="BB134" s="101"/>
      <c r="BC134" s="91" t="s">
        <v>158</v>
      </c>
      <c r="BD134" s="91"/>
      <c r="BE134" s="91"/>
      <c r="BF134" s="91"/>
      <c r="BG134" s="91"/>
      <c r="BH134" s="91"/>
      <c r="BI134" s="91"/>
      <c r="BJ134" s="83" t="s">
        <v>402</v>
      </c>
      <c r="BK134" s="84"/>
      <c r="BL134" s="84"/>
      <c r="BM134" s="84"/>
      <c r="BN134" s="84"/>
      <c r="BO134" s="85"/>
      <c r="BP134" s="74">
        <v>810400</v>
      </c>
      <c r="BQ134" s="74">
        <v>810400</v>
      </c>
      <c r="BR134" s="74">
        <v>810400</v>
      </c>
      <c r="BS134" s="58"/>
    </row>
    <row r="135" spans="1:71" ht="12.95" customHeight="1" x14ac:dyDescent="0.15">
      <c r="A135" s="86" t="s">
        <v>415</v>
      </c>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98"/>
      <c r="AX135" s="99"/>
      <c r="AY135" s="100"/>
      <c r="AZ135" s="100"/>
      <c r="BA135" s="100"/>
      <c r="BB135" s="101"/>
      <c r="BC135" s="91" t="s">
        <v>158</v>
      </c>
      <c r="BD135" s="91"/>
      <c r="BE135" s="91"/>
      <c r="BF135" s="91"/>
      <c r="BG135" s="91"/>
      <c r="BH135" s="91"/>
      <c r="BI135" s="91"/>
      <c r="BJ135" s="83" t="s">
        <v>403</v>
      </c>
      <c r="BK135" s="84"/>
      <c r="BL135" s="84"/>
      <c r="BM135" s="84"/>
      <c r="BN135" s="84"/>
      <c r="BO135" s="85"/>
      <c r="BP135" s="74"/>
      <c r="BQ135" s="74"/>
      <c r="BR135" s="74"/>
      <c r="BS135" s="58"/>
    </row>
    <row r="136" spans="1:71" ht="12.95" customHeight="1" x14ac:dyDescent="0.15">
      <c r="A136" s="86" t="s">
        <v>416</v>
      </c>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98"/>
      <c r="AX136" s="99"/>
      <c r="AY136" s="100"/>
      <c r="AZ136" s="100"/>
      <c r="BA136" s="100"/>
      <c r="BB136" s="101"/>
      <c r="BC136" s="91" t="s">
        <v>158</v>
      </c>
      <c r="BD136" s="91"/>
      <c r="BE136" s="91"/>
      <c r="BF136" s="91"/>
      <c r="BG136" s="91"/>
      <c r="BH136" s="91"/>
      <c r="BI136" s="91"/>
      <c r="BJ136" s="83" t="s">
        <v>404</v>
      </c>
      <c r="BK136" s="84"/>
      <c r="BL136" s="84"/>
      <c r="BM136" s="84"/>
      <c r="BN136" s="84"/>
      <c r="BO136" s="85"/>
      <c r="BP136" s="74"/>
      <c r="BQ136" s="74"/>
      <c r="BR136" s="74"/>
      <c r="BS136" s="58"/>
    </row>
    <row r="137" spans="1:71" ht="12.95" customHeight="1" x14ac:dyDescent="0.15">
      <c r="A137" s="86" t="s">
        <v>417</v>
      </c>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98"/>
      <c r="AX137" s="99"/>
      <c r="AY137" s="100"/>
      <c r="AZ137" s="100"/>
      <c r="BA137" s="100"/>
      <c r="BB137" s="101"/>
      <c r="BC137" s="91" t="s">
        <v>158</v>
      </c>
      <c r="BD137" s="91"/>
      <c r="BE137" s="91"/>
      <c r="BF137" s="91"/>
      <c r="BG137" s="91"/>
      <c r="BH137" s="91"/>
      <c r="BI137" s="91"/>
      <c r="BJ137" s="83" t="s">
        <v>405</v>
      </c>
      <c r="BK137" s="84"/>
      <c r="BL137" s="84"/>
      <c r="BM137" s="84"/>
      <c r="BN137" s="84"/>
      <c r="BO137" s="85"/>
      <c r="BP137" s="74">
        <v>64980</v>
      </c>
      <c r="BQ137" s="74">
        <v>90500</v>
      </c>
      <c r="BR137" s="74">
        <v>96100</v>
      </c>
      <c r="BS137" s="58"/>
    </row>
    <row r="138" spans="1:71" ht="12.95" customHeight="1" x14ac:dyDescent="0.15">
      <c r="A138" s="86" t="s">
        <v>419</v>
      </c>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98"/>
      <c r="AX138" s="99"/>
      <c r="AY138" s="100"/>
      <c r="AZ138" s="100"/>
      <c r="BA138" s="100"/>
      <c r="BB138" s="101"/>
      <c r="BC138" s="91" t="s">
        <v>158</v>
      </c>
      <c r="BD138" s="91"/>
      <c r="BE138" s="91"/>
      <c r="BF138" s="91"/>
      <c r="BG138" s="91"/>
      <c r="BH138" s="91"/>
      <c r="BI138" s="91"/>
      <c r="BJ138" s="83" t="s">
        <v>418</v>
      </c>
      <c r="BK138" s="84"/>
      <c r="BL138" s="84"/>
      <c r="BM138" s="84"/>
      <c r="BN138" s="84"/>
      <c r="BO138" s="85"/>
      <c r="BP138" s="74">
        <v>1613977.45</v>
      </c>
      <c r="BQ138" s="74">
        <v>1570000</v>
      </c>
      <c r="BR138" s="74">
        <v>1570000</v>
      </c>
      <c r="BS138" s="58"/>
    </row>
    <row r="139" spans="1:71" ht="12.95" customHeight="1" x14ac:dyDescent="0.15">
      <c r="A139" s="86" t="s">
        <v>420</v>
      </c>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98"/>
      <c r="AX139" s="99"/>
      <c r="AY139" s="100"/>
      <c r="AZ139" s="100"/>
      <c r="BA139" s="100"/>
      <c r="BB139" s="101"/>
      <c r="BC139" s="91" t="s">
        <v>158</v>
      </c>
      <c r="BD139" s="91"/>
      <c r="BE139" s="91"/>
      <c r="BF139" s="91"/>
      <c r="BG139" s="91"/>
      <c r="BH139" s="91"/>
      <c r="BI139" s="91"/>
      <c r="BJ139" s="83" t="s">
        <v>406</v>
      </c>
      <c r="BK139" s="84"/>
      <c r="BL139" s="84"/>
      <c r="BM139" s="84"/>
      <c r="BN139" s="84"/>
      <c r="BO139" s="85"/>
      <c r="BP139" s="74"/>
      <c r="BQ139" s="74"/>
      <c r="BR139" s="74"/>
      <c r="BS139" s="58"/>
    </row>
    <row r="140" spans="1:71" ht="12.95" customHeight="1" x14ac:dyDescent="0.15">
      <c r="A140" s="86" t="s">
        <v>421</v>
      </c>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98"/>
      <c r="AX140" s="99"/>
      <c r="AY140" s="100"/>
      <c r="AZ140" s="100"/>
      <c r="BA140" s="100"/>
      <c r="BB140" s="101"/>
      <c r="BC140" s="91" t="s">
        <v>158</v>
      </c>
      <c r="BD140" s="91"/>
      <c r="BE140" s="91"/>
      <c r="BF140" s="91"/>
      <c r="BG140" s="91"/>
      <c r="BH140" s="91"/>
      <c r="BI140" s="91"/>
      <c r="BJ140" s="83" t="s">
        <v>407</v>
      </c>
      <c r="BK140" s="84"/>
      <c r="BL140" s="84"/>
      <c r="BM140" s="84"/>
      <c r="BN140" s="84"/>
      <c r="BO140" s="85"/>
      <c r="BP140" s="74"/>
      <c r="BQ140" s="74"/>
      <c r="BR140" s="74"/>
      <c r="BS140" s="58"/>
    </row>
    <row r="141" spans="1:71" ht="12.95" customHeight="1" x14ac:dyDescent="0.15">
      <c r="A141" s="86" t="s">
        <v>422</v>
      </c>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98"/>
      <c r="AX141" s="99"/>
      <c r="AY141" s="100"/>
      <c r="AZ141" s="100"/>
      <c r="BA141" s="100"/>
      <c r="BB141" s="101"/>
      <c r="BC141" s="91" t="s">
        <v>158</v>
      </c>
      <c r="BD141" s="91"/>
      <c r="BE141" s="91"/>
      <c r="BF141" s="91"/>
      <c r="BG141" s="91"/>
      <c r="BH141" s="91"/>
      <c r="BI141" s="91"/>
      <c r="BJ141" s="83" t="s">
        <v>408</v>
      </c>
      <c r="BK141" s="84"/>
      <c r="BL141" s="84"/>
      <c r="BM141" s="84"/>
      <c r="BN141" s="84"/>
      <c r="BO141" s="85"/>
      <c r="BP141" s="74"/>
      <c r="BQ141" s="74"/>
      <c r="BR141" s="74"/>
      <c r="BS141" s="58"/>
    </row>
    <row r="142" spans="1:71" ht="12.95" customHeight="1" x14ac:dyDescent="0.15">
      <c r="A142" s="86" t="s">
        <v>423</v>
      </c>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98"/>
      <c r="AX142" s="99"/>
      <c r="AY142" s="100"/>
      <c r="AZ142" s="100"/>
      <c r="BA142" s="100"/>
      <c r="BB142" s="101"/>
      <c r="BC142" s="91" t="s">
        <v>158</v>
      </c>
      <c r="BD142" s="91"/>
      <c r="BE142" s="91"/>
      <c r="BF142" s="91"/>
      <c r="BG142" s="91"/>
      <c r="BH142" s="91"/>
      <c r="BI142" s="91"/>
      <c r="BJ142" s="83" t="s">
        <v>409</v>
      </c>
      <c r="BK142" s="84"/>
      <c r="BL142" s="84"/>
      <c r="BM142" s="84"/>
      <c r="BN142" s="84"/>
      <c r="BO142" s="85"/>
      <c r="BP142" s="74">
        <v>207600</v>
      </c>
      <c r="BQ142" s="74">
        <v>207600</v>
      </c>
      <c r="BR142" s="74">
        <v>207600</v>
      </c>
      <c r="BS142" s="58"/>
    </row>
    <row r="143" spans="1:71" ht="12.95" customHeight="1" x14ac:dyDescent="0.15">
      <c r="A143" s="86" t="s">
        <v>424</v>
      </c>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98"/>
      <c r="AX143" s="99"/>
      <c r="AY143" s="100"/>
      <c r="AZ143" s="100"/>
      <c r="BA143" s="100"/>
      <c r="BB143" s="101"/>
      <c r="BC143" s="91" t="s">
        <v>158</v>
      </c>
      <c r="BD143" s="91"/>
      <c r="BE143" s="91"/>
      <c r="BF143" s="91"/>
      <c r="BG143" s="91"/>
      <c r="BH143" s="91"/>
      <c r="BI143" s="91"/>
      <c r="BJ143" s="83" t="s">
        <v>425</v>
      </c>
      <c r="BK143" s="84"/>
      <c r="BL143" s="84"/>
      <c r="BM143" s="84"/>
      <c r="BN143" s="84"/>
      <c r="BO143" s="85"/>
      <c r="BP143" s="74"/>
      <c r="BQ143" s="74"/>
      <c r="BR143" s="74"/>
      <c r="BS143" s="58"/>
    </row>
    <row r="144" spans="1:71" ht="12.95" customHeight="1" x14ac:dyDescent="0.15">
      <c r="A144" s="86" t="s">
        <v>426</v>
      </c>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98"/>
      <c r="AX144" s="99"/>
      <c r="AY144" s="100"/>
      <c r="AZ144" s="100"/>
      <c r="BA144" s="100"/>
      <c r="BB144" s="101"/>
      <c r="BC144" s="91" t="s">
        <v>158</v>
      </c>
      <c r="BD144" s="91"/>
      <c r="BE144" s="91"/>
      <c r="BF144" s="91"/>
      <c r="BG144" s="91"/>
      <c r="BH144" s="91"/>
      <c r="BI144" s="91"/>
      <c r="BJ144" s="83" t="s">
        <v>410</v>
      </c>
      <c r="BK144" s="84"/>
      <c r="BL144" s="84"/>
      <c r="BM144" s="84"/>
      <c r="BN144" s="84"/>
      <c r="BO144" s="85"/>
      <c r="BP144" s="74"/>
      <c r="BQ144" s="74"/>
      <c r="BR144" s="74"/>
      <c r="BS144" s="58"/>
    </row>
    <row r="145" spans="1:71" x14ac:dyDescent="0.15">
      <c r="A145" s="89" t="s">
        <v>347</v>
      </c>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92" t="s">
        <v>159</v>
      </c>
      <c r="AY145" s="93"/>
      <c r="AZ145" s="93"/>
      <c r="BA145" s="93"/>
      <c r="BB145" s="94"/>
      <c r="BC145" s="102" t="s">
        <v>346</v>
      </c>
      <c r="BD145" s="93"/>
      <c r="BE145" s="93"/>
      <c r="BF145" s="93"/>
      <c r="BG145" s="93"/>
      <c r="BH145" s="93"/>
      <c r="BI145" s="94"/>
      <c r="BJ145" s="155"/>
      <c r="BK145" s="156"/>
      <c r="BL145" s="156"/>
      <c r="BM145" s="156"/>
      <c r="BN145" s="156"/>
      <c r="BO145" s="157"/>
      <c r="BP145" s="130"/>
      <c r="BQ145" s="130"/>
      <c r="BR145" s="130"/>
      <c r="BS145" s="142"/>
    </row>
    <row r="146" spans="1:71" x14ac:dyDescent="0.15">
      <c r="A146" s="87" t="s">
        <v>348</v>
      </c>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95"/>
      <c r="AY146" s="96"/>
      <c r="AZ146" s="96"/>
      <c r="BA146" s="96"/>
      <c r="BB146" s="97"/>
      <c r="BC146" s="103"/>
      <c r="BD146" s="96"/>
      <c r="BE146" s="96"/>
      <c r="BF146" s="96"/>
      <c r="BG146" s="96"/>
      <c r="BH146" s="96"/>
      <c r="BI146" s="97"/>
      <c r="BJ146" s="158"/>
      <c r="BK146" s="159"/>
      <c r="BL146" s="159"/>
      <c r="BM146" s="159"/>
      <c r="BN146" s="159"/>
      <c r="BO146" s="160"/>
      <c r="BP146" s="132"/>
      <c r="BQ146" s="132"/>
      <c r="BR146" s="132"/>
      <c r="BS146" s="144"/>
    </row>
    <row r="147" spans="1:71" ht="12.95" customHeight="1" x14ac:dyDescent="0.15">
      <c r="A147" s="89" t="s">
        <v>351</v>
      </c>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92" t="s">
        <v>349</v>
      </c>
      <c r="AY147" s="93"/>
      <c r="AZ147" s="93"/>
      <c r="BA147" s="93"/>
      <c r="BB147" s="94"/>
      <c r="BC147" s="102" t="s">
        <v>350</v>
      </c>
      <c r="BD147" s="93"/>
      <c r="BE147" s="93"/>
      <c r="BF147" s="93"/>
      <c r="BG147" s="93"/>
      <c r="BH147" s="93"/>
      <c r="BI147" s="94"/>
      <c r="BJ147" s="102" t="s">
        <v>394</v>
      </c>
      <c r="BK147" s="93"/>
      <c r="BL147" s="93"/>
      <c r="BM147" s="93"/>
      <c r="BN147" s="93"/>
      <c r="BO147" s="94"/>
      <c r="BP147" s="74">
        <v>1281600</v>
      </c>
      <c r="BQ147" s="71">
        <v>1281600</v>
      </c>
      <c r="BR147" s="74">
        <v>1281600</v>
      </c>
      <c r="BS147" s="58"/>
    </row>
    <row r="148" spans="1:71" x14ac:dyDescent="0.15">
      <c r="A148" s="89" t="s">
        <v>209</v>
      </c>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114"/>
      <c r="AX148" s="92" t="s">
        <v>352</v>
      </c>
      <c r="AY148" s="93"/>
      <c r="AZ148" s="93"/>
      <c r="BA148" s="93"/>
      <c r="BB148" s="94"/>
      <c r="BC148" s="102" t="s">
        <v>160</v>
      </c>
      <c r="BD148" s="93"/>
      <c r="BE148" s="93"/>
      <c r="BF148" s="93"/>
      <c r="BG148" s="93"/>
      <c r="BH148" s="93"/>
      <c r="BI148" s="94"/>
      <c r="BJ148" s="102"/>
      <c r="BK148" s="93"/>
      <c r="BL148" s="93"/>
      <c r="BM148" s="93"/>
      <c r="BN148" s="93"/>
      <c r="BO148" s="94"/>
      <c r="BP148" s="130"/>
      <c r="BQ148" s="130"/>
      <c r="BR148" s="130"/>
      <c r="BS148" s="142"/>
    </row>
    <row r="149" spans="1:71" x14ac:dyDescent="0.15">
      <c r="A149" s="87" t="s">
        <v>208</v>
      </c>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95"/>
      <c r="AY149" s="96"/>
      <c r="AZ149" s="96"/>
      <c r="BA149" s="96"/>
      <c r="BB149" s="97"/>
      <c r="BC149" s="103"/>
      <c r="BD149" s="96"/>
      <c r="BE149" s="96"/>
      <c r="BF149" s="96"/>
      <c r="BG149" s="96"/>
      <c r="BH149" s="96"/>
      <c r="BI149" s="97"/>
      <c r="BJ149" s="103"/>
      <c r="BK149" s="96"/>
      <c r="BL149" s="96"/>
      <c r="BM149" s="96"/>
      <c r="BN149" s="96"/>
      <c r="BO149" s="97"/>
      <c r="BP149" s="132"/>
      <c r="BQ149" s="132"/>
      <c r="BR149" s="132"/>
      <c r="BS149" s="144"/>
    </row>
    <row r="150" spans="1:71" x14ac:dyDescent="0.15">
      <c r="A150" s="123" t="s">
        <v>47</v>
      </c>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92" t="s">
        <v>353</v>
      </c>
      <c r="AY150" s="93"/>
      <c r="AZ150" s="93"/>
      <c r="BA150" s="93"/>
      <c r="BB150" s="94"/>
      <c r="BC150" s="102" t="s">
        <v>161</v>
      </c>
      <c r="BD150" s="93"/>
      <c r="BE150" s="93"/>
      <c r="BF150" s="93"/>
      <c r="BG150" s="93"/>
      <c r="BH150" s="93"/>
      <c r="BI150" s="94"/>
      <c r="BJ150" s="102"/>
      <c r="BK150" s="93"/>
      <c r="BL150" s="93"/>
      <c r="BM150" s="93"/>
      <c r="BN150" s="93"/>
      <c r="BO150" s="94"/>
      <c r="BP150" s="130"/>
      <c r="BQ150" s="130"/>
      <c r="BR150" s="130"/>
      <c r="BS150" s="142"/>
    </row>
    <row r="151" spans="1:71" x14ac:dyDescent="0.15">
      <c r="A151" s="128" t="s">
        <v>166</v>
      </c>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09"/>
      <c r="AY151" s="110"/>
      <c r="AZ151" s="110"/>
      <c r="BA151" s="110"/>
      <c r="BB151" s="111"/>
      <c r="BC151" s="133"/>
      <c r="BD151" s="110"/>
      <c r="BE151" s="110"/>
      <c r="BF151" s="110"/>
      <c r="BG151" s="110"/>
      <c r="BH151" s="110"/>
      <c r="BI151" s="111"/>
      <c r="BJ151" s="133"/>
      <c r="BK151" s="110"/>
      <c r="BL151" s="110"/>
      <c r="BM151" s="110"/>
      <c r="BN151" s="110"/>
      <c r="BO151" s="111"/>
      <c r="BP151" s="131"/>
      <c r="BQ151" s="131"/>
      <c r="BR151" s="131"/>
      <c r="BS151" s="143"/>
    </row>
    <row r="152" spans="1:71" x14ac:dyDescent="0.15">
      <c r="A152" s="122" t="s">
        <v>165</v>
      </c>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41"/>
      <c r="AX152" s="95"/>
      <c r="AY152" s="96"/>
      <c r="AZ152" s="96"/>
      <c r="BA152" s="96"/>
      <c r="BB152" s="97"/>
      <c r="BC152" s="103"/>
      <c r="BD152" s="96"/>
      <c r="BE152" s="96"/>
      <c r="BF152" s="96"/>
      <c r="BG152" s="96"/>
      <c r="BH152" s="96"/>
      <c r="BI152" s="97"/>
      <c r="BJ152" s="103"/>
      <c r="BK152" s="96"/>
      <c r="BL152" s="96"/>
      <c r="BM152" s="96"/>
      <c r="BN152" s="96"/>
      <c r="BO152" s="97"/>
      <c r="BP152" s="132"/>
      <c r="BQ152" s="132"/>
      <c r="BR152" s="132"/>
      <c r="BS152" s="144"/>
    </row>
    <row r="153" spans="1:71" x14ac:dyDescent="0.15">
      <c r="A153" s="128" t="s">
        <v>163</v>
      </c>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9"/>
      <c r="AX153" s="92" t="s">
        <v>354</v>
      </c>
      <c r="AY153" s="93"/>
      <c r="AZ153" s="93"/>
      <c r="BA153" s="93"/>
      <c r="BB153" s="94"/>
      <c r="BC153" s="102" t="s">
        <v>162</v>
      </c>
      <c r="BD153" s="93"/>
      <c r="BE153" s="93"/>
      <c r="BF153" s="93"/>
      <c r="BG153" s="93"/>
      <c r="BH153" s="93"/>
      <c r="BI153" s="94"/>
      <c r="BJ153" s="102"/>
      <c r="BK153" s="93"/>
      <c r="BL153" s="93"/>
      <c r="BM153" s="93"/>
      <c r="BN153" s="93"/>
      <c r="BO153" s="94"/>
      <c r="BP153" s="130"/>
      <c r="BQ153" s="130"/>
      <c r="BR153" s="130"/>
      <c r="BS153" s="142"/>
    </row>
    <row r="154" spans="1:71" x14ac:dyDescent="0.15">
      <c r="A154" s="122" t="s">
        <v>164</v>
      </c>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41"/>
      <c r="AX154" s="95"/>
      <c r="AY154" s="96"/>
      <c r="AZ154" s="96"/>
      <c r="BA154" s="96"/>
      <c r="BB154" s="97"/>
      <c r="BC154" s="103"/>
      <c r="BD154" s="96"/>
      <c r="BE154" s="96"/>
      <c r="BF154" s="96"/>
      <c r="BG154" s="96"/>
      <c r="BH154" s="96"/>
      <c r="BI154" s="97"/>
      <c r="BJ154" s="103"/>
      <c r="BK154" s="96"/>
      <c r="BL154" s="96"/>
      <c r="BM154" s="96"/>
      <c r="BN154" s="96"/>
      <c r="BO154" s="97"/>
      <c r="BP154" s="132"/>
      <c r="BQ154" s="132"/>
      <c r="BR154" s="132"/>
      <c r="BS154" s="144"/>
    </row>
    <row r="155" spans="1:71" ht="12.95" customHeight="1" x14ac:dyDescent="0.15">
      <c r="A155" s="161" t="s">
        <v>180</v>
      </c>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2"/>
      <c r="AX155" s="149" t="s">
        <v>167</v>
      </c>
      <c r="AY155" s="150"/>
      <c r="AZ155" s="150"/>
      <c r="BA155" s="150"/>
      <c r="BB155" s="150"/>
      <c r="BC155" s="150" t="s">
        <v>168</v>
      </c>
      <c r="BD155" s="150"/>
      <c r="BE155" s="150"/>
      <c r="BF155" s="150"/>
      <c r="BG155" s="150"/>
      <c r="BH155" s="150"/>
      <c r="BI155" s="150"/>
      <c r="BJ155" s="91"/>
      <c r="BK155" s="91"/>
      <c r="BL155" s="91"/>
      <c r="BM155" s="91"/>
      <c r="BN155" s="91"/>
      <c r="BO155" s="91"/>
      <c r="BP155" s="70"/>
      <c r="BQ155" s="71"/>
      <c r="BR155" s="70"/>
      <c r="BS155" s="37" t="s">
        <v>54</v>
      </c>
    </row>
    <row r="156" spans="1:71" x14ac:dyDescent="0.15">
      <c r="A156" s="89" t="s">
        <v>47</v>
      </c>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92" t="s">
        <v>169</v>
      </c>
      <c r="AY156" s="93"/>
      <c r="AZ156" s="93"/>
      <c r="BA156" s="93"/>
      <c r="BB156" s="94"/>
      <c r="BC156" s="102"/>
      <c r="BD156" s="93"/>
      <c r="BE156" s="93"/>
      <c r="BF156" s="93"/>
      <c r="BG156" s="93"/>
      <c r="BH156" s="93"/>
      <c r="BI156" s="94"/>
      <c r="BJ156" s="102"/>
      <c r="BK156" s="93"/>
      <c r="BL156" s="93"/>
      <c r="BM156" s="93"/>
      <c r="BN156" s="93"/>
      <c r="BO156" s="94"/>
      <c r="BP156" s="130"/>
      <c r="BQ156" s="130"/>
      <c r="BR156" s="130"/>
      <c r="BS156" s="145" t="s">
        <v>54</v>
      </c>
    </row>
    <row r="157" spans="1:71" ht="12.95" customHeight="1" x14ac:dyDescent="0.15">
      <c r="A157" s="87" t="s">
        <v>181</v>
      </c>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95"/>
      <c r="AY157" s="96"/>
      <c r="AZ157" s="96"/>
      <c r="BA157" s="96"/>
      <c r="BB157" s="97"/>
      <c r="BC157" s="103"/>
      <c r="BD157" s="96"/>
      <c r="BE157" s="96"/>
      <c r="BF157" s="96"/>
      <c r="BG157" s="96"/>
      <c r="BH157" s="96"/>
      <c r="BI157" s="97"/>
      <c r="BJ157" s="103"/>
      <c r="BK157" s="96"/>
      <c r="BL157" s="96"/>
      <c r="BM157" s="96"/>
      <c r="BN157" s="96"/>
      <c r="BO157" s="97"/>
      <c r="BP157" s="132"/>
      <c r="BQ157" s="132"/>
      <c r="BR157" s="132"/>
      <c r="BS157" s="146"/>
    </row>
    <row r="158" spans="1:71" ht="12.95" customHeight="1" x14ac:dyDescent="0.15">
      <c r="A158" s="86" t="s">
        <v>182</v>
      </c>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90" t="s">
        <v>170</v>
      </c>
      <c r="AY158" s="91"/>
      <c r="AZ158" s="91"/>
      <c r="BA158" s="91"/>
      <c r="BB158" s="91"/>
      <c r="BC158" s="91"/>
      <c r="BD158" s="91"/>
      <c r="BE158" s="91"/>
      <c r="BF158" s="91"/>
      <c r="BG158" s="91"/>
      <c r="BH158" s="91"/>
      <c r="BI158" s="91"/>
      <c r="BJ158" s="91"/>
      <c r="BK158" s="91"/>
      <c r="BL158" s="91"/>
      <c r="BM158" s="91"/>
      <c r="BN158" s="91"/>
      <c r="BO158" s="91"/>
      <c r="BP158" s="70"/>
      <c r="BQ158" s="71"/>
      <c r="BR158" s="70"/>
      <c r="BS158" s="37" t="s">
        <v>54</v>
      </c>
    </row>
    <row r="159" spans="1:71" ht="12.95" customHeight="1" x14ac:dyDescent="0.15">
      <c r="A159" s="86" t="s">
        <v>183</v>
      </c>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90" t="s">
        <v>171</v>
      </c>
      <c r="AY159" s="91"/>
      <c r="AZ159" s="91"/>
      <c r="BA159" s="91"/>
      <c r="BB159" s="91"/>
      <c r="BC159" s="91"/>
      <c r="BD159" s="91"/>
      <c r="BE159" s="91"/>
      <c r="BF159" s="91"/>
      <c r="BG159" s="91"/>
      <c r="BH159" s="91"/>
      <c r="BI159" s="91"/>
      <c r="BJ159" s="91"/>
      <c r="BK159" s="91"/>
      <c r="BL159" s="91"/>
      <c r="BM159" s="91"/>
      <c r="BN159" s="91"/>
      <c r="BO159" s="91"/>
      <c r="BP159" s="70"/>
      <c r="BQ159" s="71"/>
      <c r="BR159" s="70"/>
      <c r="BS159" s="37" t="s">
        <v>54</v>
      </c>
    </row>
    <row r="160" spans="1:71" ht="12.95" customHeight="1" x14ac:dyDescent="0.15">
      <c r="A160" s="148" t="s">
        <v>184</v>
      </c>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9" t="s">
        <v>172</v>
      </c>
      <c r="AY160" s="150"/>
      <c r="AZ160" s="150"/>
      <c r="BA160" s="150"/>
      <c r="BB160" s="150"/>
      <c r="BC160" s="150" t="s">
        <v>54</v>
      </c>
      <c r="BD160" s="150"/>
      <c r="BE160" s="150"/>
      <c r="BF160" s="150"/>
      <c r="BG160" s="150"/>
      <c r="BH160" s="150"/>
      <c r="BI160" s="150"/>
      <c r="BJ160" s="91"/>
      <c r="BK160" s="91"/>
      <c r="BL160" s="91"/>
      <c r="BM160" s="91"/>
      <c r="BN160" s="91"/>
      <c r="BO160" s="91"/>
      <c r="BP160" s="70">
        <f>BP161</f>
        <v>0</v>
      </c>
      <c r="BQ160" s="70">
        <f t="shared" ref="BQ160:BR160" si="13">BQ161</f>
        <v>0</v>
      </c>
      <c r="BR160" s="70">
        <f t="shared" si="13"/>
        <v>0</v>
      </c>
      <c r="BS160" s="37" t="s">
        <v>54</v>
      </c>
    </row>
    <row r="161" spans="1:71" x14ac:dyDescent="0.15">
      <c r="A161" s="89" t="s">
        <v>75</v>
      </c>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92" t="s">
        <v>173</v>
      </c>
      <c r="AY161" s="93"/>
      <c r="AZ161" s="93"/>
      <c r="BA161" s="93"/>
      <c r="BB161" s="94"/>
      <c r="BC161" s="102" t="s">
        <v>174</v>
      </c>
      <c r="BD161" s="93"/>
      <c r="BE161" s="93"/>
      <c r="BF161" s="93"/>
      <c r="BG161" s="93"/>
      <c r="BH161" s="93"/>
      <c r="BI161" s="94"/>
      <c r="BJ161" s="102"/>
      <c r="BK161" s="93"/>
      <c r="BL161" s="93"/>
      <c r="BM161" s="93"/>
      <c r="BN161" s="93"/>
      <c r="BO161" s="94"/>
      <c r="BP161" s="130"/>
      <c r="BQ161" s="130"/>
      <c r="BR161" s="130"/>
      <c r="BS161" s="145" t="s">
        <v>54</v>
      </c>
    </row>
    <row r="162" spans="1:71" x14ac:dyDescent="0.15">
      <c r="A162" s="87" t="s">
        <v>175</v>
      </c>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95"/>
      <c r="AY162" s="96"/>
      <c r="AZ162" s="96"/>
      <c r="BA162" s="96"/>
      <c r="BB162" s="97"/>
      <c r="BC162" s="103"/>
      <c r="BD162" s="96"/>
      <c r="BE162" s="96"/>
      <c r="BF162" s="96"/>
      <c r="BG162" s="96"/>
      <c r="BH162" s="96"/>
      <c r="BI162" s="97"/>
      <c r="BJ162" s="103"/>
      <c r="BK162" s="96"/>
      <c r="BL162" s="96"/>
      <c r="BM162" s="96"/>
      <c r="BN162" s="96"/>
      <c r="BO162" s="97"/>
      <c r="BP162" s="132"/>
      <c r="BQ162" s="132"/>
      <c r="BR162" s="132"/>
      <c r="BS162" s="146"/>
    </row>
    <row r="163" spans="1:71" ht="12.95" customHeight="1" thickBot="1" x14ac:dyDescent="0.2">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139"/>
      <c r="AY163" s="140"/>
      <c r="AZ163" s="140"/>
      <c r="BA163" s="140"/>
      <c r="BB163" s="140"/>
      <c r="BC163" s="140"/>
      <c r="BD163" s="140"/>
      <c r="BE163" s="140"/>
      <c r="BF163" s="140"/>
      <c r="BG163" s="140"/>
      <c r="BH163" s="140"/>
      <c r="BI163" s="140"/>
      <c r="BJ163" s="140"/>
      <c r="BK163" s="140"/>
      <c r="BL163" s="140"/>
      <c r="BM163" s="140"/>
      <c r="BN163" s="140"/>
      <c r="BO163" s="140"/>
      <c r="BP163" s="48"/>
      <c r="BQ163" s="49"/>
      <c r="BR163" s="48"/>
      <c r="BS163" s="48"/>
    </row>
    <row r="164" spans="1:71" s="1" customFormat="1" ht="11.25" customHeight="1" x14ac:dyDescent="0.1">
      <c r="A164" s="12"/>
      <c r="B164" s="12"/>
      <c r="C164" s="12"/>
      <c r="D164" s="12"/>
      <c r="E164" s="12"/>
      <c r="F164" s="12"/>
      <c r="G164" s="12"/>
      <c r="H164" s="12"/>
      <c r="I164" s="12"/>
      <c r="J164" s="12"/>
      <c r="K164" s="12"/>
      <c r="L164" s="12"/>
      <c r="M164" s="12"/>
      <c r="N164" s="12"/>
      <c r="O164" s="12"/>
      <c r="P164" s="12"/>
      <c r="Q164" s="12"/>
      <c r="R164" s="12"/>
    </row>
    <row r="165" spans="1:71" s="14" customFormat="1" ht="12" customHeight="1" x14ac:dyDescent="0.15">
      <c r="A165" s="13" t="s">
        <v>188</v>
      </c>
    </row>
    <row r="166" spans="1:71" s="14" customFormat="1" ht="12" customHeight="1" x14ac:dyDescent="0.15">
      <c r="A166" s="13" t="s">
        <v>189</v>
      </c>
    </row>
    <row r="167" spans="1:71" s="14" customFormat="1" ht="12" customHeight="1" x14ac:dyDescent="0.15">
      <c r="A167" s="13" t="s">
        <v>190</v>
      </c>
    </row>
    <row r="168" spans="1:71" s="14" customFormat="1" ht="12" customHeight="1" x14ac:dyDescent="0.15">
      <c r="A168" s="14" t="s">
        <v>185</v>
      </c>
    </row>
    <row r="169" spans="1:71" s="14" customFormat="1" ht="12" customHeight="1" x14ac:dyDescent="0.15">
      <c r="A169" s="14" t="s">
        <v>187</v>
      </c>
    </row>
    <row r="170" spans="1:71" s="14" customFormat="1" ht="12" customHeight="1" x14ac:dyDescent="0.15">
      <c r="A170" s="14" t="s">
        <v>355</v>
      </c>
    </row>
    <row r="171" spans="1:71" s="14" customFormat="1" ht="11.25" customHeight="1" x14ac:dyDescent="0.15">
      <c r="A171" s="147" t="s">
        <v>297</v>
      </c>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row>
    <row r="172" spans="1:71" s="14" customFormat="1" ht="10.5" x14ac:dyDescent="0.1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row>
    <row r="173" spans="1:71" s="14" customFormat="1" ht="12" customHeight="1" x14ac:dyDescent="0.15">
      <c r="A173" s="14" t="s">
        <v>186</v>
      </c>
    </row>
    <row r="174" spans="1:71" s="14" customFormat="1" ht="11.25" customHeight="1" x14ac:dyDescent="0.15">
      <c r="A174" s="136" t="s">
        <v>296</v>
      </c>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row>
    <row r="175" spans="1:71" s="14" customFormat="1" ht="11.25" customHeight="1" x14ac:dyDescent="0.15">
      <c r="A175" s="14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row>
    <row r="176" spans="1:71" s="14" customFormat="1" ht="11.25" customHeight="1" x14ac:dyDescent="0.1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row>
    <row r="177" spans="1:71" s="14" customFormat="1" ht="11.25" customHeight="1" x14ac:dyDescent="0.15">
      <c r="A177" s="136" t="s">
        <v>294</v>
      </c>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row>
    <row r="178" spans="1:71" s="14" customFormat="1" ht="11.25" customHeight="1" x14ac:dyDescent="0.15">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row>
    <row r="179" spans="1:71" s="14" customFormat="1" ht="11.25" customHeight="1" x14ac:dyDescent="0.15">
      <c r="A179" s="136" t="s">
        <v>340</v>
      </c>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row>
    <row r="180" spans="1:71" s="14" customFormat="1" ht="11.25" customHeight="1" x14ac:dyDescent="0.15">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row>
    <row r="181" spans="1:71" s="14" customFormat="1" ht="11.25" customHeight="1" x14ac:dyDescent="0.15">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row>
    <row r="182" spans="1:71" s="14" customFormat="1" ht="11.25" customHeight="1" x14ac:dyDescent="0.15">
      <c r="A182" s="136" t="s">
        <v>359</v>
      </c>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row>
    <row r="183" spans="1:71" s="14" customFormat="1" ht="12" customHeight="1" x14ac:dyDescent="0.15">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row>
    <row r="184" spans="1:71" s="14" customFormat="1" ht="12" customHeight="1" x14ac:dyDescent="0.15">
      <c r="A184" s="13" t="s">
        <v>191</v>
      </c>
    </row>
    <row r="185" spans="1:71" s="14" customFormat="1" ht="11.25" customHeight="1" x14ac:dyDescent="0.15">
      <c r="A185" s="136" t="s">
        <v>295</v>
      </c>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row>
    <row r="186" spans="1:71" s="14" customFormat="1" ht="11.25" customHeight="1" x14ac:dyDescent="0.1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row>
    <row r="187" spans="1:71" s="14" customFormat="1" ht="11.25" customHeight="1" x14ac:dyDescent="0.1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row>
  </sheetData>
  <mergeCells count="602">
    <mergeCell ref="BJ143:BO143"/>
    <mergeCell ref="AX139:BB139"/>
    <mergeCell ref="BC139:BI139"/>
    <mergeCell ref="BJ139:BO139"/>
    <mergeCell ref="A141:AW141"/>
    <mergeCell ref="AX141:BB141"/>
    <mergeCell ref="BC141:BI141"/>
    <mergeCell ref="BJ141:BO141"/>
    <mergeCell ref="A142:AW142"/>
    <mergeCell ref="AX142:BB142"/>
    <mergeCell ref="BC142:BI142"/>
    <mergeCell ref="BJ142:BO142"/>
    <mergeCell ref="BJ133:BO133"/>
    <mergeCell ref="A134:AW134"/>
    <mergeCell ref="AX134:BB134"/>
    <mergeCell ref="BC134:BI134"/>
    <mergeCell ref="BJ134:BO134"/>
    <mergeCell ref="A140:AW140"/>
    <mergeCell ref="AX140:BB140"/>
    <mergeCell ref="BC140:BI140"/>
    <mergeCell ref="BJ140:BO140"/>
    <mergeCell ref="A135:AW135"/>
    <mergeCell ref="AX135:BB135"/>
    <mergeCell ref="BC135:BI135"/>
    <mergeCell ref="BJ135:BO135"/>
    <mergeCell ref="A136:AW136"/>
    <mergeCell ref="AX136:BB136"/>
    <mergeCell ref="BC136:BI136"/>
    <mergeCell ref="BJ136:BO136"/>
    <mergeCell ref="A137:AW137"/>
    <mergeCell ref="AX137:BB137"/>
    <mergeCell ref="BC137:BI137"/>
    <mergeCell ref="BJ137:BO137"/>
    <mergeCell ref="A139:AW139"/>
    <mergeCell ref="A110:AW110"/>
    <mergeCell ref="AX110:BB110"/>
    <mergeCell ref="A118:AW118"/>
    <mergeCell ref="AX118:BB119"/>
    <mergeCell ref="BC118:BI119"/>
    <mergeCell ref="BJ118:BO119"/>
    <mergeCell ref="A121:AW121"/>
    <mergeCell ref="AX121:BB121"/>
    <mergeCell ref="BC121:BI121"/>
    <mergeCell ref="BR77:BR78"/>
    <mergeCell ref="BS77:BS78"/>
    <mergeCell ref="BJ58:BO59"/>
    <mergeCell ref="BJ60:BO60"/>
    <mergeCell ref="BC52:BI52"/>
    <mergeCell ref="BQ77:BQ78"/>
    <mergeCell ref="BJ56:BO56"/>
    <mergeCell ref="A71:AW71"/>
    <mergeCell ref="AX71:BB71"/>
    <mergeCell ref="BC71:BI71"/>
    <mergeCell ref="BJ71:BO71"/>
    <mergeCell ref="AX72:BB72"/>
    <mergeCell ref="BC72:BI72"/>
    <mergeCell ref="BJ72:BO72"/>
    <mergeCell ref="BC57:BI57"/>
    <mergeCell ref="BJ57:BO57"/>
    <mergeCell ref="A57:AW57"/>
    <mergeCell ref="BS73:BS74"/>
    <mergeCell ref="BR73:BR74"/>
    <mergeCell ref="BQ73:BQ74"/>
    <mergeCell ref="BS75:BS76"/>
    <mergeCell ref="BQ75:BQ76"/>
    <mergeCell ref="BR75:BR76"/>
    <mergeCell ref="BC54:BI54"/>
    <mergeCell ref="BJ36:BO36"/>
    <mergeCell ref="A79:AW79"/>
    <mergeCell ref="AX79:BB79"/>
    <mergeCell ref="BC79:BI79"/>
    <mergeCell ref="BJ79:BO79"/>
    <mergeCell ref="AX77:BB78"/>
    <mergeCell ref="BC77:BI78"/>
    <mergeCell ref="BJ77:BO78"/>
    <mergeCell ref="BP77:BP78"/>
    <mergeCell ref="AX75:BB76"/>
    <mergeCell ref="BC75:BI76"/>
    <mergeCell ref="BJ75:BO76"/>
    <mergeCell ref="BP75:BP76"/>
    <mergeCell ref="AX73:BB74"/>
    <mergeCell ref="BC73:BI74"/>
    <mergeCell ref="BJ73:BO74"/>
    <mergeCell ref="BP73:BP74"/>
    <mergeCell ref="A50:AW50"/>
    <mergeCell ref="A51:AW51"/>
    <mergeCell ref="A53:AW53"/>
    <mergeCell ref="A63:AW63"/>
    <mergeCell ref="A64:AW64"/>
    <mergeCell ref="A55:AW55"/>
    <mergeCell ref="A56:AW56"/>
    <mergeCell ref="BS67:BS68"/>
    <mergeCell ref="A69:AW69"/>
    <mergeCell ref="AX69:BB70"/>
    <mergeCell ref="BC69:BI70"/>
    <mergeCell ref="BJ69:BO70"/>
    <mergeCell ref="A70:AW70"/>
    <mergeCell ref="BP69:BP70"/>
    <mergeCell ref="BS69:BS70"/>
    <mergeCell ref="A59:AW59"/>
    <mergeCell ref="BR67:BR68"/>
    <mergeCell ref="AX61:BB61"/>
    <mergeCell ref="BC61:BI61"/>
    <mergeCell ref="BJ61:BO61"/>
    <mergeCell ref="BC62:BI64"/>
    <mergeCell ref="BJ62:BO64"/>
    <mergeCell ref="BQ69:BQ70"/>
    <mergeCell ref="BR49:BR50"/>
    <mergeCell ref="BC51:BI51"/>
    <mergeCell ref="BJ51:BO51"/>
    <mergeCell ref="BR62:BR64"/>
    <mergeCell ref="AX55:BB55"/>
    <mergeCell ref="BC55:BI55"/>
    <mergeCell ref="BS49:BS50"/>
    <mergeCell ref="A52:AW52"/>
    <mergeCell ref="BP49:BP50"/>
    <mergeCell ref="BQ49:BQ50"/>
    <mergeCell ref="BJ49:BO50"/>
    <mergeCell ref="AX51:BB51"/>
    <mergeCell ref="BC53:BI53"/>
    <mergeCell ref="BJ53:BO53"/>
    <mergeCell ref="AX57:BB57"/>
    <mergeCell ref="BC45:BI45"/>
    <mergeCell ref="BJ45:BO45"/>
    <mergeCell ref="BC43:BI43"/>
    <mergeCell ref="BJ43:BO43"/>
    <mergeCell ref="AX45:BB45"/>
    <mergeCell ref="BC67:BI68"/>
    <mergeCell ref="BJ67:BO68"/>
    <mergeCell ref="BP67:BP68"/>
    <mergeCell ref="BQ67:BQ68"/>
    <mergeCell ref="BC46:BI47"/>
    <mergeCell ref="BP46:BP47"/>
    <mergeCell ref="BJ54:BO54"/>
    <mergeCell ref="BJ55:BO55"/>
    <mergeCell ref="AX56:BB56"/>
    <mergeCell ref="BC56:BI56"/>
    <mergeCell ref="BJ52:BO52"/>
    <mergeCell ref="BC49:BI50"/>
    <mergeCell ref="BJ27:BO27"/>
    <mergeCell ref="BQ2:BS2"/>
    <mergeCell ref="BQ9:BR9"/>
    <mergeCell ref="BC33:BI33"/>
    <mergeCell ref="BJ33:BO33"/>
    <mergeCell ref="BR7:BS7"/>
    <mergeCell ref="BR8:BS8"/>
    <mergeCell ref="BS12:BS13"/>
    <mergeCell ref="BJ24:BO24"/>
    <mergeCell ref="BO11:BP11"/>
    <mergeCell ref="BP24:BS24"/>
    <mergeCell ref="BJ26:BO26"/>
    <mergeCell ref="BJ25:BO25"/>
    <mergeCell ref="BP8:BQ8"/>
    <mergeCell ref="BN4:BS4"/>
    <mergeCell ref="BN6:BS6"/>
    <mergeCell ref="BN3:BS3"/>
    <mergeCell ref="BN5:BS5"/>
    <mergeCell ref="BN7:BQ7"/>
    <mergeCell ref="BJ34:BO35"/>
    <mergeCell ref="BS34:BS35"/>
    <mergeCell ref="AX28:BB28"/>
    <mergeCell ref="BC28:BI28"/>
    <mergeCell ref="BJ28:BO28"/>
    <mergeCell ref="BJ30:BO30"/>
    <mergeCell ref="BJ32:BO32"/>
    <mergeCell ref="A29:AW29"/>
    <mergeCell ref="AX29:BB29"/>
    <mergeCell ref="BC29:BI29"/>
    <mergeCell ref="BJ29:BO29"/>
    <mergeCell ref="BJ31:BO31"/>
    <mergeCell ref="BP34:BP35"/>
    <mergeCell ref="BQ34:BQ35"/>
    <mergeCell ref="BR34:BR35"/>
    <mergeCell ref="A35:AW35"/>
    <mergeCell ref="BC31:BI31"/>
    <mergeCell ref="A30:AW30"/>
    <mergeCell ref="AX30:BB30"/>
    <mergeCell ref="BC30:BI30"/>
    <mergeCell ref="AX31:BB31"/>
    <mergeCell ref="A31:AW31"/>
    <mergeCell ref="A33:AW33"/>
    <mergeCell ref="AX33:BB33"/>
    <mergeCell ref="AX26:BB26"/>
    <mergeCell ref="A26:AW26"/>
    <mergeCell ref="A27:AW27"/>
    <mergeCell ref="AX27:BB27"/>
    <mergeCell ref="BC26:BI26"/>
    <mergeCell ref="A28:AW28"/>
    <mergeCell ref="A24:AW24"/>
    <mergeCell ref="AX24:BB24"/>
    <mergeCell ref="BC24:BI24"/>
    <mergeCell ref="A25:AW25"/>
    <mergeCell ref="AX25:BB25"/>
    <mergeCell ref="BC25:BI25"/>
    <mergeCell ref="BC27:BI27"/>
    <mergeCell ref="AJ12:AL12"/>
    <mergeCell ref="BE12:BG12"/>
    <mergeCell ref="BK12:BM12"/>
    <mergeCell ref="AS14:BC14"/>
    <mergeCell ref="BD14:BE14"/>
    <mergeCell ref="BF14:BH14"/>
    <mergeCell ref="AN14:AP14"/>
    <mergeCell ref="A22:BS22"/>
    <mergeCell ref="I19:BP19"/>
    <mergeCell ref="U16:BP16"/>
    <mergeCell ref="A39:AW39"/>
    <mergeCell ref="AX34:BB35"/>
    <mergeCell ref="BC34:BI35"/>
    <mergeCell ref="AX39:BB41"/>
    <mergeCell ref="BC39:BI41"/>
    <mergeCell ref="A40:AW40"/>
    <mergeCell ref="A38:AW38"/>
    <mergeCell ref="AX38:BB38"/>
    <mergeCell ref="BC38:BI38"/>
    <mergeCell ref="A36:AW36"/>
    <mergeCell ref="AX36:BB36"/>
    <mergeCell ref="BC36:BI36"/>
    <mergeCell ref="A34:AW34"/>
    <mergeCell ref="A32:AW32"/>
    <mergeCell ref="AX32:BB32"/>
    <mergeCell ref="BC32:BI32"/>
    <mergeCell ref="A37:AW37"/>
    <mergeCell ref="AX37:BB37"/>
    <mergeCell ref="BC37:BI37"/>
    <mergeCell ref="BJ37:BO37"/>
    <mergeCell ref="BR69:BR70"/>
    <mergeCell ref="BP58:BP59"/>
    <mergeCell ref="BQ58:BQ59"/>
    <mergeCell ref="BR58:BR59"/>
    <mergeCell ref="BP62:BP64"/>
    <mergeCell ref="BQ62:BQ64"/>
    <mergeCell ref="A48:AW48"/>
    <mergeCell ref="AX48:BB48"/>
    <mergeCell ref="BC48:BI48"/>
    <mergeCell ref="BJ48:BO48"/>
    <mergeCell ref="A49:AW49"/>
    <mergeCell ref="A60:AW60"/>
    <mergeCell ref="AX60:BB60"/>
    <mergeCell ref="BC60:BI60"/>
    <mergeCell ref="A58:AW58"/>
    <mergeCell ref="AX58:BB59"/>
    <mergeCell ref="BC58:BI59"/>
    <mergeCell ref="AX42:BB42"/>
    <mergeCell ref="A42:AW42"/>
    <mergeCell ref="BJ39:BO41"/>
    <mergeCell ref="A100:AW100"/>
    <mergeCell ref="AX100:BB102"/>
    <mergeCell ref="BS86:BS87"/>
    <mergeCell ref="A86:AW86"/>
    <mergeCell ref="AX86:BB87"/>
    <mergeCell ref="AX103:BB103"/>
    <mergeCell ref="A101:AW101"/>
    <mergeCell ref="A102:AW102"/>
    <mergeCell ref="A41:AW41"/>
    <mergeCell ref="AX43:BB43"/>
    <mergeCell ref="A43:AW43"/>
    <mergeCell ref="BP39:BP41"/>
    <mergeCell ref="BQ39:BQ41"/>
    <mergeCell ref="BR39:BR41"/>
    <mergeCell ref="BS39:BS41"/>
    <mergeCell ref="BC44:BI44"/>
    <mergeCell ref="BJ44:BO44"/>
    <mergeCell ref="BC42:BI42"/>
    <mergeCell ref="BJ42:BO42"/>
    <mergeCell ref="BQ46:BQ47"/>
    <mergeCell ref="BJ46:BO47"/>
    <mergeCell ref="BR46:BR47"/>
    <mergeCell ref="BS46:BS47"/>
    <mergeCell ref="AX91:BB93"/>
    <mergeCell ref="BC91:BI93"/>
    <mergeCell ref="AX90:BB90"/>
    <mergeCell ref="BC90:BI90"/>
    <mergeCell ref="BS80:BS81"/>
    <mergeCell ref="A80:AW80"/>
    <mergeCell ref="BC80:BI81"/>
    <mergeCell ref="BJ80:BO81"/>
    <mergeCell ref="AX80:BB81"/>
    <mergeCell ref="BR84:BR85"/>
    <mergeCell ref="BR88:BR89"/>
    <mergeCell ref="BR80:BR81"/>
    <mergeCell ref="BS84:BS85"/>
    <mergeCell ref="A84:AW84"/>
    <mergeCell ref="BP80:BP81"/>
    <mergeCell ref="BQ80:BQ81"/>
    <mergeCell ref="BP84:BP85"/>
    <mergeCell ref="BQ84:BQ85"/>
    <mergeCell ref="BP88:BP89"/>
    <mergeCell ref="BQ88:BQ89"/>
    <mergeCell ref="BP86:BP87"/>
    <mergeCell ref="BQ86:BQ87"/>
    <mergeCell ref="BQ100:BQ102"/>
    <mergeCell ref="BC103:BI103"/>
    <mergeCell ref="BJ103:BO103"/>
    <mergeCell ref="BC100:BI102"/>
    <mergeCell ref="BJ100:BO102"/>
    <mergeCell ref="BP100:BP102"/>
    <mergeCell ref="BC97:BI97"/>
    <mergeCell ref="BJ97:BO97"/>
    <mergeCell ref="BR105:BR106"/>
    <mergeCell ref="BR98:BR99"/>
    <mergeCell ref="BR86:BR87"/>
    <mergeCell ref="BS88:BS89"/>
    <mergeCell ref="A88:AW88"/>
    <mergeCell ref="AX88:BB89"/>
    <mergeCell ref="BC88:BI89"/>
    <mergeCell ref="BJ88:BO89"/>
    <mergeCell ref="A89:AW89"/>
    <mergeCell ref="A83:AW83"/>
    <mergeCell ref="BQ82:BQ83"/>
    <mergeCell ref="BC84:BI85"/>
    <mergeCell ref="A85:AW85"/>
    <mergeCell ref="AX84:BB85"/>
    <mergeCell ref="A82:AW82"/>
    <mergeCell ref="AX82:BB83"/>
    <mergeCell ref="BP82:BP83"/>
    <mergeCell ref="BJ84:BO85"/>
    <mergeCell ref="BC86:BI87"/>
    <mergeCell ref="BJ86:BO87"/>
    <mergeCell ref="BC155:BI155"/>
    <mergeCell ref="BJ155:BO155"/>
    <mergeCell ref="A90:AW90"/>
    <mergeCell ref="BS91:BS93"/>
    <mergeCell ref="A91:AW91"/>
    <mergeCell ref="BJ91:BO93"/>
    <mergeCell ref="A93:AW93"/>
    <mergeCell ref="A92:AW92"/>
    <mergeCell ref="BP94:BP96"/>
    <mergeCell ref="BQ94:BQ96"/>
    <mergeCell ref="BR94:BR96"/>
    <mergeCell ref="BS94:BS96"/>
    <mergeCell ref="A94:AW94"/>
    <mergeCell ref="AX94:BB96"/>
    <mergeCell ref="BC94:BI96"/>
    <mergeCell ref="BJ94:BO96"/>
    <mergeCell ref="A96:AW96"/>
    <mergeCell ref="A95:AW95"/>
    <mergeCell ref="BJ90:BO90"/>
    <mergeCell ref="BP91:BP93"/>
    <mergeCell ref="BQ91:BQ93"/>
    <mergeCell ref="BR91:BR93"/>
    <mergeCell ref="A97:AW97"/>
    <mergeCell ref="AX97:BB97"/>
    <mergeCell ref="A155:AW155"/>
    <mergeCell ref="AX155:BB155"/>
    <mergeCell ref="BP98:BP99"/>
    <mergeCell ref="BQ98:BQ99"/>
    <mergeCell ref="BP105:BP106"/>
    <mergeCell ref="BQ105:BQ106"/>
    <mergeCell ref="BP107:BP108"/>
    <mergeCell ref="BQ107:BQ108"/>
    <mergeCell ref="BS98:BS99"/>
    <mergeCell ref="A98:AW98"/>
    <mergeCell ref="AX98:BB99"/>
    <mergeCell ref="BC98:BI99"/>
    <mergeCell ref="BJ98:BO99"/>
    <mergeCell ref="A99:AW99"/>
    <mergeCell ref="A104:AW104"/>
    <mergeCell ref="AX104:BB104"/>
    <mergeCell ref="BC104:BI104"/>
    <mergeCell ref="BJ104:BO104"/>
    <mergeCell ref="BS105:BS106"/>
    <mergeCell ref="A105:AW105"/>
    <mergeCell ref="AX105:BB106"/>
    <mergeCell ref="BC105:BI106"/>
    <mergeCell ref="BJ105:BO106"/>
    <mergeCell ref="A106:AW106"/>
    <mergeCell ref="BS107:BS108"/>
    <mergeCell ref="A107:AW107"/>
    <mergeCell ref="AX107:BB108"/>
    <mergeCell ref="BC107:BI108"/>
    <mergeCell ref="BJ107:BO108"/>
    <mergeCell ref="A108:AW108"/>
    <mergeCell ref="BR107:BR108"/>
    <mergeCell ref="A109:AW109"/>
    <mergeCell ref="AX109:BB109"/>
    <mergeCell ref="BC109:BI109"/>
    <mergeCell ref="BJ109:BO109"/>
    <mergeCell ref="BP111:BP112"/>
    <mergeCell ref="BQ111:BQ112"/>
    <mergeCell ref="BR111:BR112"/>
    <mergeCell ref="BS111:BS112"/>
    <mergeCell ref="A111:AW111"/>
    <mergeCell ref="AX111:BB112"/>
    <mergeCell ref="BC111:BI112"/>
    <mergeCell ref="BJ111:BO112"/>
    <mergeCell ref="A112:AW112"/>
    <mergeCell ref="BP118:BP119"/>
    <mergeCell ref="BS118:BS119"/>
    <mergeCell ref="A119:AW119"/>
    <mergeCell ref="A113:AW113"/>
    <mergeCell ref="AX113:BB113"/>
    <mergeCell ref="BC113:BI113"/>
    <mergeCell ref="BJ113:BO113"/>
    <mergeCell ref="A114:AW114"/>
    <mergeCell ref="AX114:BB115"/>
    <mergeCell ref="BC114:BI115"/>
    <mergeCell ref="BJ114:BO115"/>
    <mergeCell ref="A115:AW115"/>
    <mergeCell ref="BQ118:BQ119"/>
    <mergeCell ref="BR118:BR119"/>
    <mergeCell ref="BR153:BR154"/>
    <mergeCell ref="BS153:BS154"/>
    <mergeCell ref="BJ148:BO149"/>
    <mergeCell ref="BP128:BP129"/>
    <mergeCell ref="BQ128:BQ129"/>
    <mergeCell ref="BR128:BR129"/>
    <mergeCell ref="BS128:BS129"/>
    <mergeCell ref="A128:AW128"/>
    <mergeCell ref="AX128:BB129"/>
    <mergeCell ref="BC128:BI129"/>
    <mergeCell ref="BJ128:BO129"/>
    <mergeCell ref="A129:AW129"/>
    <mergeCell ref="BC145:BI146"/>
    <mergeCell ref="BJ145:BO146"/>
    <mergeCell ref="A146:AW146"/>
    <mergeCell ref="AX153:BB154"/>
    <mergeCell ref="BC153:BI154"/>
    <mergeCell ref="BJ153:BO154"/>
    <mergeCell ref="A154:AW154"/>
    <mergeCell ref="BJ131:BO131"/>
    <mergeCell ref="A131:AW131"/>
    <mergeCell ref="AX131:BB131"/>
    <mergeCell ref="BC131:BI131"/>
    <mergeCell ref="AX133:BB133"/>
    <mergeCell ref="BP153:BP154"/>
    <mergeCell ref="BQ153:BQ154"/>
    <mergeCell ref="BS148:BS149"/>
    <mergeCell ref="A132:AW132"/>
    <mergeCell ref="AX132:BB132"/>
    <mergeCell ref="BJ38:BO38"/>
    <mergeCell ref="BS58:BS59"/>
    <mergeCell ref="BS62:BS64"/>
    <mergeCell ref="BJ130:BO130"/>
    <mergeCell ref="BR82:BR83"/>
    <mergeCell ref="BS82:BS83"/>
    <mergeCell ref="BP114:BP115"/>
    <mergeCell ref="BQ114:BQ115"/>
    <mergeCell ref="BR114:BR115"/>
    <mergeCell ref="BS114:BS115"/>
    <mergeCell ref="BJ116:BO116"/>
    <mergeCell ref="BR100:BR102"/>
    <mergeCell ref="BS100:BS102"/>
    <mergeCell ref="BP148:BP149"/>
    <mergeCell ref="BS145:BS146"/>
    <mergeCell ref="A145:AW145"/>
    <mergeCell ref="BR125:BR127"/>
    <mergeCell ref="BS125:BS127"/>
    <mergeCell ref="BS122:BS123"/>
    <mergeCell ref="A149:AW149"/>
    <mergeCell ref="BC116:BI116"/>
    <mergeCell ref="A148:AW148"/>
    <mergeCell ref="AX148:BB149"/>
    <mergeCell ref="BC148:BI149"/>
    <mergeCell ref="A130:AW130"/>
    <mergeCell ref="AX130:BB130"/>
    <mergeCell ref="BC130:BI130"/>
    <mergeCell ref="A116:AW116"/>
    <mergeCell ref="AX117:BB117"/>
    <mergeCell ref="BC117:BI117"/>
    <mergeCell ref="A120:AW120"/>
    <mergeCell ref="AX120:BB120"/>
    <mergeCell ref="BC120:BI120"/>
    <mergeCell ref="BC133:BI133"/>
    <mergeCell ref="A143:AW143"/>
    <mergeCell ref="AX143:BB143"/>
    <mergeCell ref="BC143:BI143"/>
    <mergeCell ref="BQ148:BQ149"/>
    <mergeCell ref="BR148:BR149"/>
    <mergeCell ref="A125:AW125"/>
    <mergeCell ref="AX125:BB127"/>
    <mergeCell ref="BC125:BI127"/>
    <mergeCell ref="BJ125:BO127"/>
    <mergeCell ref="A127:AW127"/>
    <mergeCell ref="BR122:BR123"/>
    <mergeCell ref="A122:AW122"/>
    <mergeCell ref="AX122:BB123"/>
    <mergeCell ref="BC122:BI123"/>
    <mergeCell ref="BJ122:BO123"/>
    <mergeCell ref="A123:AW123"/>
    <mergeCell ref="A124:AW124"/>
    <mergeCell ref="AX124:BB124"/>
    <mergeCell ref="BC124:BI124"/>
    <mergeCell ref="BJ124:BO124"/>
    <mergeCell ref="BP122:BP123"/>
    <mergeCell ref="BQ122:BQ123"/>
    <mergeCell ref="BP125:BP127"/>
    <mergeCell ref="BQ125:BQ127"/>
    <mergeCell ref="BC132:BI132"/>
    <mergeCell ref="BJ132:BO132"/>
    <mergeCell ref="A133:AW133"/>
    <mergeCell ref="BQ156:BQ157"/>
    <mergeCell ref="BR156:BR157"/>
    <mergeCell ref="BS156:BS157"/>
    <mergeCell ref="A156:AW156"/>
    <mergeCell ref="AX156:BB157"/>
    <mergeCell ref="BC156:BI157"/>
    <mergeCell ref="BJ156:BO157"/>
    <mergeCell ref="A157:AW157"/>
    <mergeCell ref="BP156:BP157"/>
    <mergeCell ref="BP161:BP162"/>
    <mergeCell ref="BQ161:BQ162"/>
    <mergeCell ref="A158:AW158"/>
    <mergeCell ref="AX158:BB158"/>
    <mergeCell ref="BC158:BI158"/>
    <mergeCell ref="BJ158:BO158"/>
    <mergeCell ref="A159:AW159"/>
    <mergeCell ref="AX159:BB159"/>
    <mergeCell ref="BC159:BI159"/>
    <mergeCell ref="BJ159:BO159"/>
    <mergeCell ref="A185:BS187"/>
    <mergeCell ref="A182:BS183"/>
    <mergeCell ref="A179:BS181"/>
    <mergeCell ref="A177:BS178"/>
    <mergeCell ref="A163:AW163"/>
    <mergeCell ref="AX163:BB163"/>
    <mergeCell ref="BC163:BI163"/>
    <mergeCell ref="BJ163:BO163"/>
    <mergeCell ref="A151:AW151"/>
    <mergeCell ref="A152:AW152"/>
    <mergeCell ref="BS150:BS152"/>
    <mergeCell ref="BR161:BR162"/>
    <mergeCell ref="AX161:BB162"/>
    <mergeCell ref="BC161:BI162"/>
    <mergeCell ref="BJ161:BO162"/>
    <mergeCell ref="BS161:BS162"/>
    <mergeCell ref="A171:BS172"/>
    <mergeCell ref="A174:BS176"/>
    <mergeCell ref="A160:AW160"/>
    <mergeCell ref="AX160:BB160"/>
    <mergeCell ref="BC160:BI160"/>
    <mergeCell ref="BJ160:BO160"/>
    <mergeCell ref="A162:AW162"/>
    <mergeCell ref="A161:AW161"/>
    <mergeCell ref="A150:AW150"/>
    <mergeCell ref="AX150:BB152"/>
    <mergeCell ref="AX116:BB116"/>
    <mergeCell ref="A153:AW153"/>
    <mergeCell ref="BP150:BP152"/>
    <mergeCell ref="BQ150:BQ152"/>
    <mergeCell ref="BR150:BR152"/>
    <mergeCell ref="BP145:BP146"/>
    <mergeCell ref="BQ145:BQ146"/>
    <mergeCell ref="BC150:BI152"/>
    <mergeCell ref="BJ150:BO152"/>
    <mergeCell ref="BR145:BR146"/>
    <mergeCell ref="A126:AW126"/>
    <mergeCell ref="A147:AW147"/>
    <mergeCell ref="AX147:BB147"/>
    <mergeCell ref="BC147:BI147"/>
    <mergeCell ref="BJ147:BO147"/>
    <mergeCell ref="AX145:BB146"/>
    <mergeCell ref="A117:AW117"/>
    <mergeCell ref="BJ117:BO117"/>
    <mergeCell ref="BJ138:BO138"/>
    <mergeCell ref="A144:AW144"/>
    <mergeCell ref="AX144:BB144"/>
    <mergeCell ref="BC144:BI144"/>
    <mergeCell ref="A81:AW81"/>
    <mergeCell ref="A65:AW65"/>
    <mergeCell ref="AX65:BB65"/>
    <mergeCell ref="A62:AW62"/>
    <mergeCell ref="AX62:BB64"/>
    <mergeCell ref="AX49:BB50"/>
    <mergeCell ref="AX52:BB52"/>
    <mergeCell ref="A54:AW54"/>
    <mergeCell ref="AX54:BB54"/>
    <mergeCell ref="AX53:BB53"/>
    <mergeCell ref="A66:AW66"/>
    <mergeCell ref="AX66:BB66"/>
    <mergeCell ref="A61:AW61"/>
    <mergeCell ref="A68:AW68"/>
    <mergeCell ref="A78:AW78"/>
    <mergeCell ref="A77:AW77"/>
    <mergeCell ref="A75:AW75"/>
    <mergeCell ref="A76:AW76"/>
    <mergeCell ref="A72:AW72"/>
    <mergeCell ref="A73:AW73"/>
    <mergeCell ref="A74:AW74"/>
    <mergeCell ref="BJ144:BO144"/>
    <mergeCell ref="A44:AW44"/>
    <mergeCell ref="A47:AW47"/>
    <mergeCell ref="A45:AW45"/>
    <mergeCell ref="A46:AW46"/>
    <mergeCell ref="AX44:BB44"/>
    <mergeCell ref="AX46:BB47"/>
    <mergeCell ref="A138:AW138"/>
    <mergeCell ref="AX138:BB138"/>
    <mergeCell ref="BC138:BI138"/>
    <mergeCell ref="BC82:BI83"/>
    <mergeCell ref="BJ82:BO83"/>
    <mergeCell ref="BJ121:BO121"/>
    <mergeCell ref="BJ120:BO120"/>
    <mergeCell ref="A87:AW87"/>
    <mergeCell ref="BC66:BI66"/>
    <mergeCell ref="BJ66:BO66"/>
    <mergeCell ref="A67:AW67"/>
    <mergeCell ref="AX67:BB68"/>
    <mergeCell ref="BC65:BI65"/>
    <mergeCell ref="BJ65:BO65"/>
    <mergeCell ref="BC110:BI110"/>
    <mergeCell ref="BJ110:BO110"/>
    <mergeCell ref="A103:AW103"/>
  </mergeCells>
  <phoneticPr fontId="0" type="noConversion"/>
  <pageMargins left="0.78740157480314965" right="0.39370078740157483" top="0.78740157480314965" bottom="0.39370078740157483" header="0.27559055118110237" footer="0.27559055118110237"/>
  <pageSetup paperSize="9" scale="65" orientation="portrait" r:id="rId1"/>
  <headerFooter alignWithMargins="0"/>
  <rowBreaks count="1" manualBreakCount="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CA114"/>
  <sheetViews>
    <sheetView tabSelected="1" view="pageBreakPreview" zoomScaleNormal="100" zoomScaleSheetLayoutView="100" workbookViewId="0">
      <selection activeCell="W92" sqref="W92"/>
    </sheetView>
  </sheetViews>
  <sheetFormatPr defaultColWidth="1.48046875" defaultRowHeight="11.25" x14ac:dyDescent="0.15"/>
  <cols>
    <col min="1" max="38" width="1.48046875" style="2"/>
    <col min="39" max="39" width="0.40234375" style="2" customWidth="1"/>
    <col min="40" max="40" width="1.34765625" style="2" customWidth="1"/>
    <col min="41" max="43" width="1.48046875" style="2"/>
    <col min="44" max="44" width="0.1328125" style="2" customWidth="1"/>
    <col min="45" max="66" width="1.48046875" style="2"/>
    <col min="67" max="67" width="0.94140625" style="2" customWidth="1"/>
    <col min="68" max="68" width="1.48046875" style="2" hidden="1" customWidth="1"/>
    <col min="69" max="71" width="1.48046875" style="2"/>
    <col min="72" max="72" width="1.48046875" style="2" customWidth="1"/>
    <col min="73" max="73" width="0.5390625" style="2" customWidth="1"/>
    <col min="74" max="74" width="1.48046875" style="2"/>
    <col min="75" max="75" width="1.48046875" style="2" hidden="1" customWidth="1"/>
    <col min="76" max="76" width="11.0546875" style="2" customWidth="1"/>
    <col min="77" max="77" width="10.78515625" style="2" customWidth="1"/>
    <col min="78" max="78" width="11.32421875" style="2" customWidth="1"/>
    <col min="79" max="79" width="4.8515625" style="2" customWidth="1"/>
    <col min="80" max="16384" width="1.48046875" style="2"/>
  </cols>
  <sheetData>
    <row r="1" spans="1:79" ht="12.75" customHeight="1" x14ac:dyDescent="0.15">
      <c r="A1" s="286" t="s">
        <v>330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row>
    <row r="2" spans="1:79" s="3" customFormat="1" ht="13.5" x14ac:dyDescent="0.15"/>
    <row r="3" spans="1:79" ht="12" customHeight="1" x14ac:dyDescent="0.15">
      <c r="A3" s="189" t="s">
        <v>210</v>
      </c>
      <c r="B3" s="189"/>
      <c r="C3" s="189"/>
      <c r="D3" s="189"/>
      <c r="E3" s="190"/>
      <c r="F3" s="189" t="s">
        <v>43</v>
      </c>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90"/>
      <c r="AY3" s="191" t="s">
        <v>298</v>
      </c>
      <c r="AZ3" s="189"/>
      <c r="BA3" s="189"/>
      <c r="BB3" s="189"/>
      <c r="BC3" s="190"/>
      <c r="BD3" s="191" t="s">
        <v>214</v>
      </c>
      <c r="BE3" s="189"/>
      <c r="BF3" s="189"/>
      <c r="BG3" s="189"/>
      <c r="BH3" s="189"/>
      <c r="BI3" s="190"/>
      <c r="BJ3" s="191" t="s">
        <v>361</v>
      </c>
      <c r="BK3" s="189"/>
      <c r="BL3" s="189"/>
      <c r="BM3" s="189"/>
      <c r="BN3" s="189"/>
      <c r="BO3" s="189"/>
      <c r="BP3" s="190"/>
      <c r="BQ3" s="191" t="s">
        <v>364</v>
      </c>
      <c r="BR3" s="189"/>
      <c r="BS3" s="189"/>
      <c r="BT3" s="189"/>
      <c r="BU3" s="189"/>
      <c r="BV3" s="189"/>
      <c r="BW3" s="190"/>
      <c r="BX3" s="207" t="s">
        <v>32</v>
      </c>
      <c r="BY3" s="208"/>
      <c r="BZ3" s="208"/>
      <c r="CA3" s="208"/>
    </row>
    <row r="4" spans="1:79" ht="12" customHeight="1" x14ac:dyDescent="0.15">
      <c r="A4" s="187" t="s">
        <v>211</v>
      </c>
      <c r="B4" s="187"/>
      <c r="C4" s="187"/>
      <c r="D4" s="187"/>
      <c r="E4" s="188"/>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8"/>
      <c r="AY4" s="186" t="s">
        <v>212</v>
      </c>
      <c r="AZ4" s="187"/>
      <c r="BA4" s="187"/>
      <c r="BB4" s="187"/>
      <c r="BC4" s="188"/>
      <c r="BD4" s="186" t="s">
        <v>215</v>
      </c>
      <c r="BE4" s="187"/>
      <c r="BF4" s="187"/>
      <c r="BG4" s="187"/>
      <c r="BH4" s="187"/>
      <c r="BI4" s="188"/>
      <c r="BJ4" s="186" t="s">
        <v>363</v>
      </c>
      <c r="BK4" s="187"/>
      <c r="BL4" s="187"/>
      <c r="BM4" s="187"/>
      <c r="BN4" s="187"/>
      <c r="BO4" s="187"/>
      <c r="BP4" s="188"/>
      <c r="BQ4" s="186" t="s">
        <v>365</v>
      </c>
      <c r="BR4" s="187"/>
      <c r="BS4" s="187"/>
      <c r="BT4" s="187"/>
      <c r="BU4" s="187"/>
      <c r="BV4" s="187"/>
      <c r="BW4" s="188"/>
      <c r="BX4" s="44" t="s">
        <v>437</v>
      </c>
      <c r="BY4" s="44" t="s">
        <v>438</v>
      </c>
      <c r="BZ4" s="44" t="s">
        <v>439</v>
      </c>
      <c r="CA4" s="59" t="s">
        <v>41</v>
      </c>
    </row>
    <row r="5" spans="1:79" ht="12" customHeight="1" x14ac:dyDescent="0.15">
      <c r="A5" s="187"/>
      <c r="B5" s="187"/>
      <c r="C5" s="187"/>
      <c r="D5" s="187"/>
      <c r="E5" s="188"/>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186"/>
      <c r="AZ5" s="187"/>
      <c r="BA5" s="187"/>
      <c r="BB5" s="187"/>
      <c r="BC5" s="188"/>
      <c r="BD5" s="186" t="s">
        <v>216</v>
      </c>
      <c r="BE5" s="187"/>
      <c r="BF5" s="187"/>
      <c r="BG5" s="187"/>
      <c r="BH5" s="187"/>
      <c r="BI5" s="188"/>
      <c r="BJ5" s="186" t="s">
        <v>362</v>
      </c>
      <c r="BK5" s="187"/>
      <c r="BL5" s="187"/>
      <c r="BM5" s="187"/>
      <c r="BN5" s="187"/>
      <c r="BO5" s="187"/>
      <c r="BP5" s="188"/>
      <c r="BQ5" s="186"/>
      <c r="BR5" s="187"/>
      <c r="BS5" s="187"/>
      <c r="BT5" s="187"/>
      <c r="BU5" s="187"/>
      <c r="BV5" s="187"/>
      <c r="BW5" s="188"/>
      <c r="BX5" s="40" t="s">
        <v>217</v>
      </c>
      <c r="BY5" s="40" t="s">
        <v>219</v>
      </c>
      <c r="BZ5" s="40" t="s">
        <v>222</v>
      </c>
      <c r="CA5" s="57" t="s">
        <v>42</v>
      </c>
    </row>
    <row r="6" spans="1:79" ht="12" customHeight="1" x14ac:dyDescent="0.15">
      <c r="A6" s="187"/>
      <c r="B6" s="187"/>
      <c r="C6" s="187"/>
      <c r="D6" s="187"/>
      <c r="E6" s="188"/>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8"/>
      <c r="AY6" s="186"/>
      <c r="AZ6" s="187"/>
      <c r="BA6" s="187"/>
      <c r="BB6" s="187"/>
      <c r="BC6" s="188"/>
      <c r="BD6" s="186"/>
      <c r="BE6" s="187"/>
      <c r="BF6" s="187"/>
      <c r="BG6" s="187"/>
      <c r="BH6" s="187"/>
      <c r="BI6" s="188"/>
      <c r="BJ6" s="186" t="s">
        <v>13</v>
      </c>
      <c r="BK6" s="187"/>
      <c r="BL6" s="187"/>
      <c r="BM6" s="187"/>
      <c r="BN6" s="187"/>
      <c r="BO6" s="187"/>
      <c r="BP6" s="188"/>
      <c r="BQ6" s="186"/>
      <c r="BR6" s="187"/>
      <c r="BS6" s="187"/>
      <c r="BT6" s="187"/>
      <c r="BU6" s="187"/>
      <c r="BV6" s="187"/>
      <c r="BW6" s="188"/>
      <c r="BX6" s="40" t="s">
        <v>218</v>
      </c>
      <c r="BY6" s="40" t="s">
        <v>38</v>
      </c>
      <c r="BZ6" s="40" t="s">
        <v>38</v>
      </c>
      <c r="CA6" s="57" t="s">
        <v>38</v>
      </c>
    </row>
    <row r="7" spans="1:79" ht="12" customHeight="1" x14ac:dyDescent="0.15">
      <c r="A7" s="233"/>
      <c r="B7" s="233"/>
      <c r="C7" s="233"/>
      <c r="D7" s="233"/>
      <c r="E7" s="278"/>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8"/>
      <c r="AY7" s="186"/>
      <c r="AZ7" s="187"/>
      <c r="BA7" s="187"/>
      <c r="BB7" s="187"/>
      <c r="BC7" s="188"/>
      <c r="BD7" s="186"/>
      <c r="BE7" s="187"/>
      <c r="BF7" s="187"/>
      <c r="BG7" s="187"/>
      <c r="BH7" s="187"/>
      <c r="BI7" s="188"/>
      <c r="BJ7" s="277" t="s">
        <v>321</v>
      </c>
      <c r="BK7" s="233"/>
      <c r="BL7" s="233"/>
      <c r="BM7" s="233"/>
      <c r="BN7" s="233"/>
      <c r="BO7" s="233"/>
      <c r="BP7" s="278"/>
      <c r="BQ7" s="277"/>
      <c r="BR7" s="233"/>
      <c r="BS7" s="233"/>
      <c r="BT7" s="233"/>
      <c r="BU7" s="233"/>
      <c r="BV7" s="233"/>
      <c r="BW7" s="278"/>
      <c r="BX7" s="55" t="s">
        <v>220</v>
      </c>
      <c r="BY7" s="55" t="s">
        <v>221</v>
      </c>
      <c r="BZ7" s="55" t="s">
        <v>221</v>
      </c>
      <c r="CA7" s="57" t="s">
        <v>39</v>
      </c>
    </row>
    <row r="8" spans="1:79" ht="12" customHeight="1" thickBot="1" x14ac:dyDescent="0.2">
      <c r="A8" s="290">
        <v>1</v>
      </c>
      <c r="B8" s="290"/>
      <c r="C8" s="290"/>
      <c r="D8" s="290"/>
      <c r="E8" s="199"/>
      <c r="F8" s="199">
        <v>2</v>
      </c>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75">
        <v>3</v>
      </c>
      <c r="AZ8" s="275"/>
      <c r="BA8" s="275"/>
      <c r="BB8" s="275"/>
      <c r="BC8" s="275"/>
      <c r="BD8" s="275">
        <v>4</v>
      </c>
      <c r="BE8" s="275"/>
      <c r="BF8" s="275"/>
      <c r="BG8" s="275"/>
      <c r="BH8" s="275"/>
      <c r="BI8" s="275"/>
      <c r="BJ8" s="276" t="s">
        <v>319</v>
      </c>
      <c r="BK8" s="276"/>
      <c r="BL8" s="276"/>
      <c r="BM8" s="276"/>
      <c r="BN8" s="276"/>
      <c r="BO8" s="276"/>
      <c r="BP8" s="276"/>
      <c r="BQ8" s="276" t="s">
        <v>360</v>
      </c>
      <c r="BR8" s="276"/>
      <c r="BS8" s="276"/>
      <c r="BT8" s="276"/>
      <c r="BU8" s="276"/>
      <c r="BV8" s="276"/>
      <c r="BW8" s="276"/>
      <c r="BX8" s="43">
        <v>5</v>
      </c>
      <c r="BY8" s="43">
        <v>6</v>
      </c>
      <c r="BZ8" s="43">
        <v>7</v>
      </c>
      <c r="CA8" s="54">
        <v>8</v>
      </c>
    </row>
    <row r="9" spans="1:79" ht="15" customHeight="1" x14ac:dyDescent="0.15">
      <c r="A9" s="291" t="s">
        <v>223</v>
      </c>
      <c r="B9" s="291"/>
      <c r="C9" s="291"/>
      <c r="D9" s="291"/>
      <c r="E9" s="292"/>
      <c r="F9" s="293" t="s">
        <v>331</v>
      </c>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69" t="s">
        <v>213</v>
      </c>
      <c r="AZ9" s="270"/>
      <c r="BA9" s="270"/>
      <c r="BB9" s="270"/>
      <c r="BC9" s="270"/>
      <c r="BD9" s="271" t="s">
        <v>54</v>
      </c>
      <c r="BE9" s="271"/>
      <c r="BF9" s="271"/>
      <c r="BG9" s="271"/>
      <c r="BH9" s="271"/>
      <c r="BI9" s="271"/>
      <c r="BJ9" s="272"/>
      <c r="BK9" s="273"/>
      <c r="BL9" s="273"/>
      <c r="BM9" s="273"/>
      <c r="BN9" s="273"/>
      <c r="BO9" s="273"/>
      <c r="BP9" s="274"/>
      <c r="BQ9" s="272"/>
      <c r="BR9" s="273"/>
      <c r="BS9" s="273"/>
      <c r="BT9" s="273"/>
      <c r="BU9" s="273"/>
      <c r="BV9" s="273"/>
      <c r="BW9" s="274"/>
      <c r="BX9" s="81">
        <f>BX10+BX19+BX22+BX31</f>
        <v>4741957.45</v>
      </c>
      <c r="BY9" s="81">
        <f t="shared" ref="BY9:BZ9" si="0">BY10+BY19+BY22+BY31</f>
        <v>4723500</v>
      </c>
      <c r="BZ9" s="81">
        <f t="shared" si="0"/>
        <v>4729100</v>
      </c>
      <c r="CA9" s="56"/>
    </row>
    <row r="10" spans="1:79" ht="12" customHeight="1" x14ac:dyDescent="0.15">
      <c r="A10" s="235" t="s">
        <v>225</v>
      </c>
      <c r="B10" s="235"/>
      <c r="C10" s="235"/>
      <c r="D10" s="235"/>
      <c r="E10" s="236"/>
      <c r="F10" s="313" t="s">
        <v>47</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02"/>
      <c r="AY10" s="240" t="s">
        <v>226</v>
      </c>
      <c r="AZ10" s="226"/>
      <c r="BA10" s="226"/>
      <c r="BB10" s="226"/>
      <c r="BC10" s="227"/>
      <c r="BD10" s="225" t="s">
        <v>54</v>
      </c>
      <c r="BE10" s="226"/>
      <c r="BF10" s="226"/>
      <c r="BG10" s="226"/>
      <c r="BH10" s="226"/>
      <c r="BI10" s="227"/>
      <c r="BJ10" s="225"/>
      <c r="BK10" s="226"/>
      <c r="BL10" s="226"/>
      <c r="BM10" s="226"/>
      <c r="BN10" s="226"/>
      <c r="BO10" s="226"/>
      <c r="BP10" s="227"/>
      <c r="BQ10" s="225"/>
      <c r="BR10" s="226"/>
      <c r="BS10" s="226"/>
      <c r="BT10" s="226"/>
      <c r="BU10" s="226"/>
      <c r="BV10" s="226"/>
      <c r="BW10" s="227"/>
      <c r="BX10" s="231"/>
      <c r="BY10" s="231"/>
      <c r="BZ10" s="231"/>
      <c r="CA10" s="223"/>
    </row>
    <row r="11" spans="1:79" ht="12" customHeight="1" x14ac:dyDescent="0.15">
      <c r="A11" s="235"/>
      <c r="B11" s="235"/>
      <c r="C11" s="235"/>
      <c r="D11" s="235"/>
      <c r="E11" s="236"/>
      <c r="F11" s="287" t="s">
        <v>239</v>
      </c>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9"/>
      <c r="AY11" s="242"/>
      <c r="AZ11" s="243"/>
      <c r="BA11" s="243"/>
      <c r="BB11" s="243"/>
      <c r="BC11" s="244"/>
      <c r="BD11" s="245"/>
      <c r="BE11" s="243"/>
      <c r="BF11" s="243"/>
      <c r="BG11" s="243"/>
      <c r="BH11" s="243"/>
      <c r="BI11" s="244"/>
      <c r="BJ11" s="245"/>
      <c r="BK11" s="243"/>
      <c r="BL11" s="243"/>
      <c r="BM11" s="243"/>
      <c r="BN11" s="243"/>
      <c r="BO11" s="243"/>
      <c r="BP11" s="244"/>
      <c r="BQ11" s="245"/>
      <c r="BR11" s="243"/>
      <c r="BS11" s="243"/>
      <c r="BT11" s="243"/>
      <c r="BU11" s="243"/>
      <c r="BV11" s="243"/>
      <c r="BW11" s="244"/>
      <c r="BX11" s="256"/>
      <c r="BY11" s="256"/>
      <c r="BZ11" s="256"/>
      <c r="CA11" s="257"/>
    </row>
    <row r="12" spans="1:79" ht="12" customHeight="1" x14ac:dyDescent="0.15">
      <c r="A12" s="235"/>
      <c r="B12" s="235"/>
      <c r="C12" s="235"/>
      <c r="D12" s="235"/>
      <c r="E12" s="236"/>
      <c r="F12" s="287" t="s">
        <v>240</v>
      </c>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9"/>
      <c r="AY12" s="242"/>
      <c r="AZ12" s="243"/>
      <c r="BA12" s="243"/>
      <c r="BB12" s="243"/>
      <c r="BC12" s="244"/>
      <c r="BD12" s="245"/>
      <c r="BE12" s="243"/>
      <c r="BF12" s="243"/>
      <c r="BG12" s="243"/>
      <c r="BH12" s="243"/>
      <c r="BI12" s="244"/>
      <c r="BJ12" s="245"/>
      <c r="BK12" s="243"/>
      <c r="BL12" s="243"/>
      <c r="BM12" s="243"/>
      <c r="BN12" s="243"/>
      <c r="BO12" s="243"/>
      <c r="BP12" s="244"/>
      <c r="BQ12" s="245"/>
      <c r="BR12" s="243"/>
      <c r="BS12" s="243"/>
      <c r="BT12" s="243"/>
      <c r="BU12" s="243"/>
      <c r="BV12" s="243"/>
      <c r="BW12" s="244"/>
      <c r="BX12" s="256"/>
      <c r="BY12" s="256"/>
      <c r="BZ12" s="256"/>
      <c r="CA12" s="257"/>
    </row>
    <row r="13" spans="1:79" ht="12" customHeight="1" x14ac:dyDescent="0.15">
      <c r="A13" s="235"/>
      <c r="B13" s="235"/>
      <c r="C13" s="235"/>
      <c r="D13" s="235"/>
      <c r="E13" s="236"/>
      <c r="F13" s="287" t="s">
        <v>241</v>
      </c>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9"/>
      <c r="AY13" s="242"/>
      <c r="AZ13" s="243"/>
      <c r="BA13" s="243"/>
      <c r="BB13" s="243"/>
      <c r="BC13" s="244"/>
      <c r="BD13" s="245"/>
      <c r="BE13" s="243"/>
      <c r="BF13" s="243"/>
      <c r="BG13" s="243"/>
      <c r="BH13" s="243"/>
      <c r="BI13" s="244"/>
      <c r="BJ13" s="245"/>
      <c r="BK13" s="243"/>
      <c r="BL13" s="243"/>
      <c r="BM13" s="243"/>
      <c r="BN13" s="243"/>
      <c r="BO13" s="243"/>
      <c r="BP13" s="244"/>
      <c r="BQ13" s="245"/>
      <c r="BR13" s="243"/>
      <c r="BS13" s="243"/>
      <c r="BT13" s="243"/>
      <c r="BU13" s="243"/>
      <c r="BV13" s="243"/>
      <c r="BW13" s="244"/>
      <c r="BX13" s="256"/>
      <c r="BY13" s="256"/>
      <c r="BZ13" s="256"/>
      <c r="CA13" s="257"/>
    </row>
    <row r="14" spans="1:79" ht="12" customHeight="1" x14ac:dyDescent="0.15">
      <c r="A14" s="235"/>
      <c r="B14" s="235"/>
      <c r="C14" s="235"/>
      <c r="D14" s="235"/>
      <c r="E14" s="236"/>
      <c r="F14" s="287" t="s">
        <v>242</v>
      </c>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9"/>
      <c r="AY14" s="242"/>
      <c r="AZ14" s="243"/>
      <c r="BA14" s="243"/>
      <c r="BB14" s="243"/>
      <c r="BC14" s="244"/>
      <c r="BD14" s="245"/>
      <c r="BE14" s="243"/>
      <c r="BF14" s="243"/>
      <c r="BG14" s="243"/>
      <c r="BH14" s="243"/>
      <c r="BI14" s="244"/>
      <c r="BJ14" s="245"/>
      <c r="BK14" s="243"/>
      <c r="BL14" s="243"/>
      <c r="BM14" s="243"/>
      <c r="BN14" s="243"/>
      <c r="BO14" s="243"/>
      <c r="BP14" s="244"/>
      <c r="BQ14" s="245"/>
      <c r="BR14" s="243"/>
      <c r="BS14" s="243"/>
      <c r="BT14" s="243"/>
      <c r="BU14" s="243"/>
      <c r="BV14" s="243"/>
      <c r="BW14" s="244"/>
      <c r="BX14" s="256"/>
      <c r="BY14" s="256"/>
      <c r="BZ14" s="256"/>
      <c r="CA14" s="257"/>
    </row>
    <row r="15" spans="1:79" ht="12" customHeight="1" x14ac:dyDescent="0.15">
      <c r="A15" s="235"/>
      <c r="B15" s="235"/>
      <c r="C15" s="235"/>
      <c r="D15" s="235"/>
      <c r="E15" s="236"/>
      <c r="F15" s="287" t="s">
        <v>243</v>
      </c>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9"/>
      <c r="AY15" s="242"/>
      <c r="AZ15" s="243"/>
      <c r="BA15" s="243"/>
      <c r="BB15" s="243"/>
      <c r="BC15" s="244"/>
      <c r="BD15" s="245"/>
      <c r="BE15" s="243"/>
      <c r="BF15" s="243"/>
      <c r="BG15" s="243"/>
      <c r="BH15" s="243"/>
      <c r="BI15" s="244"/>
      <c r="BJ15" s="245"/>
      <c r="BK15" s="243"/>
      <c r="BL15" s="243"/>
      <c r="BM15" s="243"/>
      <c r="BN15" s="243"/>
      <c r="BO15" s="243"/>
      <c r="BP15" s="244"/>
      <c r="BQ15" s="245"/>
      <c r="BR15" s="243"/>
      <c r="BS15" s="243"/>
      <c r="BT15" s="243"/>
      <c r="BU15" s="243"/>
      <c r="BV15" s="243"/>
      <c r="BW15" s="244"/>
      <c r="BX15" s="256"/>
      <c r="BY15" s="256"/>
      <c r="BZ15" s="256"/>
      <c r="CA15" s="257"/>
    </row>
    <row r="16" spans="1:79" ht="12" customHeight="1" x14ac:dyDescent="0.15">
      <c r="A16" s="235"/>
      <c r="B16" s="235"/>
      <c r="C16" s="235"/>
      <c r="D16" s="235"/>
      <c r="E16" s="236"/>
      <c r="F16" s="287" t="s">
        <v>244</v>
      </c>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9"/>
      <c r="AY16" s="242"/>
      <c r="AZ16" s="243"/>
      <c r="BA16" s="243"/>
      <c r="BB16" s="243"/>
      <c r="BC16" s="244"/>
      <c r="BD16" s="245"/>
      <c r="BE16" s="243"/>
      <c r="BF16" s="243"/>
      <c r="BG16" s="243"/>
      <c r="BH16" s="243"/>
      <c r="BI16" s="244"/>
      <c r="BJ16" s="245"/>
      <c r="BK16" s="243"/>
      <c r="BL16" s="243"/>
      <c r="BM16" s="243"/>
      <c r="BN16" s="243"/>
      <c r="BO16" s="243"/>
      <c r="BP16" s="244"/>
      <c r="BQ16" s="245"/>
      <c r="BR16" s="243"/>
      <c r="BS16" s="243"/>
      <c r="BT16" s="243"/>
      <c r="BU16" s="243"/>
      <c r="BV16" s="243"/>
      <c r="BW16" s="244"/>
      <c r="BX16" s="256"/>
      <c r="BY16" s="256"/>
      <c r="BZ16" s="256"/>
      <c r="CA16" s="257"/>
    </row>
    <row r="17" spans="1:79" ht="12" customHeight="1" x14ac:dyDescent="0.15">
      <c r="A17" s="235"/>
      <c r="B17" s="235"/>
      <c r="C17" s="235"/>
      <c r="D17" s="235"/>
      <c r="E17" s="236"/>
      <c r="F17" s="287" t="s">
        <v>245</v>
      </c>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9"/>
      <c r="AY17" s="242"/>
      <c r="AZ17" s="243"/>
      <c r="BA17" s="243"/>
      <c r="BB17" s="243"/>
      <c r="BC17" s="244"/>
      <c r="BD17" s="245"/>
      <c r="BE17" s="243"/>
      <c r="BF17" s="243"/>
      <c r="BG17" s="243"/>
      <c r="BH17" s="243"/>
      <c r="BI17" s="244"/>
      <c r="BJ17" s="245"/>
      <c r="BK17" s="243"/>
      <c r="BL17" s="243"/>
      <c r="BM17" s="243"/>
      <c r="BN17" s="243"/>
      <c r="BO17" s="243"/>
      <c r="BP17" s="244"/>
      <c r="BQ17" s="245"/>
      <c r="BR17" s="243"/>
      <c r="BS17" s="243"/>
      <c r="BT17" s="243"/>
      <c r="BU17" s="243"/>
      <c r="BV17" s="243"/>
      <c r="BW17" s="244"/>
      <c r="BX17" s="256"/>
      <c r="BY17" s="256"/>
      <c r="BZ17" s="256"/>
      <c r="CA17" s="257"/>
    </row>
    <row r="18" spans="1:79" ht="12" customHeight="1" x14ac:dyDescent="0.15">
      <c r="A18" s="235"/>
      <c r="B18" s="235"/>
      <c r="C18" s="235"/>
      <c r="D18" s="235"/>
      <c r="E18" s="236"/>
      <c r="F18" s="300" t="s">
        <v>335</v>
      </c>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241"/>
      <c r="AZ18" s="229"/>
      <c r="BA18" s="229"/>
      <c r="BB18" s="229"/>
      <c r="BC18" s="230"/>
      <c r="BD18" s="228"/>
      <c r="BE18" s="229"/>
      <c r="BF18" s="229"/>
      <c r="BG18" s="229"/>
      <c r="BH18" s="229"/>
      <c r="BI18" s="230"/>
      <c r="BJ18" s="228"/>
      <c r="BK18" s="229"/>
      <c r="BL18" s="229"/>
      <c r="BM18" s="229"/>
      <c r="BN18" s="229"/>
      <c r="BO18" s="229"/>
      <c r="BP18" s="230"/>
      <c r="BQ18" s="228"/>
      <c r="BR18" s="229"/>
      <c r="BS18" s="229"/>
      <c r="BT18" s="229"/>
      <c r="BU18" s="229"/>
      <c r="BV18" s="229"/>
      <c r="BW18" s="230"/>
      <c r="BX18" s="232"/>
      <c r="BY18" s="232"/>
      <c r="BZ18" s="232"/>
      <c r="CA18" s="224"/>
    </row>
    <row r="19" spans="1:79" ht="12" customHeight="1" x14ac:dyDescent="0.15">
      <c r="A19" s="235" t="s">
        <v>224</v>
      </c>
      <c r="B19" s="235"/>
      <c r="C19" s="235"/>
      <c r="D19" s="235"/>
      <c r="E19" s="236"/>
      <c r="F19" s="302" t="s">
        <v>246</v>
      </c>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4"/>
      <c r="AY19" s="240" t="s">
        <v>152</v>
      </c>
      <c r="AZ19" s="226"/>
      <c r="BA19" s="226"/>
      <c r="BB19" s="226"/>
      <c r="BC19" s="227"/>
      <c r="BD19" s="225" t="s">
        <v>54</v>
      </c>
      <c r="BE19" s="226"/>
      <c r="BF19" s="226"/>
      <c r="BG19" s="226"/>
      <c r="BH19" s="226"/>
      <c r="BI19" s="227"/>
      <c r="BJ19" s="225"/>
      <c r="BK19" s="226"/>
      <c r="BL19" s="226"/>
      <c r="BM19" s="226"/>
      <c r="BN19" s="226"/>
      <c r="BO19" s="226"/>
      <c r="BP19" s="227"/>
      <c r="BQ19" s="225"/>
      <c r="BR19" s="226"/>
      <c r="BS19" s="226"/>
      <c r="BT19" s="226"/>
      <c r="BU19" s="226"/>
      <c r="BV19" s="226"/>
      <c r="BW19" s="227"/>
      <c r="BX19" s="231"/>
      <c r="BY19" s="231"/>
      <c r="BZ19" s="231"/>
      <c r="CA19" s="223"/>
    </row>
    <row r="20" spans="1:79" ht="12" customHeight="1" x14ac:dyDescent="0.15">
      <c r="A20" s="235"/>
      <c r="B20" s="235"/>
      <c r="C20" s="235"/>
      <c r="D20" s="235"/>
      <c r="E20" s="236"/>
      <c r="F20" s="287" t="s">
        <v>247</v>
      </c>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9"/>
      <c r="AY20" s="242"/>
      <c r="AZ20" s="243"/>
      <c r="BA20" s="243"/>
      <c r="BB20" s="243"/>
      <c r="BC20" s="244"/>
      <c r="BD20" s="245"/>
      <c r="BE20" s="243"/>
      <c r="BF20" s="243"/>
      <c r="BG20" s="243"/>
      <c r="BH20" s="243"/>
      <c r="BI20" s="244"/>
      <c r="BJ20" s="245"/>
      <c r="BK20" s="243"/>
      <c r="BL20" s="243"/>
      <c r="BM20" s="243"/>
      <c r="BN20" s="243"/>
      <c r="BO20" s="243"/>
      <c r="BP20" s="244"/>
      <c r="BQ20" s="245"/>
      <c r="BR20" s="243"/>
      <c r="BS20" s="243"/>
      <c r="BT20" s="243"/>
      <c r="BU20" s="243"/>
      <c r="BV20" s="243"/>
      <c r="BW20" s="244"/>
      <c r="BX20" s="256"/>
      <c r="BY20" s="256"/>
      <c r="BZ20" s="256"/>
      <c r="CA20" s="257"/>
    </row>
    <row r="21" spans="1:79" ht="12" customHeight="1" x14ac:dyDescent="0.15">
      <c r="A21" s="235"/>
      <c r="B21" s="235"/>
      <c r="C21" s="235"/>
      <c r="D21" s="235"/>
      <c r="E21" s="236"/>
      <c r="F21" s="300" t="s">
        <v>332</v>
      </c>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241"/>
      <c r="AZ21" s="229"/>
      <c r="BA21" s="229"/>
      <c r="BB21" s="229"/>
      <c r="BC21" s="230"/>
      <c r="BD21" s="228"/>
      <c r="BE21" s="229"/>
      <c r="BF21" s="229"/>
      <c r="BG21" s="229"/>
      <c r="BH21" s="229"/>
      <c r="BI21" s="230"/>
      <c r="BJ21" s="228"/>
      <c r="BK21" s="229"/>
      <c r="BL21" s="229"/>
      <c r="BM21" s="229"/>
      <c r="BN21" s="229"/>
      <c r="BO21" s="229"/>
      <c r="BP21" s="230"/>
      <c r="BQ21" s="228"/>
      <c r="BR21" s="229"/>
      <c r="BS21" s="229"/>
      <c r="BT21" s="229"/>
      <c r="BU21" s="229"/>
      <c r="BV21" s="229"/>
      <c r="BW21" s="230"/>
      <c r="BX21" s="232"/>
      <c r="BY21" s="232"/>
      <c r="BZ21" s="232"/>
      <c r="CA21" s="224"/>
    </row>
    <row r="22" spans="1:79" ht="12" customHeight="1" x14ac:dyDescent="0.15">
      <c r="A22" s="235" t="s">
        <v>227</v>
      </c>
      <c r="B22" s="235"/>
      <c r="C22" s="235"/>
      <c r="D22" s="235"/>
      <c r="E22" s="236"/>
      <c r="F22" s="302" t="s">
        <v>336</v>
      </c>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4"/>
      <c r="AY22" s="240" t="s">
        <v>229</v>
      </c>
      <c r="AZ22" s="226"/>
      <c r="BA22" s="226"/>
      <c r="BB22" s="226"/>
      <c r="BC22" s="227"/>
      <c r="BD22" s="225" t="s">
        <v>54</v>
      </c>
      <c r="BE22" s="226"/>
      <c r="BF22" s="226"/>
      <c r="BG22" s="226"/>
      <c r="BH22" s="226"/>
      <c r="BI22" s="227"/>
      <c r="BJ22" s="225"/>
      <c r="BK22" s="226"/>
      <c r="BL22" s="226"/>
      <c r="BM22" s="226"/>
      <c r="BN22" s="226"/>
      <c r="BO22" s="226"/>
      <c r="BP22" s="227"/>
      <c r="BQ22" s="225"/>
      <c r="BR22" s="226"/>
      <c r="BS22" s="226"/>
      <c r="BT22" s="226"/>
      <c r="BU22" s="226"/>
      <c r="BV22" s="226"/>
      <c r="BW22" s="227"/>
      <c r="BX22" s="231"/>
      <c r="BY22" s="231"/>
      <c r="BZ22" s="231"/>
      <c r="CA22" s="223"/>
    </row>
    <row r="23" spans="1:79" ht="12" customHeight="1" x14ac:dyDescent="0.15">
      <c r="A23" s="235"/>
      <c r="B23" s="235"/>
      <c r="C23" s="235"/>
      <c r="D23" s="235"/>
      <c r="E23" s="236"/>
      <c r="F23" s="300" t="s">
        <v>337</v>
      </c>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241"/>
      <c r="AZ23" s="229"/>
      <c r="BA23" s="229"/>
      <c r="BB23" s="229"/>
      <c r="BC23" s="230"/>
      <c r="BD23" s="228"/>
      <c r="BE23" s="229"/>
      <c r="BF23" s="229"/>
      <c r="BG23" s="229"/>
      <c r="BH23" s="229"/>
      <c r="BI23" s="230"/>
      <c r="BJ23" s="228"/>
      <c r="BK23" s="229"/>
      <c r="BL23" s="229"/>
      <c r="BM23" s="229"/>
      <c r="BN23" s="229"/>
      <c r="BO23" s="229"/>
      <c r="BP23" s="230"/>
      <c r="BQ23" s="228"/>
      <c r="BR23" s="229"/>
      <c r="BS23" s="229"/>
      <c r="BT23" s="229"/>
      <c r="BU23" s="229"/>
      <c r="BV23" s="229"/>
      <c r="BW23" s="230"/>
      <c r="BX23" s="232"/>
      <c r="BY23" s="232"/>
      <c r="BZ23" s="232"/>
      <c r="CA23" s="224"/>
    </row>
    <row r="24" spans="1:79" ht="12" customHeight="1" x14ac:dyDescent="0.15">
      <c r="A24" s="235" t="s">
        <v>322</v>
      </c>
      <c r="B24" s="235"/>
      <c r="C24" s="235"/>
      <c r="D24" s="235"/>
      <c r="E24" s="236"/>
      <c r="F24" s="311" t="s">
        <v>47</v>
      </c>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312"/>
      <c r="AY24" s="240" t="s">
        <v>323</v>
      </c>
      <c r="AZ24" s="226"/>
      <c r="BA24" s="226"/>
      <c r="BB24" s="226"/>
      <c r="BC24" s="227"/>
      <c r="BD24" s="225" t="s">
        <v>54</v>
      </c>
      <c r="BE24" s="226"/>
      <c r="BF24" s="226"/>
      <c r="BG24" s="226"/>
      <c r="BH24" s="226"/>
      <c r="BI24" s="227"/>
      <c r="BJ24" s="225" t="s">
        <v>54</v>
      </c>
      <c r="BK24" s="226"/>
      <c r="BL24" s="226"/>
      <c r="BM24" s="226"/>
      <c r="BN24" s="226"/>
      <c r="BO24" s="226"/>
      <c r="BP24" s="227"/>
      <c r="BQ24" s="225" t="s">
        <v>54</v>
      </c>
      <c r="BR24" s="226"/>
      <c r="BS24" s="226"/>
      <c r="BT24" s="226"/>
      <c r="BU24" s="226"/>
      <c r="BV24" s="226"/>
      <c r="BW24" s="227"/>
      <c r="BX24" s="231"/>
      <c r="BY24" s="231"/>
      <c r="BZ24" s="231"/>
      <c r="CA24" s="223"/>
    </row>
    <row r="25" spans="1:79" ht="12" customHeight="1" x14ac:dyDescent="0.15">
      <c r="A25" s="235"/>
      <c r="B25" s="235"/>
      <c r="C25" s="235"/>
      <c r="D25" s="235"/>
      <c r="E25" s="236"/>
      <c r="F25" s="301" t="s">
        <v>238</v>
      </c>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241"/>
      <c r="AZ25" s="229"/>
      <c r="BA25" s="229"/>
      <c r="BB25" s="229"/>
      <c r="BC25" s="230"/>
      <c r="BD25" s="228"/>
      <c r="BE25" s="229"/>
      <c r="BF25" s="229"/>
      <c r="BG25" s="229"/>
      <c r="BH25" s="229"/>
      <c r="BI25" s="230"/>
      <c r="BJ25" s="228"/>
      <c r="BK25" s="229"/>
      <c r="BL25" s="229"/>
      <c r="BM25" s="229"/>
      <c r="BN25" s="229"/>
      <c r="BO25" s="229"/>
      <c r="BP25" s="230"/>
      <c r="BQ25" s="228"/>
      <c r="BR25" s="229"/>
      <c r="BS25" s="229"/>
      <c r="BT25" s="229"/>
      <c r="BU25" s="229"/>
      <c r="BV25" s="229"/>
      <c r="BW25" s="230"/>
      <c r="BX25" s="232"/>
      <c r="BY25" s="232"/>
      <c r="BZ25" s="232"/>
      <c r="CA25" s="224"/>
    </row>
    <row r="26" spans="1:79" ht="14.25" x14ac:dyDescent="0.15">
      <c r="A26" s="235"/>
      <c r="B26" s="235"/>
      <c r="C26" s="235"/>
      <c r="D26" s="235"/>
      <c r="E26" s="236"/>
      <c r="F26" s="237" t="s">
        <v>333</v>
      </c>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9"/>
      <c r="AY26" s="240" t="s">
        <v>324</v>
      </c>
      <c r="AZ26" s="226"/>
      <c r="BA26" s="226"/>
      <c r="BB26" s="226"/>
      <c r="BC26" s="227"/>
      <c r="BD26" s="225"/>
      <c r="BE26" s="226"/>
      <c r="BF26" s="226"/>
      <c r="BG26" s="226"/>
      <c r="BH26" s="226"/>
      <c r="BI26" s="227"/>
      <c r="BJ26" s="225"/>
      <c r="BK26" s="226"/>
      <c r="BL26" s="226"/>
      <c r="BM26" s="226"/>
      <c r="BN26" s="226"/>
      <c r="BO26" s="226"/>
      <c r="BP26" s="227"/>
      <c r="BQ26" s="225"/>
      <c r="BR26" s="226"/>
      <c r="BS26" s="226"/>
      <c r="BT26" s="226"/>
      <c r="BU26" s="226"/>
      <c r="BV26" s="226"/>
      <c r="BW26" s="227"/>
      <c r="BX26" s="231"/>
      <c r="BY26" s="231"/>
      <c r="BZ26" s="231"/>
      <c r="CA26" s="223"/>
    </row>
    <row r="27" spans="1:79" ht="12" customHeight="1" x14ac:dyDescent="0.15">
      <c r="A27" s="235"/>
      <c r="B27" s="235"/>
      <c r="C27" s="235"/>
      <c r="D27" s="235"/>
      <c r="E27" s="236"/>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41"/>
      <c r="AZ27" s="229"/>
      <c r="BA27" s="229"/>
      <c r="BB27" s="229"/>
      <c r="BC27" s="230"/>
      <c r="BD27" s="228"/>
      <c r="BE27" s="229"/>
      <c r="BF27" s="229"/>
      <c r="BG27" s="229"/>
      <c r="BH27" s="229"/>
      <c r="BI27" s="230"/>
      <c r="BJ27" s="228"/>
      <c r="BK27" s="229"/>
      <c r="BL27" s="229"/>
      <c r="BM27" s="229"/>
      <c r="BN27" s="229"/>
      <c r="BO27" s="229"/>
      <c r="BP27" s="230"/>
      <c r="BQ27" s="228"/>
      <c r="BR27" s="229"/>
      <c r="BS27" s="229"/>
      <c r="BT27" s="229"/>
      <c r="BU27" s="229"/>
      <c r="BV27" s="229"/>
      <c r="BW27" s="230"/>
      <c r="BX27" s="232"/>
      <c r="BY27" s="232"/>
      <c r="BZ27" s="232"/>
      <c r="CA27" s="224"/>
    </row>
    <row r="28" spans="1:79" ht="14.25" x14ac:dyDescent="0.15">
      <c r="A28" s="235"/>
      <c r="B28" s="235"/>
      <c r="C28" s="235"/>
      <c r="D28" s="235"/>
      <c r="E28" s="236"/>
      <c r="F28" s="237" t="s">
        <v>366</v>
      </c>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9"/>
      <c r="AY28" s="240" t="s">
        <v>367</v>
      </c>
      <c r="AZ28" s="226"/>
      <c r="BA28" s="226"/>
      <c r="BB28" s="226"/>
      <c r="BC28" s="227"/>
      <c r="BD28" s="225"/>
      <c r="BE28" s="226"/>
      <c r="BF28" s="226"/>
      <c r="BG28" s="226"/>
      <c r="BH28" s="226"/>
      <c r="BI28" s="227"/>
      <c r="BJ28" s="225"/>
      <c r="BK28" s="226"/>
      <c r="BL28" s="226"/>
      <c r="BM28" s="226"/>
      <c r="BN28" s="226"/>
      <c r="BO28" s="226"/>
      <c r="BP28" s="227"/>
      <c r="BQ28" s="225"/>
      <c r="BR28" s="226"/>
      <c r="BS28" s="226"/>
      <c r="BT28" s="226"/>
      <c r="BU28" s="226"/>
      <c r="BV28" s="226"/>
      <c r="BW28" s="227"/>
      <c r="BX28" s="231"/>
      <c r="BY28" s="231"/>
      <c r="BZ28" s="231"/>
      <c r="CA28" s="223"/>
    </row>
    <row r="29" spans="1:79" ht="12" customHeight="1" x14ac:dyDescent="0.15">
      <c r="A29" s="235"/>
      <c r="B29" s="235"/>
      <c r="C29" s="235"/>
      <c r="D29" s="235"/>
      <c r="E29" s="236"/>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41"/>
      <c r="AZ29" s="229"/>
      <c r="BA29" s="229"/>
      <c r="BB29" s="229"/>
      <c r="BC29" s="230"/>
      <c r="BD29" s="228"/>
      <c r="BE29" s="229"/>
      <c r="BF29" s="229"/>
      <c r="BG29" s="229"/>
      <c r="BH29" s="229"/>
      <c r="BI29" s="230"/>
      <c r="BJ29" s="228"/>
      <c r="BK29" s="229"/>
      <c r="BL29" s="229"/>
      <c r="BM29" s="229"/>
      <c r="BN29" s="229"/>
      <c r="BO29" s="229"/>
      <c r="BP29" s="230"/>
      <c r="BQ29" s="228"/>
      <c r="BR29" s="229"/>
      <c r="BS29" s="229"/>
      <c r="BT29" s="229"/>
      <c r="BU29" s="229"/>
      <c r="BV29" s="229"/>
      <c r="BW29" s="230"/>
      <c r="BX29" s="232"/>
      <c r="BY29" s="232"/>
      <c r="BZ29" s="232"/>
      <c r="CA29" s="224"/>
    </row>
    <row r="30" spans="1:79" ht="15" customHeight="1" x14ac:dyDescent="0.15">
      <c r="A30" s="235" t="s">
        <v>326</v>
      </c>
      <c r="B30" s="235"/>
      <c r="C30" s="235"/>
      <c r="D30" s="235"/>
      <c r="E30" s="236"/>
      <c r="F30" s="279" t="s">
        <v>269</v>
      </c>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1"/>
      <c r="AY30" s="255" t="s">
        <v>325</v>
      </c>
      <c r="AZ30" s="252"/>
      <c r="BA30" s="252"/>
      <c r="BB30" s="252"/>
      <c r="BC30" s="252"/>
      <c r="BD30" s="252" t="s">
        <v>54</v>
      </c>
      <c r="BE30" s="252"/>
      <c r="BF30" s="252"/>
      <c r="BG30" s="252"/>
      <c r="BH30" s="252"/>
      <c r="BI30" s="252"/>
      <c r="BJ30" s="252" t="s">
        <v>54</v>
      </c>
      <c r="BK30" s="252"/>
      <c r="BL30" s="252"/>
      <c r="BM30" s="252"/>
      <c r="BN30" s="252"/>
      <c r="BO30" s="252"/>
      <c r="BP30" s="252"/>
      <c r="BQ30" s="252" t="s">
        <v>54</v>
      </c>
      <c r="BR30" s="252"/>
      <c r="BS30" s="252"/>
      <c r="BT30" s="252"/>
      <c r="BU30" s="252"/>
      <c r="BV30" s="252"/>
      <c r="BW30" s="252"/>
      <c r="BX30" s="77"/>
      <c r="BY30" s="77"/>
      <c r="BZ30" s="77"/>
      <c r="CA30" s="50"/>
    </row>
    <row r="31" spans="1:79" ht="12" customHeight="1" x14ac:dyDescent="0.15">
      <c r="A31" s="291" t="s">
        <v>228</v>
      </c>
      <c r="B31" s="291"/>
      <c r="C31" s="291"/>
      <c r="D31" s="291"/>
      <c r="E31" s="292"/>
      <c r="F31" s="305" t="s">
        <v>246</v>
      </c>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7"/>
      <c r="AY31" s="258" t="s">
        <v>230</v>
      </c>
      <c r="AZ31" s="259"/>
      <c r="BA31" s="259"/>
      <c r="BB31" s="259"/>
      <c r="BC31" s="260"/>
      <c r="BD31" s="225" t="s">
        <v>54</v>
      </c>
      <c r="BE31" s="226"/>
      <c r="BF31" s="226"/>
      <c r="BG31" s="226"/>
      <c r="BH31" s="226"/>
      <c r="BI31" s="227"/>
      <c r="BJ31" s="225"/>
      <c r="BK31" s="226"/>
      <c r="BL31" s="226"/>
      <c r="BM31" s="226"/>
      <c r="BN31" s="226"/>
      <c r="BO31" s="226"/>
      <c r="BP31" s="227"/>
      <c r="BQ31" s="225"/>
      <c r="BR31" s="226"/>
      <c r="BS31" s="226"/>
      <c r="BT31" s="226"/>
      <c r="BU31" s="226"/>
      <c r="BV31" s="226"/>
      <c r="BW31" s="227"/>
      <c r="BX31" s="264">
        <f>BX34+BX40+BX56</f>
        <v>4741957.45</v>
      </c>
      <c r="BY31" s="264">
        <f t="shared" ref="BY31:BZ31" si="1">BY34+BY40+BY56</f>
        <v>4723500</v>
      </c>
      <c r="BZ31" s="264">
        <f t="shared" si="1"/>
        <v>4729100</v>
      </c>
      <c r="CA31" s="223"/>
    </row>
    <row r="32" spans="1:79" ht="12" customHeight="1" x14ac:dyDescent="0.15">
      <c r="A32" s="291"/>
      <c r="B32" s="291"/>
      <c r="C32" s="291"/>
      <c r="D32" s="291"/>
      <c r="E32" s="292"/>
      <c r="F32" s="308" t="s">
        <v>320</v>
      </c>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10"/>
      <c r="AY32" s="283"/>
      <c r="AZ32" s="284"/>
      <c r="BA32" s="284"/>
      <c r="BB32" s="284"/>
      <c r="BC32" s="285"/>
      <c r="BD32" s="245"/>
      <c r="BE32" s="243"/>
      <c r="BF32" s="243"/>
      <c r="BG32" s="243"/>
      <c r="BH32" s="243"/>
      <c r="BI32" s="244"/>
      <c r="BJ32" s="245"/>
      <c r="BK32" s="243"/>
      <c r="BL32" s="243"/>
      <c r="BM32" s="243"/>
      <c r="BN32" s="243"/>
      <c r="BO32" s="243"/>
      <c r="BP32" s="244"/>
      <c r="BQ32" s="245"/>
      <c r="BR32" s="243"/>
      <c r="BS32" s="243"/>
      <c r="BT32" s="243"/>
      <c r="BU32" s="243"/>
      <c r="BV32" s="243"/>
      <c r="BW32" s="244"/>
      <c r="BX32" s="265"/>
      <c r="BY32" s="265"/>
      <c r="BZ32" s="265"/>
      <c r="CA32" s="257"/>
    </row>
    <row r="33" spans="1:79" ht="12" customHeight="1" x14ac:dyDescent="0.15">
      <c r="A33" s="291"/>
      <c r="B33" s="291"/>
      <c r="C33" s="291"/>
      <c r="D33" s="291"/>
      <c r="E33" s="292"/>
      <c r="F33" s="315" t="s">
        <v>395</v>
      </c>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261"/>
      <c r="AZ33" s="262"/>
      <c r="BA33" s="262"/>
      <c r="BB33" s="262"/>
      <c r="BC33" s="263"/>
      <c r="BD33" s="228"/>
      <c r="BE33" s="229"/>
      <c r="BF33" s="229"/>
      <c r="BG33" s="229"/>
      <c r="BH33" s="229"/>
      <c r="BI33" s="230"/>
      <c r="BJ33" s="228"/>
      <c r="BK33" s="229"/>
      <c r="BL33" s="229"/>
      <c r="BM33" s="229"/>
      <c r="BN33" s="229"/>
      <c r="BO33" s="229"/>
      <c r="BP33" s="230"/>
      <c r="BQ33" s="228"/>
      <c r="BR33" s="229"/>
      <c r="BS33" s="229"/>
      <c r="BT33" s="229"/>
      <c r="BU33" s="229"/>
      <c r="BV33" s="229"/>
      <c r="BW33" s="230"/>
      <c r="BX33" s="266"/>
      <c r="BY33" s="266"/>
      <c r="BZ33" s="266"/>
      <c r="CA33" s="224"/>
    </row>
    <row r="34" spans="1:79" ht="12" customHeight="1" x14ac:dyDescent="0.15">
      <c r="A34" s="235" t="s">
        <v>231</v>
      </c>
      <c r="B34" s="235"/>
      <c r="C34" s="235"/>
      <c r="D34" s="235"/>
      <c r="E34" s="236"/>
      <c r="F34" s="282" t="s">
        <v>47</v>
      </c>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58" t="s">
        <v>232</v>
      </c>
      <c r="AZ34" s="259"/>
      <c r="BA34" s="259"/>
      <c r="BB34" s="259"/>
      <c r="BC34" s="260"/>
      <c r="BD34" s="225" t="s">
        <v>54</v>
      </c>
      <c r="BE34" s="226"/>
      <c r="BF34" s="226"/>
      <c r="BG34" s="226"/>
      <c r="BH34" s="226"/>
      <c r="BI34" s="227"/>
      <c r="BJ34" s="225"/>
      <c r="BK34" s="226"/>
      <c r="BL34" s="226"/>
      <c r="BM34" s="226"/>
      <c r="BN34" s="226"/>
      <c r="BO34" s="226"/>
      <c r="BP34" s="227"/>
      <c r="BQ34" s="225"/>
      <c r="BR34" s="226"/>
      <c r="BS34" s="226"/>
      <c r="BT34" s="226"/>
      <c r="BU34" s="226"/>
      <c r="BV34" s="226"/>
      <c r="BW34" s="227"/>
      <c r="BX34" s="231">
        <f>BX37+BX39</f>
        <v>2997980</v>
      </c>
      <c r="BY34" s="231">
        <f t="shared" ref="BY34:BZ34" si="2">BY37+BY39</f>
        <v>3023500</v>
      </c>
      <c r="BZ34" s="231">
        <f t="shared" si="2"/>
        <v>3029100</v>
      </c>
      <c r="CA34" s="223"/>
    </row>
    <row r="35" spans="1:79" ht="12" customHeight="1" x14ac:dyDescent="0.15">
      <c r="A35" s="235"/>
      <c r="B35" s="235"/>
      <c r="C35" s="235"/>
      <c r="D35" s="235"/>
      <c r="E35" s="236"/>
      <c r="F35" s="294" t="s">
        <v>237</v>
      </c>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83"/>
      <c r="AZ35" s="284"/>
      <c r="BA35" s="284"/>
      <c r="BB35" s="284"/>
      <c r="BC35" s="285"/>
      <c r="BD35" s="245"/>
      <c r="BE35" s="243"/>
      <c r="BF35" s="243"/>
      <c r="BG35" s="243"/>
      <c r="BH35" s="243"/>
      <c r="BI35" s="244"/>
      <c r="BJ35" s="245"/>
      <c r="BK35" s="243"/>
      <c r="BL35" s="243"/>
      <c r="BM35" s="243"/>
      <c r="BN35" s="243"/>
      <c r="BO35" s="243"/>
      <c r="BP35" s="244"/>
      <c r="BQ35" s="245"/>
      <c r="BR35" s="243"/>
      <c r="BS35" s="243"/>
      <c r="BT35" s="243"/>
      <c r="BU35" s="243"/>
      <c r="BV35" s="243"/>
      <c r="BW35" s="244"/>
      <c r="BX35" s="256"/>
      <c r="BY35" s="256"/>
      <c r="BZ35" s="256"/>
      <c r="CA35" s="257"/>
    </row>
    <row r="36" spans="1:79" ht="12" customHeight="1" x14ac:dyDescent="0.15">
      <c r="A36" s="235"/>
      <c r="B36" s="235"/>
      <c r="C36" s="235"/>
      <c r="D36" s="235"/>
      <c r="E36" s="236"/>
      <c r="F36" s="301" t="s">
        <v>396</v>
      </c>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261"/>
      <c r="AZ36" s="262"/>
      <c r="BA36" s="262"/>
      <c r="BB36" s="262"/>
      <c r="BC36" s="263"/>
      <c r="BD36" s="228"/>
      <c r="BE36" s="229"/>
      <c r="BF36" s="229"/>
      <c r="BG36" s="229"/>
      <c r="BH36" s="229"/>
      <c r="BI36" s="230"/>
      <c r="BJ36" s="228"/>
      <c r="BK36" s="229"/>
      <c r="BL36" s="229"/>
      <c r="BM36" s="229"/>
      <c r="BN36" s="229"/>
      <c r="BO36" s="229"/>
      <c r="BP36" s="230"/>
      <c r="BQ36" s="228"/>
      <c r="BR36" s="229"/>
      <c r="BS36" s="229"/>
      <c r="BT36" s="229"/>
      <c r="BU36" s="229"/>
      <c r="BV36" s="229"/>
      <c r="BW36" s="230"/>
      <c r="BX36" s="232"/>
      <c r="BY36" s="232"/>
      <c r="BZ36" s="232"/>
      <c r="CA36" s="224"/>
    </row>
    <row r="37" spans="1:79" ht="12" customHeight="1" x14ac:dyDescent="0.15">
      <c r="A37" s="235" t="s">
        <v>233</v>
      </c>
      <c r="B37" s="235"/>
      <c r="C37" s="235"/>
      <c r="D37" s="235"/>
      <c r="E37" s="236"/>
      <c r="F37" s="238" t="s">
        <v>47</v>
      </c>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58" t="s">
        <v>234</v>
      </c>
      <c r="AZ37" s="259"/>
      <c r="BA37" s="259"/>
      <c r="BB37" s="259"/>
      <c r="BC37" s="260"/>
      <c r="BD37" s="225" t="s">
        <v>54</v>
      </c>
      <c r="BE37" s="226"/>
      <c r="BF37" s="226"/>
      <c r="BG37" s="226"/>
      <c r="BH37" s="226"/>
      <c r="BI37" s="227"/>
      <c r="BJ37" s="225"/>
      <c r="BK37" s="226"/>
      <c r="BL37" s="226"/>
      <c r="BM37" s="226"/>
      <c r="BN37" s="226"/>
      <c r="BO37" s="226"/>
      <c r="BP37" s="227"/>
      <c r="BQ37" s="225"/>
      <c r="BR37" s="226"/>
      <c r="BS37" s="226"/>
      <c r="BT37" s="226"/>
      <c r="BU37" s="226"/>
      <c r="BV37" s="226"/>
      <c r="BW37" s="227"/>
      <c r="BX37" s="267">
        <v>2997980</v>
      </c>
      <c r="BY37" s="267">
        <v>3023500</v>
      </c>
      <c r="BZ37" s="267">
        <v>3029100</v>
      </c>
      <c r="CA37" s="223"/>
    </row>
    <row r="38" spans="1:79" ht="12" customHeight="1" x14ac:dyDescent="0.15">
      <c r="A38" s="235"/>
      <c r="B38" s="235"/>
      <c r="C38" s="235"/>
      <c r="D38" s="235"/>
      <c r="E38" s="236"/>
      <c r="F38" s="234" t="s">
        <v>397</v>
      </c>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61"/>
      <c r="AZ38" s="262"/>
      <c r="BA38" s="262"/>
      <c r="BB38" s="262"/>
      <c r="BC38" s="263"/>
      <c r="BD38" s="228"/>
      <c r="BE38" s="229"/>
      <c r="BF38" s="229"/>
      <c r="BG38" s="229"/>
      <c r="BH38" s="229"/>
      <c r="BI38" s="230"/>
      <c r="BJ38" s="228"/>
      <c r="BK38" s="229"/>
      <c r="BL38" s="229"/>
      <c r="BM38" s="229"/>
      <c r="BN38" s="229"/>
      <c r="BO38" s="229"/>
      <c r="BP38" s="230"/>
      <c r="BQ38" s="228"/>
      <c r="BR38" s="229"/>
      <c r="BS38" s="229"/>
      <c r="BT38" s="229"/>
      <c r="BU38" s="229"/>
      <c r="BV38" s="229"/>
      <c r="BW38" s="230"/>
      <c r="BX38" s="268"/>
      <c r="BY38" s="268"/>
      <c r="BZ38" s="268"/>
      <c r="CA38" s="224"/>
    </row>
    <row r="39" spans="1:79" ht="15" customHeight="1" x14ac:dyDescent="0.15">
      <c r="A39" s="235" t="s">
        <v>235</v>
      </c>
      <c r="B39" s="235"/>
      <c r="C39" s="235"/>
      <c r="D39" s="235"/>
      <c r="E39" s="236"/>
      <c r="F39" s="296" t="s">
        <v>334</v>
      </c>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c r="AY39" s="255" t="s">
        <v>236</v>
      </c>
      <c r="AZ39" s="252"/>
      <c r="BA39" s="252"/>
      <c r="BB39" s="252"/>
      <c r="BC39" s="252"/>
      <c r="BD39" s="252" t="s">
        <v>54</v>
      </c>
      <c r="BE39" s="252"/>
      <c r="BF39" s="252"/>
      <c r="BG39" s="252"/>
      <c r="BH39" s="252"/>
      <c r="BI39" s="252"/>
      <c r="BJ39" s="252"/>
      <c r="BK39" s="252"/>
      <c r="BL39" s="252"/>
      <c r="BM39" s="252"/>
      <c r="BN39" s="252"/>
      <c r="BO39" s="252"/>
      <c r="BP39" s="252"/>
      <c r="BQ39" s="252"/>
      <c r="BR39" s="252"/>
      <c r="BS39" s="252"/>
      <c r="BT39" s="252"/>
      <c r="BU39" s="252"/>
      <c r="BV39" s="252"/>
      <c r="BW39" s="252"/>
      <c r="BX39" s="77"/>
      <c r="BY39" s="77"/>
      <c r="BZ39" s="77"/>
      <c r="CA39" s="50"/>
    </row>
    <row r="40" spans="1:79" ht="12" customHeight="1" x14ac:dyDescent="0.15">
      <c r="A40" s="229" t="s">
        <v>248</v>
      </c>
      <c r="B40" s="229"/>
      <c r="C40" s="229"/>
      <c r="D40" s="229"/>
      <c r="E40" s="230"/>
      <c r="F40" s="294" t="s">
        <v>264</v>
      </c>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83" t="s">
        <v>249</v>
      </c>
      <c r="AZ40" s="284"/>
      <c r="BA40" s="284"/>
      <c r="BB40" s="284"/>
      <c r="BC40" s="285"/>
      <c r="BD40" s="245" t="s">
        <v>54</v>
      </c>
      <c r="BE40" s="243"/>
      <c r="BF40" s="243"/>
      <c r="BG40" s="243"/>
      <c r="BH40" s="243"/>
      <c r="BI40" s="244"/>
      <c r="BJ40" s="245"/>
      <c r="BK40" s="243"/>
      <c r="BL40" s="243"/>
      <c r="BM40" s="243"/>
      <c r="BN40" s="243"/>
      <c r="BO40" s="243"/>
      <c r="BP40" s="244"/>
      <c r="BQ40" s="245"/>
      <c r="BR40" s="243"/>
      <c r="BS40" s="243"/>
      <c r="BT40" s="243"/>
      <c r="BU40" s="243"/>
      <c r="BV40" s="243"/>
      <c r="BW40" s="244"/>
      <c r="BX40" s="256">
        <f>BX42</f>
        <v>40000</v>
      </c>
      <c r="BY40" s="256">
        <f t="shared" ref="BY40:BZ40" si="3">BY42</f>
        <v>0</v>
      </c>
      <c r="BZ40" s="256">
        <f t="shared" si="3"/>
        <v>0</v>
      </c>
      <c r="CA40" s="257"/>
    </row>
    <row r="41" spans="1:79" ht="12" customHeight="1" x14ac:dyDescent="0.15">
      <c r="A41" s="235"/>
      <c r="B41" s="235"/>
      <c r="C41" s="235"/>
      <c r="D41" s="235"/>
      <c r="E41" s="236"/>
      <c r="F41" s="301" t="s">
        <v>265</v>
      </c>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261"/>
      <c r="AZ41" s="262"/>
      <c r="BA41" s="262"/>
      <c r="BB41" s="262"/>
      <c r="BC41" s="263"/>
      <c r="BD41" s="228"/>
      <c r="BE41" s="229"/>
      <c r="BF41" s="229"/>
      <c r="BG41" s="229"/>
      <c r="BH41" s="229"/>
      <c r="BI41" s="230"/>
      <c r="BJ41" s="228"/>
      <c r="BK41" s="229"/>
      <c r="BL41" s="229"/>
      <c r="BM41" s="229"/>
      <c r="BN41" s="229"/>
      <c r="BO41" s="229"/>
      <c r="BP41" s="230"/>
      <c r="BQ41" s="228"/>
      <c r="BR41" s="229"/>
      <c r="BS41" s="229"/>
      <c r="BT41" s="229"/>
      <c r="BU41" s="229"/>
      <c r="BV41" s="229"/>
      <c r="BW41" s="230"/>
      <c r="BX41" s="232"/>
      <c r="BY41" s="232"/>
      <c r="BZ41" s="232"/>
      <c r="CA41" s="224"/>
    </row>
    <row r="42" spans="1:79" ht="12" customHeight="1" x14ac:dyDescent="0.15">
      <c r="A42" s="235" t="s">
        <v>250</v>
      </c>
      <c r="B42" s="235"/>
      <c r="C42" s="235"/>
      <c r="D42" s="235"/>
      <c r="E42" s="236"/>
      <c r="F42" s="238" t="s">
        <v>47</v>
      </c>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58" t="s">
        <v>252</v>
      </c>
      <c r="AZ42" s="259"/>
      <c r="BA42" s="259"/>
      <c r="BB42" s="259"/>
      <c r="BC42" s="260"/>
      <c r="BD42" s="225" t="s">
        <v>54</v>
      </c>
      <c r="BE42" s="226"/>
      <c r="BF42" s="226"/>
      <c r="BG42" s="226"/>
      <c r="BH42" s="226"/>
      <c r="BI42" s="227"/>
      <c r="BJ42" s="225"/>
      <c r="BK42" s="226"/>
      <c r="BL42" s="226"/>
      <c r="BM42" s="226"/>
      <c r="BN42" s="226"/>
      <c r="BO42" s="226"/>
      <c r="BP42" s="227"/>
      <c r="BQ42" s="225"/>
      <c r="BR42" s="226"/>
      <c r="BS42" s="226"/>
      <c r="BT42" s="226"/>
      <c r="BU42" s="226"/>
      <c r="BV42" s="226"/>
      <c r="BW42" s="227"/>
      <c r="BX42" s="231">
        <v>40000</v>
      </c>
      <c r="BY42" s="231"/>
      <c r="BZ42" s="231"/>
      <c r="CA42" s="223"/>
    </row>
    <row r="43" spans="1:79" ht="12" customHeight="1" x14ac:dyDescent="0.15">
      <c r="A43" s="235"/>
      <c r="B43" s="235"/>
      <c r="C43" s="235"/>
      <c r="D43" s="235"/>
      <c r="E43" s="236"/>
      <c r="F43" s="234" t="s">
        <v>397</v>
      </c>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61"/>
      <c r="AZ43" s="262"/>
      <c r="BA43" s="262"/>
      <c r="BB43" s="262"/>
      <c r="BC43" s="263"/>
      <c r="BD43" s="228"/>
      <c r="BE43" s="229"/>
      <c r="BF43" s="229"/>
      <c r="BG43" s="229"/>
      <c r="BH43" s="229"/>
      <c r="BI43" s="230"/>
      <c r="BJ43" s="228"/>
      <c r="BK43" s="229"/>
      <c r="BL43" s="229"/>
      <c r="BM43" s="229"/>
      <c r="BN43" s="229"/>
      <c r="BO43" s="229"/>
      <c r="BP43" s="230"/>
      <c r="BQ43" s="228"/>
      <c r="BR43" s="229"/>
      <c r="BS43" s="229"/>
      <c r="BT43" s="229"/>
      <c r="BU43" s="229"/>
      <c r="BV43" s="229"/>
      <c r="BW43" s="230"/>
      <c r="BX43" s="232"/>
      <c r="BY43" s="232"/>
      <c r="BZ43" s="232"/>
      <c r="CA43" s="224"/>
    </row>
    <row r="44" spans="1:79" ht="14.25" x14ac:dyDescent="0.15">
      <c r="A44" s="235"/>
      <c r="B44" s="235"/>
      <c r="C44" s="235"/>
      <c r="D44" s="235"/>
      <c r="E44" s="236"/>
      <c r="F44" s="237" t="s">
        <v>333</v>
      </c>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9"/>
      <c r="AY44" s="240" t="s">
        <v>327</v>
      </c>
      <c r="AZ44" s="226"/>
      <c r="BA44" s="226"/>
      <c r="BB44" s="226"/>
      <c r="BC44" s="227"/>
      <c r="BD44" s="225" t="s">
        <v>54</v>
      </c>
      <c r="BE44" s="226"/>
      <c r="BF44" s="226"/>
      <c r="BG44" s="226"/>
      <c r="BH44" s="226"/>
      <c r="BI44" s="227"/>
      <c r="BJ44" s="225"/>
      <c r="BK44" s="226"/>
      <c r="BL44" s="226"/>
      <c r="BM44" s="226"/>
      <c r="BN44" s="226"/>
      <c r="BO44" s="226"/>
      <c r="BP44" s="227"/>
      <c r="BQ44" s="225"/>
      <c r="BR44" s="226"/>
      <c r="BS44" s="226"/>
      <c r="BT44" s="226"/>
      <c r="BU44" s="226"/>
      <c r="BV44" s="226"/>
      <c r="BW44" s="227"/>
      <c r="BX44" s="231"/>
      <c r="BY44" s="231"/>
      <c r="BZ44" s="231"/>
      <c r="CA44" s="223"/>
    </row>
    <row r="45" spans="1:79" ht="12" customHeight="1" x14ac:dyDescent="0.15">
      <c r="A45" s="235"/>
      <c r="B45" s="235"/>
      <c r="C45" s="235"/>
      <c r="D45" s="235"/>
      <c r="E45" s="236"/>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41"/>
      <c r="AZ45" s="229"/>
      <c r="BA45" s="229"/>
      <c r="BB45" s="229"/>
      <c r="BC45" s="230"/>
      <c r="BD45" s="228"/>
      <c r="BE45" s="229"/>
      <c r="BF45" s="229"/>
      <c r="BG45" s="229"/>
      <c r="BH45" s="229"/>
      <c r="BI45" s="230"/>
      <c r="BJ45" s="228"/>
      <c r="BK45" s="229"/>
      <c r="BL45" s="229"/>
      <c r="BM45" s="229"/>
      <c r="BN45" s="229"/>
      <c r="BO45" s="229"/>
      <c r="BP45" s="230"/>
      <c r="BQ45" s="228"/>
      <c r="BR45" s="229"/>
      <c r="BS45" s="229"/>
      <c r="BT45" s="229"/>
      <c r="BU45" s="229"/>
      <c r="BV45" s="229"/>
      <c r="BW45" s="230"/>
      <c r="BX45" s="232"/>
      <c r="BY45" s="232"/>
      <c r="BZ45" s="232"/>
      <c r="CA45" s="224"/>
    </row>
    <row r="46" spans="1:79" ht="15" customHeight="1" x14ac:dyDescent="0.15">
      <c r="A46" s="235" t="s">
        <v>251</v>
      </c>
      <c r="B46" s="235"/>
      <c r="C46" s="235"/>
      <c r="D46" s="235"/>
      <c r="E46" s="236"/>
      <c r="F46" s="296" t="s">
        <v>334</v>
      </c>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8"/>
      <c r="AY46" s="255" t="s">
        <v>253</v>
      </c>
      <c r="AZ46" s="252"/>
      <c r="BA46" s="252"/>
      <c r="BB46" s="252"/>
      <c r="BC46" s="252"/>
      <c r="BD46" s="252" t="s">
        <v>54</v>
      </c>
      <c r="BE46" s="252"/>
      <c r="BF46" s="252"/>
      <c r="BG46" s="252"/>
      <c r="BH46" s="252"/>
      <c r="BI46" s="252"/>
      <c r="BJ46" s="252"/>
      <c r="BK46" s="252"/>
      <c r="BL46" s="252"/>
      <c r="BM46" s="252"/>
      <c r="BN46" s="252"/>
      <c r="BO46" s="252"/>
      <c r="BP46" s="252"/>
      <c r="BQ46" s="252"/>
      <c r="BR46" s="252"/>
      <c r="BS46" s="252"/>
      <c r="BT46" s="252"/>
      <c r="BU46" s="252"/>
      <c r="BV46" s="252"/>
      <c r="BW46" s="252"/>
      <c r="BX46" s="77"/>
      <c r="BY46" s="77"/>
      <c r="BZ46" s="77"/>
      <c r="CA46" s="50"/>
    </row>
    <row r="47" spans="1:79" ht="15" customHeight="1" x14ac:dyDescent="0.15">
      <c r="A47" s="235" t="s">
        <v>256</v>
      </c>
      <c r="B47" s="235"/>
      <c r="C47" s="235"/>
      <c r="D47" s="235"/>
      <c r="E47" s="236"/>
      <c r="F47" s="282" t="s">
        <v>338</v>
      </c>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40" t="s">
        <v>254</v>
      </c>
      <c r="AZ47" s="226"/>
      <c r="BA47" s="226"/>
      <c r="BB47" s="226"/>
      <c r="BC47" s="227"/>
      <c r="BD47" s="225" t="s">
        <v>54</v>
      </c>
      <c r="BE47" s="226"/>
      <c r="BF47" s="226"/>
      <c r="BG47" s="226"/>
      <c r="BH47" s="226"/>
      <c r="BI47" s="227"/>
      <c r="BJ47" s="225"/>
      <c r="BK47" s="226"/>
      <c r="BL47" s="226"/>
      <c r="BM47" s="226"/>
      <c r="BN47" s="226"/>
      <c r="BO47" s="226"/>
      <c r="BP47" s="227"/>
      <c r="BQ47" s="225"/>
      <c r="BR47" s="226"/>
      <c r="BS47" s="226"/>
      <c r="BT47" s="226"/>
      <c r="BU47" s="226"/>
      <c r="BV47" s="226"/>
      <c r="BW47" s="227"/>
      <c r="BX47" s="77"/>
      <c r="BY47" s="77"/>
      <c r="BZ47" s="77"/>
      <c r="CA47" s="60"/>
    </row>
    <row r="48" spans="1:79" ht="14.25" x14ac:dyDescent="0.15">
      <c r="A48" s="235"/>
      <c r="B48" s="235"/>
      <c r="C48" s="235"/>
      <c r="D48" s="235"/>
      <c r="E48" s="236"/>
      <c r="F48" s="237" t="s">
        <v>333</v>
      </c>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9"/>
      <c r="AY48" s="240" t="s">
        <v>328</v>
      </c>
      <c r="AZ48" s="226"/>
      <c r="BA48" s="226"/>
      <c r="BB48" s="226"/>
      <c r="BC48" s="227"/>
      <c r="BD48" s="225" t="s">
        <v>54</v>
      </c>
      <c r="BE48" s="226"/>
      <c r="BF48" s="226"/>
      <c r="BG48" s="226"/>
      <c r="BH48" s="226"/>
      <c r="BI48" s="227"/>
      <c r="BJ48" s="225"/>
      <c r="BK48" s="226"/>
      <c r="BL48" s="226"/>
      <c r="BM48" s="226"/>
      <c r="BN48" s="226"/>
      <c r="BO48" s="226"/>
      <c r="BP48" s="227"/>
      <c r="BQ48" s="225"/>
      <c r="BR48" s="226"/>
      <c r="BS48" s="226"/>
      <c r="BT48" s="226"/>
      <c r="BU48" s="226"/>
      <c r="BV48" s="226"/>
      <c r="BW48" s="227"/>
      <c r="BX48" s="231"/>
      <c r="BY48" s="231"/>
      <c r="BZ48" s="231"/>
      <c r="CA48" s="223"/>
    </row>
    <row r="49" spans="1:79" ht="12" customHeight="1" x14ac:dyDescent="0.15">
      <c r="A49" s="235"/>
      <c r="B49" s="235"/>
      <c r="C49" s="235"/>
      <c r="D49" s="235"/>
      <c r="E49" s="236"/>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41"/>
      <c r="AZ49" s="229"/>
      <c r="BA49" s="229"/>
      <c r="BB49" s="229"/>
      <c r="BC49" s="230"/>
      <c r="BD49" s="228"/>
      <c r="BE49" s="229"/>
      <c r="BF49" s="229"/>
      <c r="BG49" s="229"/>
      <c r="BH49" s="229"/>
      <c r="BI49" s="230"/>
      <c r="BJ49" s="228"/>
      <c r="BK49" s="229"/>
      <c r="BL49" s="229"/>
      <c r="BM49" s="229"/>
      <c r="BN49" s="229"/>
      <c r="BO49" s="229"/>
      <c r="BP49" s="230"/>
      <c r="BQ49" s="228"/>
      <c r="BR49" s="229"/>
      <c r="BS49" s="229"/>
      <c r="BT49" s="229"/>
      <c r="BU49" s="229"/>
      <c r="BV49" s="229"/>
      <c r="BW49" s="230"/>
      <c r="BX49" s="232"/>
      <c r="BY49" s="232"/>
      <c r="BZ49" s="232"/>
      <c r="CA49" s="224"/>
    </row>
    <row r="50" spans="1:79" ht="14.25" x14ac:dyDescent="0.15">
      <c r="A50" s="235"/>
      <c r="B50" s="235"/>
      <c r="C50" s="235"/>
      <c r="D50" s="235"/>
      <c r="E50" s="236"/>
      <c r="F50" s="237" t="s">
        <v>366</v>
      </c>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9"/>
      <c r="AY50" s="240" t="s">
        <v>368</v>
      </c>
      <c r="AZ50" s="226"/>
      <c r="BA50" s="226"/>
      <c r="BB50" s="226"/>
      <c r="BC50" s="227"/>
      <c r="BD50" s="225"/>
      <c r="BE50" s="226"/>
      <c r="BF50" s="226"/>
      <c r="BG50" s="226"/>
      <c r="BH50" s="226"/>
      <c r="BI50" s="227"/>
      <c r="BJ50" s="225"/>
      <c r="BK50" s="226"/>
      <c r="BL50" s="226"/>
      <c r="BM50" s="226"/>
      <c r="BN50" s="226"/>
      <c r="BO50" s="226"/>
      <c r="BP50" s="227"/>
      <c r="BQ50" s="225"/>
      <c r="BR50" s="226"/>
      <c r="BS50" s="226"/>
      <c r="BT50" s="226"/>
      <c r="BU50" s="226"/>
      <c r="BV50" s="226"/>
      <c r="BW50" s="227"/>
      <c r="BX50" s="231"/>
      <c r="BY50" s="231"/>
      <c r="BZ50" s="231"/>
      <c r="CA50" s="223"/>
    </row>
    <row r="51" spans="1:79" ht="12" customHeight="1" x14ac:dyDescent="0.15">
      <c r="A51" s="235"/>
      <c r="B51" s="235"/>
      <c r="C51" s="235"/>
      <c r="D51" s="235"/>
      <c r="E51" s="236"/>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41"/>
      <c r="AZ51" s="229"/>
      <c r="BA51" s="229"/>
      <c r="BB51" s="229"/>
      <c r="BC51" s="230"/>
      <c r="BD51" s="228"/>
      <c r="BE51" s="229"/>
      <c r="BF51" s="229"/>
      <c r="BG51" s="229"/>
      <c r="BH51" s="229"/>
      <c r="BI51" s="230"/>
      <c r="BJ51" s="228"/>
      <c r="BK51" s="229"/>
      <c r="BL51" s="229"/>
      <c r="BM51" s="229"/>
      <c r="BN51" s="229"/>
      <c r="BO51" s="229"/>
      <c r="BP51" s="230"/>
      <c r="BQ51" s="228"/>
      <c r="BR51" s="229"/>
      <c r="BS51" s="229"/>
      <c r="BT51" s="229"/>
      <c r="BU51" s="229"/>
      <c r="BV51" s="229"/>
      <c r="BW51" s="230"/>
      <c r="BX51" s="232"/>
      <c r="BY51" s="232"/>
      <c r="BZ51" s="232"/>
      <c r="CA51" s="224"/>
    </row>
    <row r="52" spans="1:79" ht="15" customHeight="1" x14ac:dyDescent="0.15">
      <c r="A52" s="235" t="s">
        <v>255</v>
      </c>
      <c r="B52" s="235"/>
      <c r="C52" s="235"/>
      <c r="D52" s="235"/>
      <c r="E52" s="236"/>
      <c r="F52" s="279" t="s">
        <v>266</v>
      </c>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1"/>
      <c r="AY52" s="255" t="s">
        <v>257</v>
      </c>
      <c r="AZ52" s="252"/>
      <c r="BA52" s="252"/>
      <c r="BB52" s="252"/>
      <c r="BC52" s="252"/>
      <c r="BD52" s="252" t="s">
        <v>54</v>
      </c>
      <c r="BE52" s="252"/>
      <c r="BF52" s="252"/>
      <c r="BG52" s="252"/>
      <c r="BH52" s="252"/>
      <c r="BI52" s="252"/>
      <c r="BJ52" s="252"/>
      <c r="BK52" s="252"/>
      <c r="BL52" s="252"/>
      <c r="BM52" s="252"/>
      <c r="BN52" s="252"/>
      <c r="BO52" s="252"/>
      <c r="BP52" s="252"/>
      <c r="BQ52" s="252"/>
      <c r="BR52" s="252"/>
      <c r="BS52" s="252"/>
      <c r="BT52" s="252"/>
      <c r="BU52" s="252"/>
      <c r="BV52" s="252"/>
      <c r="BW52" s="252"/>
      <c r="BX52" s="77"/>
      <c r="BY52" s="77"/>
      <c r="BZ52" s="77"/>
      <c r="CA52" s="50"/>
    </row>
    <row r="53" spans="1:79" ht="12" customHeight="1" x14ac:dyDescent="0.15">
      <c r="A53" s="229" t="s">
        <v>258</v>
      </c>
      <c r="B53" s="229"/>
      <c r="C53" s="229"/>
      <c r="D53" s="229"/>
      <c r="E53" s="230"/>
      <c r="F53" s="325" t="s">
        <v>47</v>
      </c>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6"/>
      <c r="AY53" s="240" t="s">
        <v>260</v>
      </c>
      <c r="AZ53" s="226"/>
      <c r="BA53" s="226"/>
      <c r="BB53" s="226"/>
      <c r="BC53" s="227"/>
      <c r="BD53" s="225" t="s">
        <v>54</v>
      </c>
      <c r="BE53" s="226"/>
      <c r="BF53" s="226"/>
      <c r="BG53" s="226"/>
      <c r="BH53" s="226"/>
      <c r="BI53" s="227"/>
      <c r="BJ53" s="225"/>
      <c r="BK53" s="226"/>
      <c r="BL53" s="226"/>
      <c r="BM53" s="226"/>
      <c r="BN53" s="226"/>
      <c r="BO53" s="226"/>
      <c r="BP53" s="227"/>
      <c r="BQ53" s="225"/>
      <c r="BR53" s="226"/>
      <c r="BS53" s="226"/>
      <c r="BT53" s="226"/>
      <c r="BU53" s="226"/>
      <c r="BV53" s="226"/>
      <c r="BW53" s="227"/>
      <c r="BX53" s="231"/>
      <c r="BY53" s="231"/>
      <c r="BZ53" s="231"/>
      <c r="CA53" s="223"/>
    </row>
    <row r="54" spans="1:79" ht="12" customHeight="1" x14ac:dyDescent="0.15">
      <c r="A54" s="235"/>
      <c r="B54" s="235"/>
      <c r="C54" s="235"/>
      <c r="D54" s="235"/>
      <c r="E54" s="236"/>
      <c r="F54" s="234" t="s">
        <v>238</v>
      </c>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99"/>
      <c r="AY54" s="241"/>
      <c r="AZ54" s="229"/>
      <c r="BA54" s="229"/>
      <c r="BB54" s="229"/>
      <c r="BC54" s="230"/>
      <c r="BD54" s="228"/>
      <c r="BE54" s="229"/>
      <c r="BF54" s="229"/>
      <c r="BG54" s="229"/>
      <c r="BH54" s="229"/>
      <c r="BI54" s="230"/>
      <c r="BJ54" s="228"/>
      <c r="BK54" s="229"/>
      <c r="BL54" s="229"/>
      <c r="BM54" s="229"/>
      <c r="BN54" s="229"/>
      <c r="BO54" s="229"/>
      <c r="BP54" s="230"/>
      <c r="BQ54" s="228"/>
      <c r="BR54" s="229"/>
      <c r="BS54" s="229"/>
      <c r="BT54" s="229"/>
      <c r="BU54" s="229"/>
      <c r="BV54" s="229"/>
      <c r="BW54" s="230"/>
      <c r="BX54" s="232"/>
      <c r="BY54" s="232"/>
      <c r="BZ54" s="232"/>
      <c r="CA54" s="224"/>
    </row>
    <row r="55" spans="1:79" ht="15" customHeight="1" x14ac:dyDescent="0.15">
      <c r="A55" s="235" t="s">
        <v>259</v>
      </c>
      <c r="B55" s="235"/>
      <c r="C55" s="235"/>
      <c r="D55" s="235"/>
      <c r="E55" s="236"/>
      <c r="F55" s="296" t="s">
        <v>334</v>
      </c>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8"/>
      <c r="AY55" s="255" t="s">
        <v>261</v>
      </c>
      <c r="AZ55" s="252"/>
      <c r="BA55" s="252"/>
      <c r="BB55" s="252"/>
      <c r="BC55" s="252"/>
      <c r="BD55" s="252" t="s">
        <v>54</v>
      </c>
      <c r="BE55" s="252"/>
      <c r="BF55" s="252"/>
      <c r="BG55" s="252"/>
      <c r="BH55" s="252"/>
      <c r="BI55" s="252"/>
      <c r="BJ55" s="252"/>
      <c r="BK55" s="252"/>
      <c r="BL55" s="252"/>
      <c r="BM55" s="252"/>
      <c r="BN55" s="252"/>
      <c r="BO55" s="252"/>
      <c r="BP55" s="252"/>
      <c r="BQ55" s="252"/>
      <c r="BR55" s="252"/>
      <c r="BS55" s="252"/>
      <c r="BT55" s="252"/>
      <c r="BU55" s="252"/>
      <c r="BV55" s="252"/>
      <c r="BW55" s="252"/>
      <c r="BX55" s="77"/>
      <c r="BY55" s="77"/>
      <c r="BZ55" s="77"/>
      <c r="CA55" s="50"/>
    </row>
    <row r="56" spans="1:79" ht="15" customHeight="1" x14ac:dyDescent="0.15">
      <c r="A56" s="235" t="s">
        <v>262</v>
      </c>
      <c r="B56" s="235"/>
      <c r="C56" s="235"/>
      <c r="D56" s="235"/>
      <c r="E56" s="236"/>
      <c r="F56" s="279" t="s">
        <v>398</v>
      </c>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1"/>
      <c r="AY56" s="253" t="s">
        <v>263</v>
      </c>
      <c r="AZ56" s="254"/>
      <c r="BA56" s="254"/>
      <c r="BB56" s="254"/>
      <c r="BC56" s="254"/>
      <c r="BD56" s="252" t="s">
        <v>54</v>
      </c>
      <c r="BE56" s="252"/>
      <c r="BF56" s="252"/>
      <c r="BG56" s="252"/>
      <c r="BH56" s="252"/>
      <c r="BI56" s="252"/>
      <c r="BJ56" s="252"/>
      <c r="BK56" s="252"/>
      <c r="BL56" s="252"/>
      <c r="BM56" s="252"/>
      <c r="BN56" s="252"/>
      <c r="BO56" s="252"/>
      <c r="BP56" s="252"/>
      <c r="BQ56" s="252"/>
      <c r="BR56" s="252"/>
      <c r="BS56" s="252"/>
      <c r="BT56" s="252"/>
      <c r="BU56" s="252"/>
      <c r="BV56" s="252"/>
      <c r="BW56" s="252"/>
      <c r="BX56" s="77">
        <f>BX57+BX63</f>
        <v>1703977.45</v>
      </c>
      <c r="BY56" s="77">
        <f t="shared" ref="BY56:BZ56" si="4">BY57+BY63</f>
        <v>1700000</v>
      </c>
      <c r="BZ56" s="77">
        <f t="shared" si="4"/>
        <v>1700000</v>
      </c>
      <c r="CA56" s="50"/>
    </row>
    <row r="57" spans="1:79" ht="12" customHeight="1" x14ac:dyDescent="0.15">
      <c r="A57" s="235" t="s">
        <v>267</v>
      </c>
      <c r="B57" s="235"/>
      <c r="C57" s="235"/>
      <c r="D57" s="235"/>
      <c r="E57" s="236"/>
      <c r="F57" s="238" t="s">
        <v>47</v>
      </c>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40" t="s">
        <v>270</v>
      </c>
      <c r="AZ57" s="226"/>
      <c r="BA57" s="226"/>
      <c r="BB57" s="226"/>
      <c r="BC57" s="227"/>
      <c r="BD57" s="225" t="s">
        <v>54</v>
      </c>
      <c r="BE57" s="226"/>
      <c r="BF57" s="226"/>
      <c r="BG57" s="226"/>
      <c r="BH57" s="226"/>
      <c r="BI57" s="227"/>
      <c r="BJ57" s="225"/>
      <c r="BK57" s="226"/>
      <c r="BL57" s="226"/>
      <c r="BM57" s="226"/>
      <c r="BN57" s="226"/>
      <c r="BO57" s="226"/>
      <c r="BP57" s="227"/>
      <c r="BQ57" s="225"/>
      <c r="BR57" s="226"/>
      <c r="BS57" s="226"/>
      <c r="BT57" s="226"/>
      <c r="BU57" s="226"/>
      <c r="BV57" s="226"/>
      <c r="BW57" s="227"/>
      <c r="BX57" s="231"/>
      <c r="BY57" s="231"/>
      <c r="BZ57" s="231"/>
      <c r="CA57" s="223"/>
    </row>
    <row r="58" spans="1:79" ht="12" customHeight="1" x14ac:dyDescent="0.15">
      <c r="A58" s="235"/>
      <c r="B58" s="235"/>
      <c r="C58" s="235"/>
      <c r="D58" s="235"/>
      <c r="E58" s="236"/>
      <c r="F58" s="234" t="s">
        <v>238</v>
      </c>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41"/>
      <c r="AZ58" s="229"/>
      <c r="BA58" s="229"/>
      <c r="BB58" s="229"/>
      <c r="BC58" s="230"/>
      <c r="BD58" s="228"/>
      <c r="BE58" s="229"/>
      <c r="BF58" s="229"/>
      <c r="BG58" s="229"/>
      <c r="BH58" s="229"/>
      <c r="BI58" s="230"/>
      <c r="BJ58" s="228"/>
      <c r="BK58" s="229"/>
      <c r="BL58" s="229"/>
      <c r="BM58" s="229"/>
      <c r="BN58" s="229"/>
      <c r="BO58" s="229"/>
      <c r="BP58" s="230"/>
      <c r="BQ58" s="228"/>
      <c r="BR58" s="229"/>
      <c r="BS58" s="229"/>
      <c r="BT58" s="229"/>
      <c r="BU58" s="229"/>
      <c r="BV58" s="229"/>
      <c r="BW58" s="230"/>
      <c r="BX58" s="232"/>
      <c r="BY58" s="232"/>
      <c r="BZ58" s="232"/>
      <c r="CA58" s="224"/>
    </row>
    <row r="59" spans="1:79" ht="14.25" x14ac:dyDescent="0.15">
      <c r="A59" s="235"/>
      <c r="B59" s="235"/>
      <c r="C59" s="235"/>
      <c r="D59" s="235"/>
      <c r="E59" s="236"/>
      <c r="F59" s="237" t="s">
        <v>333</v>
      </c>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9"/>
      <c r="AY59" s="240" t="s">
        <v>329</v>
      </c>
      <c r="AZ59" s="226"/>
      <c r="BA59" s="226"/>
      <c r="BB59" s="226"/>
      <c r="BC59" s="227"/>
      <c r="BD59" s="225" t="s">
        <v>54</v>
      </c>
      <c r="BE59" s="226"/>
      <c r="BF59" s="226"/>
      <c r="BG59" s="226"/>
      <c r="BH59" s="226"/>
      <c r="BI59" s="227"/>
      <c r="BJ59" s="225"/>
      <c r="BK59" s="226"/>
      <c r="BL59" s="226"/>
      <c r="BM59" s="226"/>
      <c r="BN59" s="226"/>
      <c r="BO59" s="226"/>
      <c r="BP59" s="227"/>
      <c r="BQ59" s="225"/>
      <c r="BR59" s="226"/>
      <c r="BS59" s="226"/>
      <c r="BT59" s="226"/>
      <c r="BU59" s="226"/>
      <c r="BV59" s="226"/>
      <c r="BW59" s="227"/>
      <c r="BX59" s="231"/>
      <c r="BY59" s="231"/>
      <c r="BZ59" s="231"/>
      <c r="CA59" s="223"/>
    </row>
    <row r="60" spans="1:79" ht="12" customHeight="1" x14ac:dyDescent="0.15">
      <c r="A60" s="235"/>
      <c r="B60" s="235"/>
      <c r="C60" s="235"/>
      <c r="D60" s="235"/>
      <c r="E60" s="236"/>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41"/>
      <c r="AZ60" s="229"/>
      <c r="BA60" s="229"/>
      <c r="BB60" s="229"/>
      <c r="BC60" s="230"/>
      <c r="BD60" s="228"/>
      <c r="BE60" s="229"/>
      <c r="BF60" s="229"/>
      <c r="BG60" s="229"/>
      <c r="BH60" s="229"/>
      <c r="BI60" s="230"/>
      <c r="BJ60" s="228"/>
      <c r="BK60" s="229"/>
      <c r="BL60" s="229"/>
      <c r="BM60" s="229"/>
      <c r="BN60" s="229"/>
      <c r="BO60" s="229"/>
      <c r="BP60" s="230"/>
      <c r="BQ60" s="228"/>
      <c r="BR60" s="229"/>
      <c r="BS60" s="229"/>
      <c r="BT60" s="229"/>
      <c r="BU60" s="229"/>
      <c r="BV60" s="229"/>
      <c r="BW60" s="230"/>
      <c r="BX60" s="232"/>
      <c r="BY60" s="232"/>
      <c r="BZ60" s="232"/>
      <c r="CA60" s="224"/>
    </row>
    <row r="61" spans="1:79" ht="14.25" x14ac:dyDescent="0.15">
      <c r="A61" s="235"/>
      <c r="B61" s="235"/>
      <c r="C61" s="235"/>
      <c r="D61" s="235"/>
      <c r="E61" s="236"/>
      <c r="F61" s="237" t="s">
        <v>366</v>
      </c>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9"/>
      <c r="AY61" s="240" t="s">
        <v>369</v>
      </c>
      <c r="AZ61" s="226"/>
      <c r="BA61" s="226"/>
      <c r="BB61" s="226"/>
      <c r="BC61" s="227"/>
      <c r="BD61" s="225"/>
      <c r="BE61" s="226"/>
      <c r="BF61" s="226"/>
      <c r="BG61" s="226"/>
      <c r="BH61" s="226"/>
      <c r="BI61" s="227"/>
      <c r="BJ61" s="225"/>
      <c r="BK61" s="226"/>
      <c r="BL61" s="226"/>
      <c r="BM61" s="226"/>
      <c r="BN61" s="226"/>
      <c r="BO61" s="226"/>
      <c r="BP61" s="227"/>
      <c r="BQ61" s="225"/>
      <c r="BR61" s="226"/>
      <c r="BS61" s="226"/>
      <c r="BT61" s="226"/>
      <c r="BU61" s="226"/>
      <c r="BV61" s="226"/>
      <c r="BW61" s="227"/>
      <c r="BX61" s="231"/>
      <c r="BY61" s="231"/>
      <c r="BZ61" s="231"/>
      <c r="CA61" s="223"/>
    </row>
    <row r="62" spans="1:79" ht="12" customHeight="1" x14ac:dyDescent="0.15">
      <c r="A62" s="235"/>
      <c r="B62" s="235"/>
      <c r="C62" s="235"/>
      <c r="D62" s="235"/>
      <c r="E62" s="236"/>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41"/>
      <c r="AZ62" s="229"/>
      <c r="BA62" s="229"/>
      <c r="BB62" s="229"/>
      <c r="BC62" s="230"/>
      <c r="BD62" s="228"/>
      <c r="BE62" s="229"/>
      <c r="BF62" s="229"/>
      <c r="BG62" s="229"/>
      <c r="BH62" s="229"/>
      <c r="BI62" s="230"/>
      <c r="BJ62" s="228"/>
      <c r="BK62" s="229"/>
      <c r="BL62" s="229"/>
      <c r="BM62" s="229"/>
      <c r="BN62" s="229"/>
      <c r="BO62" s="229"/>
      <c r="BP62" s="230"/>
      <c r="BQ62" s="228"/>
      <c r="BR62" s="229"/>
      <c r="BS62" s="229"/>
      <c r="BT62" s="229"/>
      <c r="BU62" s="229"/>
      <c r="BV62" s="229"/>
      <c r="BW62" s="230"/>
      <c r="BX62" s="232"/>
      <c r="BY62" s="232"/>
      <c r="BZ62" s="232"/>
      <c r="CA62" s="224"/>
    </row>
    <row r="63" spans="1:79" ht="15" customHeight="1" x14ac:dyDescent="0.15">
      <c r="A63" s="235" t="s">
        <v>268</v>
      </c>
      <c r="B63" s="235"/>
      <c r="C63" s="235"/>
      <c r="D63" s="235"/>
      <c r="E63" s="236"/>
      <c r="F63" s="296" t="s">
        <v>399</v>
      </c>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8"/>
      <c r="AY63" s="253" t="s">
        <v>271</v>
      </c>
      <c r="AZ63" s="254"/>
      <c r="BA63" s="254"/>
      <c r="BB63" s="254"/>
      <c r="BC63" s="254"/>
      <c r="BD63" s="252" t="s">
        <v>54</v>
      </c>
      <c r="BE63" s="252"/>
      <c r="BF63" s="252"/>
      <c r="BG63" s="252"/>
      <c r="BH63" s="252"/>
      <c r="BI63" s="252"/>
      <c r="BJ63" s="252"/>
      <c r="BK63" s="252"/>
      <c r="BL63" s="252"/>
      <c r="BM63" s="252"/>
      <c r="BN63" s="252"/>
      <c r="BO63" s="252"/>
      <c r="BP63" s="252"/>
      <c r="BQ63" s="252"/>
      <c r="BR63" s="252"/>
      <c r="BS63" s="252"/>
      <c r="BT63" s="252"/>
      <c r="BU63" s="252"/>
      <c r="BV63" s="252"/>
      <c r="BW63" s="252"/>
      <c r="BX63" s="77">
        <v>1703977.45</v>
      </c>
      <c r="BY63" s="77">
        <v>1700000</v>
      </c>
      <c r="BZ63" s="77">
        <v>1700000</v>
      </c>
      <c r="CA63" s="50"/>
    </row>
    <row r="64" spans="1:79" ht="12" customHeight="1" x14ac:dyDescent="0.15">
      <c r="A64" s="235" t="s">
        <v>274</v>
      </c>
      <c r="B64" s="235"/>
      <c r="C64" s="235"/>
      <c r="D64" s="235"/>
      <c r="E64" s="236"/>
      <c r="F64" s="318" t="s">
        <v>281</v>
      </c>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20"/>
      <c r="AY64" s="240" t="s">
        <v>272</v>
      </c>
      <c r="AZ64" s="226"/>
      <c r="BA64" s="226"/>
      <c r="BB64" s="226"/>
      <c r="BC64" s="227"/>
      <c r="BD64" s="225" t="s">
        <v>54</v>
      </c>
      <c r="BE64" s="226"/>
      <c r="BF64" s="226"/>
      <c r="BG64" s="226"/>
      <c r="BH64" s="226"/>
      <c r="BI64" s="227"/>
      <c r="BJ64" s="225"/>
      <c r="BK64" s="226"/>
      <c r="BL64" s="226"/>
      <c r="BM64" s="226"/>
      <c r="BN64" s="226"/>
      <c r="BO64" s="226"/>
      <c r="BP64" s="227"/>
      <c r="BQ64" s="225"/>
      <c r="BR64" s="226"/>
      <c r="BS64" s="226"/>
      <c r="BT64" s="226"/>
      <c r="BU64" s="226"/>
      <c r="BV64" s="226"/>
      <c r="BW64" s="227"/>
      <c r="BX64" s="231">
        <f>BX67</f>
        <v>3037980</v>
      </c>
      <c r="BY64" s="231">
        <f t="shared" ref="BY64:BZ64" si="5">BY34</f>
        <v>3023500</v>
      </c>
      <c r="BZ64" s="231">
        <f t="shared" si="5"/>
        <v>3029100</v>
      </c>
      <c r="CA64" s="223"/>
    </row>
    <row r="65" spans="1:79" ht="12" customHeight="1" x14ac:dyDescent="0.15">
      <c r="A65" s="235"/>
      <c r="B65" s="235"/>
      <c r="C65" s="235"/>
      <c r="D65" s="235"/>
      <c r="E65" s="236"/>
      <c r="F65" s="322" t="s">
        <v>339</v>
      </c>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241"/>
      <c r="AZ65" s="229"/>
      <c r="BA65" s="229"/>
      <c r="BB65" s="229"/>
      <c r="BC65" s="230"/>
      <c r="BD65" s="228"/>
      <c r="BE65" s="229"/>
      <c r="BF65" s="229"/>
      <c r="BG65" s="229"/>
      <c r="BH65" s="229"/>
      <c r="BI65" s="230"/>
      <c r="BJ65" s="228"/>
      <c r="BK65" s="229"/>
      <c r="BL65" s="229"/>
      <c r="BM65" s="229"/>
      <c r="BN65" s="229"/>
      <c r="BO65" s="229"/>
      <c r="BP65" s="230"/>
      <c r="BQ65" s="228"/>
      <c r="BR65" s="229"/>
      <c r="BS65" s="229"/>
      <c r="BT65" s="229"/>
      <c r="BU65" s="229"/>
      <c r="BV65" s="229"/>
      <c r="BW65" s="230"/>
      <c r="BX65" s="232"/>
      <c r="BY65" s="232"/>
      <c r="BZ65" s="232"/>
      <c r="CA65" s="224"/>
    </row>
    <row r="66" spans="1:79" ht="12" customHeight="1" x14ac:dyDescent="0.15">
      <c r="A66" s="235"/>
      <c r="B66" s="235"/>
      <c r="C66" s="235"/>
      <c r="D66" s="235"/>
      <c r="E66" s="236"/>
      <c r="F66" s="324" t="s">
        <v>276</v>
      </c>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240" t="s">
        <v>275</v>
      </c>
      <c r="AZ66" s="226"/>
      <c r="BA66" s="226"/>
      <c r="BB66" s="226"/>
      <c r="BC66" s="227"/>
      <c r="BD66" s="225"/>
      <c r="BE66" s="226"/>
      <c r="BF66" s="226"/>
      <c r="BG66" s="226"/>
      <c r="BH66" s="226"/>
      <c r="BI66" s="227"/>
      <c r="BJ66" s="225"/>
      <c r="BK66" s="226"/>
      <c r="BL66" s="226"/>
      <c r="BM66" s="226"/>
      <c r="BN66" s="226"/>
      <c r="BO66" s="226"/>
      <c r="BP66" s="227"/>
      <c r="BQ66" s="225"/>
      <c r="BR66" s="226"/>
      <c r="BS66" s="226"/>
      <c r="BT66" s="226"/>
      <c r="BU66" s="226"/>
      <c r="BV66" s="226"/>
      <c r="BW66" s="227"/>
      <c r="BX66" s="78"/>
      <c r="BY66" s="78"/>
      <c r="BZ66" s="78"/>
      <c r="CA66" s="60"/>
    </row>
    <row r="67" spans="1:79" ht="12" customHeight="1" x14ac:dyDescent="0.15">
      <c r="A67" s="235"/>
      <c r="B67" s="100"/>
      <c r="C67" s="100"/>
      <c r="D67" s="100"/>
      <c r="E67" s="101"/>
      <c r="F67" s="248" t="s">
        <v>441</v>
      </c>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50"/>
      <c r="AY67" s="251"/>
      <c r="AZ67" s="100"/>
      <c r="BA67" s="100"/>
      <c r="BB67" s="100"/>
      <c r="BC67" s="101"/>
      <c r="BD67" s="53"/>
      <c r="BE67" s="51"/>
      <c r="BF67" s="51"/>
      <c r="BG67" s="51"/>
      <c r="BH67" s="51"/>
      <c r="BI67" s="52"/>
      <c r="BJ67" s="53"/>
      <c r="BK67" s="51"/>
      <c r="BL67" s="51"/>
      <c r="BM67" s="51"/>
      <c r="BN67" s="51"/>
      <c r="BO67" s="51"/>
      <c r="BP67" s="52"/>
      <c r="BQ67" s="53"/>
      <c r="BR67" s="51"/>
      <c r="BS67" s="51"/>
      <c r="BT67" s="51"/>
      <c r="BU67" s="51"/>
      <c r="BV67" s="51"/>
      <c r="BW67" s="52"/>
      <c r="BX67" s="79">
        <f>BX34+BX40</f>
        <v>3037980</v>
      </c>
      <c r="BY67" s="79"/>
      <c r="BZ67" s="79"/>
      <c r="CA67" s="61"/>
    </row>
    <row r="68" spans="1:79" ht="12" customHeight="1" x14ac:dyDescent="0.15">
      <c r="A68" s="235"/>
      <c r="B68" s="100"/>
      <c r="C68" s="100"/>
      <c r="D68" s="100"/>
      <c r="E68" s="101"/>
      <c r="F68" s="248" t="s">
        <v>442</v>
      </c>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50"/>
      <c r="AY68" s="251"/>
      <c r="AZ68" s="100"/>
      <c r="BA68" s="100"/>
      <c r="BB68" s="100"/>
      <c r="BC68" s="101"/>
      <c r="BD68" s="53"/>
      <c r="BE68" s="51"/>
      <c r="BF68" s="51"/>
      <c r="BG68" s="51"/>
      <c r="BH68" s="51"/>
      <c r="BI68" s="52"/>
      <c r="BJ68" s="53"/>
      <c r="BK68" s="51"/>
      <c r="BL68" s="51"/>
      <c r="BM68" s="51"/>
      <c r="BN68" s="51"/>
      <c r="BO68" s="51"/>
      <c r="BP68" s="52"/>
      <c r="BQ68" s="53"/>
      <c r="BR68" s="51"/>
      <c r="BS68" s="51"/>
      <c r="BT68" s="51"/>
      <c r="BU68" s="51"/>
      <c r="BV68" s="51"/>
      <c r="BW68" s="52"/>
      <c r="BX68" s="79"/>
      <c r="BY68" s="79">
        <f>BY37+BY42</f>
        <v>3023500</v>
      </c>
      <c r="BZ68" s="79"/>
      <c r="CA68" s="61"/>
    </row>
    <row r="69" spans="1:79" ht="12" customHeight="1" x14ac:dyDescent="0.15">
      <c r="A69" s="235"/>
      <c r="B69" s="100"/>
      <c r="C69" s="100"/>
      <c r="D69" s="100"/>
      <c r="E69" s="101"/>
      <c r="F69" s="248" t="s">
        <v>443</v>
      </c>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50"/>
      <c r="AY69" s="251"/>
      <c r="AZ69" s="100"/>
      <c r="BA69" s="100"/>
      <c r="BB69" s="100"/>
      <c r="BC69" s="101"/>
      <c r="BD69" s="53"/>
      <c r="BE69" s="51"/>
      <c r="BF69" s="51"/>
      <c r="BG69" s="51"/>
      <c r="BH69" s="51"/>
      <c r="BI69" s="52"/>
      <c r="BJ69" s="53"/>
      <c r="BK69" s="51"/>
      <c r="BL69" s="51"/>
      <c r="BM69" s="51"/>
      <c r="BN69" s="51"/>
      <c r="BO69" s="51"/>
      <c r="BP69" s="52"/>
      <c r="BQ69" s="53"/>
      <c r="BR69" s="51"/>
      <c r="BS69" s="51"/>
      <c r="BT69" s="51"/>
      <c r="BU69" s="51"/>
      <c r="BV69" s="51"/>
      <c r="BW69" s="52"/>
      <c r="BX69" s="79"/>
      <c r="BY69" s="79"/>
      <c r="BZ69" s="79">
        <f>BZ37+BZ42</f>
        <v>3029100</v>
      </c>
      <c r="CA69" s="61"/>
    </row>
    <row r="70" spans="1:79" ht="12" customHeight="1" x14ac:dyDescent="0.15">
      <c r="A70" s="235" t="s">
        <v>273</v>
      </c>
      <c r="B70" s="235"/>
      <c r="C70" s="235"/>
      <c r="D70" s="235"/>
      <c r="E70" s="236"/>
      <c r="F70" s="318" t="s">
        <v>282</v>
      </c>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21"/>
      <c r="AY70" s="240" t="s">
        <v>277</v>
      </c>
      <c r="AZ70" s="226"/>
      <c r="BA70" s="226"/>
      <c r="BB70" s="226"/>
      <c r="BC70" s="227"/>
      <c r="BD70" s="225" t="s">
        <v>54</v>
      </c>
      <c r="BE70" s="226"/>
      <c r="BF70" s="226"/>
      <c r="BG70" s="226"/>
      <c r="BH70" s="226"/>
      <c r="BI70" s="227"/>
      <c r="BJ70" s="225"/>
      <c r="BK70" s="226"/>
      <c r="BL70" s="226"/>
      <c r="BM70" s="226"/>
      <c r="BN70" s="226"/>
      <c r="BO70" s="226"/>
      <c r="BP70" s="227"/>
      <c r="BQ70" s="225"/>
      <c r="BR70" s="226"/>
      <c r="BS70" s="226"/>
      <c r="BT70" s="226"/>
      <c r="BU70" s="226"/>
      <c r="BV70" s="226"/>
      <c r="BW70" s="227"/>
      <c r="BX70" s="231">
        <f>BX63</f>
        <v>1703977.45</v>
      </c>
      <c r="BY70" s="231">
        <f t="shared" ref="BY70:BZ70" si="6">BY63</f>
        <v>1700000</v>
      </c>
      <c r="BZ70" s="231">
        <f t="shared" si="6"/>
        <v>1700000</v>
      </c>
      <c r="CA70" s="223"/>
    </row>
    <row r="71" spans="1:79" ht="12" customHeight="1" x14ac:dyDescent="0.15">
      <c r="A71" s="235"/>
      <c r="B71" s="235"/>
      <c r="C71" s="235"/>
      <c r="D71" s="235"/>
      <c r="E71" s="236"/>
      <c r="F71" s="322" t="s">
        <v>283</v>
      </c>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3"/>
      <c r="AY71" s="241"/>
      <c r="AZ71" s="229"/>
      <c r="BA71" s="229"/>
      <c r="BB71" s="229"/>
      <c r="BC71" s="230"/>
      <c r="BD71" s="228"/>
      <c r="BE71" s="229"/>
      <c r="BF71" s="229"/>
      <c r="BG71" s="229"/>
      <c r="BH71" s="229"/>
      <c r="BI71" s="230"/>
      <c r="BJ71" s="228"/>
      <c r="BK71" s="229"/>
      <c r="BL71" s="229"/>
      <c r="BM71" s="229"/>
      <c r="BN71" s="229"/>
      <c r="BO71" s="229"/>
      <c r="BP71" s="230"/>
      <c r="BQ71" s="228"/>
      <c r="BR71" s="229"/>
      <c r="BS71" s="229"/>
      <c r="BT71" s="229"/>
      <c r="BU71" s="229"/>
      <c r="BV71" s="229"/>
      <c r="BW71" s="230"/>
      <c r="BX71" s="232"/>
      <c r="BY71" s="232"/>
      <c r="BZ71" s="232"/>
      <c r="CA71" s="224"/>
    </row>
    <row r="72" spans="1:79" ht="12" customHeight="1" x14ac:dyDescent="0.15">
      <c r="A72" s="229"/>
      <c r="B72" s="229"/>
      <c r="C72" s="229"/>
      <c r="D72" s="229"/>
      <c r="E72" s="230"/>
      <c r="F72" s="316" t="s">
        <v>276</v>
      </c>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7"/>
      <c r="AY72" s="242" t="s">
        <v>278</v>
      </c>
      <c r="AZ72" s="243"/>
      <c r="BA72" s="243"/>
      <c r="BB72" s="243"/>
      <c r="BC72" s="244"/>
      <c r="BD72" s="245"/>
      <c r="BE72" s="243"/>
      <c r="BF72" s="243"/>
      <c r="BG72" s="243"/>
      <c r="BH72" s="243"/>
      <c r="BI72" s="244"/>
      <c r="BJ72" s="245"/>
      <c r="BK72" s="243"/>
      <c r="BL72" s="243"/>
      <c r="BM72" s="243"/>
      <c r="BN72" s="243"/>
      <c r="BO72" s="243"/>
      <c r="BP72" s="244"/>
      <c r="BQ72" s="245"/>
      <c r="BR72" s="243"/>
      <c r="BS72" s="243"/>
      <c r="BT72" s="243"/>
      <c r="BU72" s="243"/>
      <c r="BV72" s="243"/>
      <c r="BW72" s="244"/>
      <c r="BX72" s="79"/>
      <c r="BY72" s="79"/>
      <c r="BZ72" s="79"/>
      <c r="CA72" s="61"/>
    </row>
    <row r="73" spans="1:79" ht="12" customHeight="1" x14ac:dyDescent="0.15">
      <c r="A73" s="235"/>
      <c r="B73" s="100"/>
      <c r="C73" s="100"/>
      <c r="D73" s="100"/>
      <c r="E73" s="101"/>
      <c r="F73" s="248" t="s">
        <v>441</v>
      </c>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50"/>
      <c r="AY73" s="251"/>
      <c r="AZ73" s="100"/>
      <c r="BA73" s="100"/>
      <c r="BB73" s="100"/>
      <c r="BC73" s="101"/>
      <c r="BD73" s="53"/>
      <c r="BE73" s="51"/>
      <c r="BF73" s="51"/>
      <c r="BG73" s="51"/>
      <c r="BH73" s="51"/>
      <c r="BI73" s="52"/>
      <c r="BJ73" s="53"/>
      <c r="BK73" s="51"/>
      <c r="BL73" s="51"/>
      <c r="BM73" s="51"/>
      <c r="BN73" s="51"/>
      <c r="BO73" s="51"/>
      <c r="BP73" s="52"/>
      <c r="BQ73" s="53"/>
      <c r="BR73" s="51"/>
      <c r="BS73" s="51"/>
      <c r="BT73" s="51"/>
      <c r="BU73" s="51"/>
      <c r="BV73" s="51"/>
      <c r="BW73" s="52"/>
      <c r="BX73" s="79">
        <f>BX63</f>
        <v>1703977.45</v>
      </c>
      <c r="BY73" s="79"/>
      <c r="BZ73" s="79"/>
      <c r="CA73" s="61"/>
    </row>
    <row r="74" spans="1:79" ht="12" customHeight="1" x14ac:dyDescent="0.15">
      <c r="A74" s="235"/>
      <c r="B74" s="100"/>
      <c r="C74" s="100"/>
      <c r="D74" s="100"/>
      <c r="E74" s="101"/>
      <c r="F74" s="248" t="s">
        <v>442</v>
      </c>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50"/>
      <c r="AY74" s="251"/>
      <c r="AZ74" s="100"/>
      <c r="BA74" s="100"/>
      <c r="BB74" s="100"/>
      <c r="BC74" s="101"/>
      <c r="BD74" s="53"/>
      <c r="BE74" s="51"/>
      <c r="BF74" s="51"/>
      <c r="BG74" s="51"/>
      <c r="BH74" s="51"/>
      <c r="BI74" s="52"/>
      <c r="BJ74" s="53"/>
      <c r="BK74" s="51"/>
      <c r="BL74" s="51"/>
      <c r="BM74" s="51"/>
      <c r="BN74" s="51"/>
      <c r="BO74" s="51"/>
      <c r="BP74" s="52"/>
      <c r="BQ74" s="53"/>
      <c r="BR74" s="51"/>
      <c r="BS74" s="51"/>
      <c r="BT74" s="51"/>
      <c r="BU74" s="51"/>
      <c r="BV74" s="51"/>
      <c r="BW74" s="52"/>
      <c r="BX74" s="79"/>
      <c r="BY74" s="79">
        <f>BY63</f>
        <v>1700000</v>
      </c>
      <c r="BZ74" s="79"/>
      <c r="CA74" s="61"/>
    </row>
    <row r="75" spans="1:79" ht="12" customHeight="1" x14ac:dyDescent="0.15">
      <c r="A75" s="235"/>
      <c r="B75" s="100"/>
      <c r="C75" s="100"/>
      <c r="D75" s="100"/>
      <c r="E75" s="101"/>
      <c r="F75" s="248" t="s">
        <v>443</v>
      </c>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50"/>
      <c r="AY75" s="251"/>
      <c r="AZ75" s="100"/>
      <c r="BA75" s="100"/>
      <c r="BB75" s="100"/>
      <c r="BC75" s="101"/>
      <c r="BD75" s="65"/>
      <c r="BE75" s="63"/>
      <c r="BF75" s="63"/>
      <c r="BG75" s="63"/>
      <c r="BH75" s="63"/>
      <c r="BI75" s="64"/>
      <c r="BJ75" s="65"/>
      <c r="BK75" s="63"/>
      <c r="BL75" s="63"/>
      <c r="BM75" s="63"/>
      <c r="BN75" s="63"/>
      <c r="BO75" s="63"/>
      <c r="BP75" s="64"/>
      <c r="BQ75" s="65"/>
      <c r="BR75" s="63"/>
      <c r="BS75" s="63"/>
      <c r="BT75" s="63"/>
      <c r="BU75" s="63"/>
      <c r="BV75" s="63"/>
      <c r="BW75" s="64"/>
      <c r="BX75" s="80"/>
      <c r="BY75" s="80"/>
      <c r="BZ75" s="80">
        <f>BZ63</f>
        <v>1700000</v>
      </c>
      <c r="CA75" s="62"/>
    </row>
    <row r="77" spans="1:79" ht="12.75" x14ac:dyDescent="0.15">
      <c r="A77" s="2" t="s">
        <v>279</v>
      </c>
    </row>
    <row r="78" spans="1:79" ht="12.75" x14ac:dyDescent="0.15">
      <c r="A78" s="2" t="s">
        <v>280</v>
      </c>
      <c r="W78" s="233" t="s">
        <v>429</v>
      </c>
      <c r="X78" s="233"/>
      <c r="Y78" s="233"/>
      <c r="Z78" s="233"/>
      <c r="AA78" s="233"/>
      <c r="AB78" s="233"/>
      <c r="AC78" s="233"/>
      <c r="AD78" s="233"/>
      <c r="AE78" s="233"/>
      <c r="AF78" s="233"/>
      <c r="AG78" s="233"/>
      <c r="AH78" s="233"/>
      <c r="AI78" s="233"/>
      <c r="AJ78" s="233"/>
      <c r="AK78" s="233"/>
      <c r="AL78" s="233"/>
      <c r="AM78" s="233"/>
      <c r="AN78" s="233"/>
      <c r="AO78" s="233"/>
      <c r="AP78" s="233"/>
      <c r="AQ78" s="233"/>
      <c r="AR78" s="23"/>
      <c r="AS78" s="233"/>
      <c r="AT78" s="233"/>
      <c r="AU78" s="233"/>
      <c r="AV78" s="233"/>
      <c r="AW78" s="233"/>
      <c r="AX78" s="233"/>
      <c r="AY78" s="233"/>
      <c r="AZ78" s="233"/>
      <c r="BA78" s="233"/>
      <c r="BB78" s="233"/>
      <c r="BC78" s="233"/>
      <c r="BD78" s="233"/>
      <c r="BE78" s="233"/>
      <c r="BF78" s="233"/>
      <c r="BG78" s="23"/>
      <c r="BH78" s="233" t="s">
        <v>431</v>
      </c>
      <c r="BI78" s="233"/>
      <c r="BJ78" s="233"/>
      <c r="BK78" s="233"/>
      <c r="BL78" s="233"/>
      <c r="BM78" s="233"/>
      <c r="BN78" s="233"/>
      <c r="BO78" s="233"/>
      <c r="BP78" s="233"/>
      <c r="BQ78" s="233"/>
      <c r="BR78" s="233"/>
      <c r="BS78" s="233"/>
      <c r="BT78" s="233"/>
      <c r="BU78" s="233"/>
      <c r="BV78" s="233"/>
      <c r="BW78" s="233"/>
      <c r="BX78" s="233"/>
    </row>
    <row r="79" spans="1:79" s="15" customFormat="1" ht="9" x14ac:dyDescent="0.1">
      <c r="W79" s="204" t="s">
        <v>11</v>
      </c>
      <c r="X79" s="204"/>
      <c r="Y79" s="204"/>
      <c r="Z79" s="204"/>
      <c r="AA79" s="204"/>
      <c r="AB79" s="204"/>
      <c r="AC79" s="204"/>
      <c r="AD79" s="204"/>
      <c r="AE79" s="204"/>
      <c r="AF79" s="204"/>
      <c r="AG79" s="204"/>
      <c r="AH79" s="204"/>
      <c r="AI79" s="204"/>
      <c r="AJ79" s="204"/>
      <c r="AK79" s="204"/>
      <c r="AL79" s="204"/>
      <c r="AM79" s="204"/>
      <c r="AN79" s="204"/>
      <c r="AO79" s="204"/>
      <c r="AP79" s="204"/>
      <c r="AQ79" s="204"/>
      <c r="AR79" s="11"/>
      <c r="AS79" s="204" t="s">
        <v>9</v>
      </c>
      <c r="AT79" s="204"/>
      <c r="AU79" s="204"/>
      <c r="AV79" s="204"/>
      <c r="AW79" s="204"/>
      <c r="AX79" s="204"/>
      <c r="AY79" s="204"/>
      <c r="AZ79" s="204"/>
      <c r="BA79" s="204"/>
      <c r="BB79" s="204"/>
      <c r="BC79" s="204"/>
      <c r="BD79" s="204"/>
      <c r="BE79" s="204"/>
      <c r="BF79" s="204"/>
      <c r="BG79" s="11"/>
      <c r="BH79" s="204" t="s">
        <v>10</v>
      </c>
      <c r="BI79" s="204"/>
      <c r="BJ79" s="204"/>
      <c r="BK79" s="204"/>
      <c r="BL79" s="204"/>
      <c r="BM79" s="204"/>
      <c r="BN79" s="204"/>
      <c r="BO79" s="204"/>
      <c r="BP79" s="204"/>
      <c r="BQ79" s="204"/>
      <c r="BR79" s="204"/>
      <c r="BS79" s="204"/>
      <c r="BT79" s="204"/>
      <c r="BU79" s="204"/>
      <c r="BV79" s="204"/>
      <c r="BW79" s="204"/>
      <c r="BX79" s="204"/>
    </row>
    <row r="80" spans="1:79" ht="3.95" customHeight="1" x14ac:dyDescent="0.15"/>
    <row r="81" spans="1:79" ht="12.75" x14ac:dyDescent="0.15">
      <c r="A81" s="2" t="s">
        <v>284</v>
      </c>
      <c r="J81" s="233" t="s">
        <v>444</v>
      </c>
      <c r="K81" s="233"/>
      <c r="L81" s="233"/>
      <c r="M81" s="233"/>
      <c r="N81" s="233"/>
      <c r="O81" s="233"/>
      <c r="P81" s="233"/>
      <c r="Q81" s="233"/>
      <c r="R81" s="233"/>
      <c r="S81" s="233"/>
      <c r="T81" s="233"/>
      <c r="U81" s="233"/>
      <c r="V81" s="233"/>
      <c r="W81" s="233"/>
      <c r="X81" s="233"/>
      <c r="Y81" s="233"/>
      <c r="Z81" s="233"/>
      <c r="AA81" s="233"/>
      <c r="AB81" s="233"/>
      <c r="AC81" s="233"/>
      <c r="AD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B81" s="233" t="s">
        <v>445</v>
      </c>
      <c r="BC81" s="233"/>
      <c r="BD81" s="233"/>
      <c r="BE81" s="233"/>
      <c r="BF81" s="233"/>
      <c r="BG81" s="233"/>
      <c r="BH81" s="233"/>
      <c r="BI81" s="233"/>
      <c r="BJ81" s="233"/>
      <c r="BK81" s="233"/>
      <c r="BL81" s="233"/>
      <c r="BM81" s="233"/>
      <c r="BN81" s="233"/>
      <c r="BO81" s="233"/>
      <c r="BP81" s="233"/>
      <c r="BQ81" s="233"/>
      <c r="BR81" s="233"/>
      <c r="BS81" s="233"/>
      <c r="BT81" s="233"/>
      <c r="BU81" s="233"/>
      <c r="BV81" s="233"/>
    </row>
    <row r="82" spans="1:79" s="15" customFormat="1" ht="9" x14ac:dyDescent="0.1">
      <c r="J82" s="204" t="s">
        <v>11</v>
      </c>
      <c r="K82" s="204"/>
      <c r="L82" s="204"/>
      <c r="M82" s="204"/>
      <c r="N82" s="204"/>
      <c r="O82" s="204"/>
      <c r="P82" s="204"/>
      <c r="Q82" s="204"/>
      <c r="R82" s="204"/>
      <c r="S82" s="204"/>
      <c r="T82" s="204"/>
      <c r="U82" s="204"/>
      <c r="V82" s="204"/>
      <c r="W82" s="204"/>
      <c r="X82" s="204"/>
      <c r="Y82" s="204"/>
      <c r="Z82" s="204"/>
      <c r="AA82" s="204"/>
      <c r="AB82" s="204"/>
      <c r="AC82" s="204"/>
      <c r="AD82" s="204"/>
      <c r="AF82" s="204" t="s">
        <v>285</v>
      </c>
      <c r="AG82" s="204"/>
      <c r="AH82" s="204"/>
      <c r="AI82" s="204"/>
      <c r="AJ82" s="204"/>
      <c r="AK82" s="204"/>
      <c r="AL82" s="204"/>
      <c r="AM82" s="204"/>
      <c r="AN82" s="204"/>
      <c r="AO82" s="204"/>
      <c r="AP82" s="204"/>
      <c r="AQ82" s="204"/>
      <c r="AR82" s="204"/>
      <c r="AS82" s="204"/>
      <c r="AT82" s="204"/>
      <c r="AU82" s="204"/>
      <c r="AV82" s="204"/>
      <c r="AW82" s="204"/>
      <c r="AX82" s="204"/>
      <c r="AY82" s="204"/>
      <c r="AZ82" s="204"/>
      <c r="BB82" s="204" t="s">
        <v>299</v>
      </c>
      <c r="BC82" s="204"/>
      <c r="BD82" s="204"/>
      <c r="BE82" s="204"/>
      <c r="BF82" s="204"/>
      <c r="BG82" s="204"/>
      <c r="BH82" s="204"/>
      <c r="BI82" s="204"/>
      <c r="BJ82" s="204"/>
      <c r="BK82" s="204"/>
      <c r="BL82" s="204"/>
      <c r="BM82" s="204"/>
      <c r="BN82" s="204"/>
      <c r="BO82" s="204"/>
      <c r="BP82" s="204"/>
      <c r="BQ82" s="204"/>
      <c r="BR82" s="204"/>
      <c r="BS82" s="204"/>
      <c r="BT82" s="204"/>
      <c r="BU82" s="204"/>
      <c r="BV82" s="204"/>
    </row>
    <row r="83" spans="1:79" ht="3.95" customHeight="1" x14ac:dyDescent="0.15"/>
    <row r="84" spans="1:79" ht="12.75" x14ac:dyDescent="0.15">
      <c r="B84" s="24" t="s">
        <v>8</v>
      </c>
      <c r="C84" s="229" t="s">
        <v>450</v>
      </c>
      <c r="D84" s="229"/>
      <c r="E84" s="229"/>
      <c r="F84" s="2" t="s">
        <v>4</v>
      </c>
      <c r="H84" s="229" t="s">
        <v>448</v>
      </c>
      <c r="I84" s="229"/>
      <c r="J84" s="229"/>
      <c r="K84" s="229"/>
      <c r="L84" s="229"/>
      <c r="M84" s="229"/>
      <c r="N84" s="229"/>
      <c r="O84" s="229"/>
      <c r="P84" s="229"/>
      <c r="Q84" s="229"/>
      <c r="R84" s="229"/>
      <c r="S84" s="246">
        <v>20</v>
      </c>
      <c r="T84" s="246"/>
      <c r="U84" s="247" t="s">
        <v>427</v>
      </c>
      <c r="V84" s="247"/>
      <c r="W84" s="247"/>
      <c r="X84" s="2" t="s">
        <v>5</v>
      </c>
    </row>
    <row r="85" spans="1:79" s="3" customFormat="1" ht="14.25" thickBot="1" x14ac:dyDescent="0.2"/>
    <row r="86" spans="1:79" ht="12.75" x14ac:dyDescent="0.15">
      <c r="A86" s="25"/>
      <c r="B86" s="26" t="s">
        <v>286</v>
      </c>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7"/>
    </row>
    <row r="87" spans="1:79" ht="12.75" x14ac:dyDescent="0.15">
      <c r="A87" s="28"/>
      <c r="B87" s="233" t="s">
        <v>446</v>
      </c>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9"/>
    </row>
    <row r="88" spans="1:79" s="16" customFormat="1" ht="9" x14ac:dyDescent="0.15">
      <c r="A88" s="17"/>
      <c r="B88" s="204" t="s">
        <v>371</v>
      </c>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18"/>
    </row>
    <row r="89" spans="1:79" ht="12.75" x14ac:dyDescent="0.15">
      <c r="A89" s="28"/>
      <c r="B89" s="233"/>
      <c r="C89" s="233"/>
      <c r="D89" s="233"/>
      <c r="E89" s="233"/>
      <c r="F89" s="233"/>
      <c r="G89" s="233"/>
      <c r="H89" s="233"/>
      <c r="I89" s="233"/>
      <c r="J89" s="233"/>
      <c r="K89" s="233"/>
      <c r="L89" s="233"/>
      <c r="M89" s="233"/>
      <c r="N89" s="233"/>
      <c r="O89" s="233"/>
      <c r="P89" s="30"/>
      <c r="Q89" s="30"/>
      <c r="R89" s="30"/>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9"/>
    </row>
    <row r="90" spans="1:79" s="15" customFormat="1" ht="9" x14ac:dyDescent="0.1">
      <c r="A90" s="19"/>
      <c r="B90" s="204" t="s">
        <v>9</v>
      </c>
      <c r="C90" s="204"/>
      <c r="D90" s="204"/>
      <c r="E90" s="204"/>
      <c r="F90" s="204"/>
      <c r="G90" s="204"/>
      <c r="H90" s="204"/>
      <c r="I90" s="204"/>
      <c r="J90" s="204"/>
      <c r="K90" s="204"/>
      <c r="L90" s="204"/>
      <c r="M90" s="204"/>
      <c r="N90" s="204"/>
      <c r="O90" s="204"/>
      <c r="P90" s="20"/>
      <c r="Q90" s="20"/>
      <c r="R90" s="20"/>
      <c r="S90" s="204" t="s">
        <v>447</v>
      </c>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1"/>
    </row>
    <row r="91" spans="1:79" ht="12.75" x14ac:dyDescent="0.15">
      <c r="A91" s="28"/>
      <c r="B91" s="31" t="s">
        <v>8</v>
      </c>
      <c r="C91" s="229" t="s">
        <v>450</v>
      </c>
      <c r="D91" s="229"/>
      <c r="E91" s="229"/>
      <c r="F91" s="30" t="s">
        <v>4</v>
      </c>
      <c r="G91" s="30"/>
      <c r="H91" s="229" t="s">
        <v>448</v>
      </c>
      <c r="I91" s="229"/>
      <c r="J91" s="229"/>
      <c r="K91" s="229"/>
      <c r="L91" s="229"/>
      <c r="M91" s="229"/>
      <c r="N91" s="229"/>
      <c r="O91" s="229"/>
      <c r="P91" s="229"/>
      <c r="Q91" s="229"/>
      <c r="R91" s="229"/>
      <c r="S91" s="295">
        <v>20</v>
      </c>
      <c r="T91" s="295"/>
      <c r="U91" s="247" t="s">
        <v>427</v>
      </c>
      <c r="V91" s="247"/>
      <c r="W91" s="247"/>
      <c r="X91" s="30" t="s">
        <v>5</v>
      </c>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29"/>
    </row>
    <row r="92" spans="1:79" ht="5.0999999999999996" customHeight="1" thickBot="1" x14ac:dyDescent="0.2">
      <c r="A92" s="32"/>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4"/>
    </row>
    <row r="93" spans="1:79" s="35" customFormat="1" ht="11.25" customHeight="1" x14ac:dyDescent="0.15">
      <c r="A93" s="136" t="s">
        <v>341</v>
      </c>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row>
    <row r="94" spans="1:79" s="35" customFormat="1" ht="11.25" customHeight="1" x14ac:dyDescent="0.1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row>
    <row r="95" spans="1:79" s="35" customFormat="1" ht="11.25" customHeight="1" x14ac:dyDescent="0.15">
      <c r="A95" s="136" t="s">
        <v>358</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row>
    <row r="96" spans="1:79" s="35" customFormat="1" ht="11.25" customHeight="1" x14ac:dyDescent="0.1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row>
    <row r="97" spans="1:79" s="35" customFormat="1" ht="11.25" customHeight="1" x14ac:dyDescent="0.1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row>
    <row r="98" spans="1:79" s="35" customFormat="1" ht="11.25" customHeight="1" x14ac:dyDescent="0.1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row>
    <row r="99" spans="1:79" s="35" customFormat="1" ht="11.25" customHeight="1" x14ac:dyDescent="0.1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row>
    <row r="100" spans="1:79" s="35" customFormat="1" ht="11.25" customHeight="1" x14ac:dyDescent="0.1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row>
    <row r="101" spans="1:79" s="35" customFormat="1" ht="11.25" customHeight="1" x14ac:dyDescent="0.15">
      <c r="A101" s="136" t="s">
        <v>370</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row>
    <row r="102" spans="1:79" s="35" customFormat="1" ht="11.25" customHeight="1" x14ac:dyDescent="0.1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row>
    <row r="103" spans="1:79" s="35" customFormat="1" ht="11.25" customHeight="1" x14ac:dyDescent="0.1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row>
    <row r="104" spans="1:79" s="35" customFormat="1" ht="11.25" customHeight="1" x14ac:dyDescent="0.15">
      <c r="A104" s="136" t="s">
        <v>356</v>
      </c>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row>
    <row r="105" spans="1:79" s="35" customFormat="1" ht="11.25" customHeight="1" x14ac:dyDescent="0.1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row>
    <row r="106" spans="1:79" s="35" customFormat="1" ht="11.25" customHeight="1" x14ac:dyDescent="0.1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row>
    <row r="107" spans="1:79" s="35" customFormat="1" ht="11.25" customHeight="1" x14ac:dyDescent="0.1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row>
    <row r="108" spans="1:79" s="35" customFormat="1" ht="11.25" customHeight="1" x14ac:dyDescent="0.15">
      <c r="A108" s="136" t="s">
        <v>372</v>
      </c>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row>
    <row r="109" spans="1:79" s="35" customFormat="1" ht="12" customHeight="1" x14ac:dyDescent="0.15">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row>
    <row r="110" spans="1:79" s="35" customFormat="1" ht="12" customHeight="1" x14ac:dyDescent="0.15">
      <c r="A110" s="36" t="s">
        <v>288</v>
      </c>
    </row>
    <row r="111" spans="1:79" s="35" customFormat="1" ht="12" customHeight="1" x14ac:dyDescent="0.15">
      <c r="A111" s="36" t="s">
        <v>287</v>
      </c>
    </row>
    <row r="112" spans="1:79" s="35" customFormat="1" ht="12" customHeight="1" x14ac:dyDescent="0.15">
      <c r="A112" s="36" t="s">
        <v>0</v>
      </c>
    </row>
    <row r="113" spans="1:79" s="35" customFormat="1" ht="11.25" customHeight="1" x14ac:dyDescent="0.15">
      <c r="A113" s="136" t="s">
        <v>342</v>
      </c>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row>
    <row r="114" spans="1:79" s="35" customFormat="1" ht="11.25" customHeight="1" x14ac:dyDescent="0.15">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row>
  </sheetData>
  <mergeCells count="384">
    <mergeCell ref="BZ53:BZ54"/>
    <mergeCell ref="CA53:CA54"/>
    <mergeCell ref="BQ55:BW55"/>
    <mergeCell ref="F70:AX70"/>
    <mergeCell ref="F71:AX71"/>
    <mergeCell ref="F66:AX66"/>
    <mergeCell ref="F63:AX63"/>
    <mergeCell ref="F65:AX65"/>
    <mergeCell ref="AY64:BC65"/>
    <mergeCell ref="BD64:BI65"/>
    <mergeCell ref="BJ64:BP65"/>
    <mergeCell ref="BQ64:BW65"/>
    <mergeCell ref="BX64:BX65"/>
    <mergeCell ref="BY64:BY65"/>
    <mergeCell ref="BZ64:BZ65"/>
    <mergeCell ref="CA64:CA65"/>
    <mergeCell ref="F53:AX53"/>
    <mergeCell ref="BQ57:BW58"/>
    <mergeCell ref="BX57:BX58"/>
    <mergeCell ref="AY63:BC63"/>
    <mergeCell ref="BD63:BI63"/>
    <mergeCell ref="BJ63:BP63"/>
    <mergeCell ref="BQ63:BW63"/>
    <mergeCell ref="F60:AX60"/>
    <mergeCell ref="BX26:BX27"/>
    <mergeCell ref="BY26:BY27"/>
    <mergeCell ref="BZ26:BZ27"/>
    <mergeCell ref="BJ10:BP18"/>
    <mergeCell ref="BQ10:BW18"/>
    <mergeCell ref="BX10:BX18"/>
    <mergeCell ref="BY10:BY18"/>
    <mergeCell ref="BZ10:BZ18"/>
    <mergeCell ref="F72:AX72"/>
    <mergeCell ref="F64:AX64"/>
    <mergeCell ref="F52:AX52"/>
    <mergeCell ref="F19:AX19"/>
    <mergeCell ref="F37:AX37"/>
    <mergeCell ref="F36:AX36"/>
    <mergeCell ref="F21:AX21"/>
    <mergeCell ref="F20:AX20"/>
    <mergeCell ref="BJ53:BP54"/>
    <mergeCell ref="AY55:BC55"/>
    <mergeCell ref="BD55:BI55"/>
    <mergeCell ref="BJ55:BP55"/>
    <mergeCell ref="BD52:BI52"/>
    <mergeCell ref="BJ52:BP52"/>
    <mergeCell ref="AY40:BC41"/>
    <mergeCell ref="BD40:BI41"/>
    <mergeCell ref="AY3:BC3"/>
    <mergeCell ref="BD3:BI3"/>
    <mergeCell ref="AY4:BC4"/>
    <mergeCell ref="BD4:BI4"/>
    <mergeCell ref="F22:AX22"/>
    <mergeCell ref="F38:AX38"/>
    <mergeCell ref="F23:AX23"/>
    <mergeCell ref="F31:AX31"/>
    <mergeCell ref="F32:AX32"/>
    <mergeCell ref="F25:AX25"/>
    <mergeCell ref="F26:AX26"/>
    <mergeCell ref="F24:AX24"/>
    <mergeCell ref="F27:AX27"/>
    <mergeCell ref="F17:AX17"/>
    <mergeCell ref="F34:AX34"/>
    <mergeCell ref="AY19:BC21"/>
    <mergeCell ref="BD19:BI21"/>
    <mergeCell ref="AY26:BC27"/>
    <mergeCell ref="BD26:BI27"/>
    <mergeCell ref="F8:AX8"/>
    <mergeCell ref="F10:AX10"/>
    <mergeCell ref="F33:AX33"/>
    <mergeCell ref="A39:E39"/>
    <mergeCell ref="A52:E52"/>
    <mergeCell ref="A53:E54"/>
    <mergeCell ref="A55:E55"/>
    <mergeCell ref="A56:E56"/>
    <mergeCell ref="A57:E58"/>
    <mergeCell ref="F5:AX5"/>
    <mergeCell ref="F3:AX3"/>
    <mergeCell ref="F4:AX4"/>
    <mergeCell ref="A44:E45"/>
    <mergeCell ref="F54:AX54"/>
    <mergeCell ref="A10:E18"/>
    <mergeCell ref="A19:E21"/>
    <mergeCell ref="A37:E38"/>
    <mergeCell ref="A22:E23"/>
    <mergeCell ref="A31:E33"/>
    <mergeCell ref="A34:E36"/>
    <mergeCell ref="A26:E27"/>
    <mergeCell ref="A24:E25"/>
    <mergeCell ref="A30:E30"/>
    <mergeCell ref="A28:E29"/>
    <mergeCell ref="F18:AX18"/>
    <mergeCell ref="F41:AX41"/>
    <mergeCell ref="A70:E71"/>
    <mergeCell ref="A72:E72"/>
    <mergeCell ref="A47:E47"/>
    <mergeCell ref="A48:E49"/>
    <mergeCell ref="A40:E41"/>
    <mergeCell ref="A46:E46"/>
    <mergeCell ref="A42:E43"/>
    <mergeCell ref="A69:E69"/>
    <mergeCell ref="F69:AX69"/>
    <mergeCell ref="A67:E67"/>
    <mergeCell ref="F67:AX67"/>
    <mergeCell ref="A68:E68"/>
    <mergeCell ref="F68:AX68"/>
    <mergeCell ref="A64:E65"/>
    <mergeCell ref="A66:E66"/>
    <mergeCell ref="F42:AX42"/>
    <mergeCell ref="F43:AX43"/>
    <mergeCell ref="F40:AX40"/>
    <mergeCell ref="F59:AX59"/>
    <mergeCell ref="F62:AX62"/>
    <mergeCell ref="BQ26:BW27"/>
    <mergeCell ref="BJ40:BP41"/>
    <mergeCell ref="AY47:BC47"/>
    <mergeCell ref="BJ26:BP27"/>
    <mergeCell ref="F35:AX35"/>
    <mergeCell ref="C91:E91"/>
    <mergeCell ref="H91:R91"/>
    <mergeCell ref="S91:T91"/>
    <mergeCell ref="U91:W91"/>
    <mergeCell ref="B89:O89"/>
    <mergeCell ref="B90:O90"/>
    <mergeCell ref="S89:BG89"/>
    <mergeCell ref="S90:BG90"/>
    <mergeCell ref="B87:BG87"/>
    <mergeCell ref="B88:BG88"/>
    <mergeCell ref="F39:AX39"/>
    <mergeCell ref="F46:AX46"/>
    <mergeCell ref="A63:E63"/>
    <mergeCell ref="F56:AX56"/>
    <mergeCell ref="F58:AX58"/>
    <mergeCell ref="A59:E60"/>
    <mergeCell ref="F55:AX55"/>
    <mergeCell ref="F57:AX57"/>
    <mergeCell ref="AY66:BC66"/>
    <mergeCell ref="BD66:BI66"/>
    <mergeCell ref="AY69:BC69"/>
    <mergeCell ref="AY67:BC67"/>
    <mergeCell ref="AY68:BC68"/>
    <mergeCell ref="F73:AX73"/>
    <mergeCell ref="AY73:BC73"/>
    <mergeCell ref="F74:AX74"/>
    <mergeCell ref="AY74:BC74"/>
    <mergeCell ref="AY70:BC71"/>
    <mergeCell ref="BD70:BI71"/>
    <mergeCell ref="A1:CA1"/>
    <mergeCell ref="F12:AX12"/>
    <mergeCell ref="F13:AX13"/>
    <mergeCell ref="F14:AX14"/>
    <mergeCell ref="F15:AX15"/>
    <mergeCell ref="F16:AX16"/>
    <mergeCell ref="A7:E7"/>
    <mergeCell ref="A8:E8"/>
    <mergeCell ref="A9:E9"/>
    <mergeCell ref="F11:AX11"/>
    <mergeCell ref="F9:AX9"/>
    <mergeCell ref="F6:AX6"/>
    <mergeCell ref="F7:AX7"/>
    <mergeCell ref="A3:E3"/>
    <mergeCell ref="A4:E4"/>
    <mergeCell ref="A5:E5"/>
    <mergeCell ref="A6:E6"/>
    <mergeCell ref="BJ3:BP3"/>
    <mergeCell ref="BQ3:BW3"/>
    <mergeCell ref="BX3:CA3"/>
    <mergeCell ref="BJ4:BP4"/>
    <mergeCell ref="BQ4:BW4"/>
    <mergeCell ref="AY5:BC5"/>
    <mergeCell ref="BD5:BI5"/>
    <mergeCell ref="CA26:CA27"/>
    <mergeCell ref="AY30:BC30"/>
    <mergeCell ref="BD30:BI30"/>
    <mergeCell ref="BJ30:BP30"/>
    <mergeCell ref="F30:AX30"/>
    <mergeCell ref="F45:AX45"/>
    <mergeCell ref="F47:AX47"/>
    <mergeCell ref="AY48:BC49"/>
    <mergeCell ref="BD48:BI49"/>
    <mergeCell ref="F48:AX48"/>
    <mergeCell ref="F49:AX49"/>
    <mergeCell ref="F44:AX44"/>
    <mergeCell ref="AY46:BC46"/>
    <mergeCell ref="BD46:BI46"/>
    <mergeCell ref="BJ46:BP46"/>
    <mergeCell ref="BQ46:BW46"/>
    <mergeCell ref="BQ30:BW30"/>
    <mergeCell ref="AY34:BC36"/>
    <mergeCell ref="BD34:BI36"/>
    <mergeCell ref="BJ34:BP36"/>
    <mergeCell ref="BQ34:BW36"/>
    <mergeCell ref="BQ42:BW43"/>
    <mergeCell ref="AY31:BC33"/>
    <mergeCell ref="BD31:BI33"/>
    <mergeCell ref="BJ5:BP5"/>
    <mergeCell ref="BQ5:BW5"/>
    <mergeCell ref="AY9:BC9"/>
    <mergeCell ref="BD9:BI9"/>
    <mergeCell ref="BJ9:BP9"/>
    <mergeCell ref="BQ9:BW9"/>
    <mergeCell ref="AY22:BC23"/>
    <mergeCell ref="BD22:BI23"/>
    <mergeCell ref="BJ22:BP23"/>
    <mergeCell ref="BQ22:BW23"/>
    <mergeCell ref="AY6:BC6"/>
    <mergeCell ref="BD6:BI6"/>
    <mergeCell ref="BJ6:BP6"/>
    <mergeCell ref="BQ6:BW6"/>
    <mergeCell ref="AY8:BC8"/>
    <mergeCell ref="BD8:BI8"/>
    <mergeCell ref="BJ8:BP8"/>
    <mergeCell ref="BQ8:BW8"/>
    <mergeCell ref="AY7:BC7"/>
    <mergeCell ref="BD7:BI7"/>
    <mergeCell ref="BJ7:BP7"/>
    <mergeCell ref="BQ7:BW7"/>
    <mergeCell ref="AY10:BC18"/>
    <mergeCell ref="BD10:BI18"/>
    <mergeCell ref="CA10:CA18"/>
    <mergeCell ref="BX22:BX23"/>
    <mergeCell ref="BY22:BY23"/>
    <mergeCell ref="BZ22:BZ23"/>
    <mergeCell ref="CA22:CA23"/>
    <mergeCell ref="AY24:BC25"/>
    <mergeCell ref="BD24:BI25"/>
    <mergeCell ref="BJ24:BP25"/>
    <mergeCell ref="BQ24:BW25"/>
    <mergeCell ref="BX24:BX25"/>
    <mergeCell ref="BY24:BY25"/>
    <mergeCell ref="BZ24:BZ25"/>
    <mergeCell ref="CA24:CA25"/>
    <mergeCell ref="CA19:CA21"/>
    <mergeCell ref="BJ19:BP21"/>
    <mergeCell ref="BQ19:BW21"/>
    <mergeCell ref="BX19:BX21"/>
    <mergeCell ref="BY19:BY21"/>
    <mergeCell ref="BZ19:BZ21"/>
    <mergeCell ref="BY31:BY33"/>
    <mergeCell ref="BZ31:BZ33"/>
    <mergeCell ref="CA31:CA33"/>
    <mergeCell ref="CA34:CA36"/>
    <mergeCell ref="AY37:BC38"/>
    <mergeCell ref="BD37:BI38"/>
    <mergeCell ref="BJ37:BP38"/>
    <mergeCell ref="BQ37:BW38"/>
    <mergeCell ref="BX37:BX38"/>
    <mergeCell ref="BY37:BY38"/>
    <mergeCell ref="BZ37:BZ38"/>
    <mergeCell ref="CA37:CA38"/>
    <mergeCell ref="BJ31:BP33"/>
    <mergeCell ref="BQ31:BW33"/>
    <mergeCell ref="BX31:BX33"/>
    <mergeCell ref="BY40:BY41"/>
    <mergeCell ref="BZ40:BZ41"/>
    <mergeCell ref="CA40:CA41"/>
    <mergeCell ref="BJ39:BP39"/>
    <mergeCell ref="BQ39:BW39"/>
    <mergeCell ref="CA42:CA43"/>
    <mergeCell ref="AY44:BC45"/>
    <mergeCell ref="BD44:BI45"/>
    <mergeCell ref="BJ44:BP45"/>
    <mergeCell ref="BQ44:BW45"/>
    <mergeCell ref="BX44:BX45"/>
    <mergeCell ref="BY44:BY45"/>
    <mergeCell ref="BZ44:BZ45"/>
    <mergeCell ref="CA44:CA45"/>
    <mergeCell ref="AY42:BC43"/>
    <mergeCell ref="BD42:BI43"/>
    <mergeCell ref="BJ42:BP43"/>
    <mergeCell ref="AY39:BC39"/>
    <mergeCell ref="BD39:BI39"/>
    <mergeCell ref="BQ40:BW41"/>
    <mergeCell ref="BX40:BX41"/>
    <mergeCell ref="BQ47:BW47"/>
    <mergeCell ref="BJ48:BP49"/>
    <mergeCell ref="BQ48:BW49"/>
    <mergeCell ref="BX48:BX49"/>
    <mergeCell ref="BY48:BY49"/>
    <mergeCell ref="AY53:BC54"/>
    <mergeCell ref="BD53:BI54"/>
    <mergeCell ref="BX53:BX54"/>
    <mergeCell ref="BY53:BY54"/>
    <mergeCell ref="BQ53:BW54"/>
    <mergeCell ref="BQ52:BW52"/>
    <mergeCell ref="BJ47:BP47"/>
    <mergeCell ref="BD47:BI47"/>
    <mergeCell ref="BZ48:BZ49"/>
    <mergeCell ref="CA48:CA49"/>
    <mergeCell ref="AY52:BC52"/>
    <mergeCell ref="CA28:CA29"/>
    <mergeCell ref="F29:AX29"/>
    <mergeCell ref="A50:E51"/>
    <mergeCell ref="F50:AX50"/>
    <mergeCell ref="AY50:BC51"/>
    <mergeCell ref="BD50:BI51"/>
    <mergeCell ref="BJ50:BP51"/>
    <mergeCell ref="F28:AX28"/>
    <mergeCell ref="AY28:BC29"/>
    <mergeCell ref="BD28:BI29"/>
    <mergeCell ref="BJ28:BP29"/>
    <mergeCell ref="BQ28:BW29"/>
    <mergeCell ref="BX28:BX29"/>
    <mergeCell ref="BY28:BY29"/>
    <mergeCell ref="BZ28:BZ29"/>
    <mergeCell ref="BX42:BX43"/>
    <mergeCell ref="BY42:BY43"/>
    <mergeCell ref="BZ42:BZ43"/>
    <mergeCell ref="BX34:BX36"/>
    <mergeCell ref="BY34:BY36"/>
    <mergeCell ref="BZ34:BZ36"/>
    <mergeCell ref="AY57:BC58"/>
    <mergeCell ref="BD57:BI58"/>
    <mergeCell ref="BJ57:BP58"/>
    <mergeCell ref="BY59:BY60"/>
    <mergeCell ref="BZ59:BZ60"/>
    <mergeCell ref="CA59:CA60"/>
    <mergeCell ref="BJ56:BP56"/>
    <mergeCell ref="BY57:BY58"/>
    <mergeCell ref="AY56:BC56"/>
    <mergeCell ref="BD56:BI56"/>
    <mergeCell ref="J81:AD81"/>
    <mergeCell ref="J82:AD82"/>
    <mergeCell ref="AF81:AZ81"/>
    <mergeCell ref="AF82:AZ82"/>
    <mergeCell ref="BB81:BV81"/>
    <mergeCell ref="BB82:BV82"/>
    <mergeCell ref="A73:E73"/>
    <mergeCell ref="A74:E74"/>
    <mergeCell ref="A75:E75"/>
    <mergeCell ref="W78:AQ78"/>
    <mergeCell ref="AS78:BF78"/>
    <mergeCell ref="F75:AX75"/>
    <mergeCell ref="AY75:BC75"/>
    <mergeCell ref="W79:AQ79"/>
    <mergeCell ref="AS79:BF79"/>
    <mergeCell ref="BQ50:BW51"/>
    <mergeCell ref="BX50:BX51"/>
    <mergeCell ref="BY50:BY51"/>
    <mergeCell ref="BZ50:BZ51"/>
    <mergeCell ref="CA50:CA51"/>
    <mergeCell ref="F51:AX51"/>
    <mergeCell ref="A61:E62"/>
    <mergeCell ref="F61:AX61"/>
    <mergeCell ref="AY61:BC62"/>
    <mergeCell ref="BD61:BI62"/>
    <mergeCell ref="BJ61:BP62"/>
    <mergeCell ref="BQ61:BW62"/>
    <mergeCell ref="BX61:BX62"/>
    <mergeCell ref="BY61:BY62"/>
    <mergeCell ref="BZ61:BZ62"/>
    <mergeCell ref="CA61:CA62"/>
    <mergeCell ref="BQ56:BW56"/>
    <mergeCell ref="BZ57:BZ58"/>
    <mergeCell ref="CA57:CA58"/>
    <mergeCell ref="AY59:BC60"/>
    <mergeCell ref="BD59:BI60"/>
    <mergeCell ref="BJ59:BP60"/>
    <mergeCell ref="BQ59:BW60"/>
    <mergeCell ref="BX59:BX60"/>
    <mergeCell ref="CA70:CA71"/>
    <mergeCell ref="BJ66:BP66"/>
    <mergeCell ref="BQ66:BW66"/>
    <mergeCell ref="BJ70:BP71"/>
    <mergeCell ref="BQ70:BW71"/>
    <mergeCell ref="BX70:BX71"/>
    <mergeCell ref="BH78:BX78"/>
    <mergeCell ref="BH79:BX79"/>
    <mergeCell ref="A113:CA114"/>
    <mergeCell ref="C84:E84"/>
    <mergeCell ref="H84:R84"/>
    <mergeCell ref="A104:CA107"/>
    <mergeCell ref="A108:CA109"/>
    <mergeCell ref="BY70:BY71"/>
    <mergeCell ref="BZ70:BZ71"/>
    <mergeCell ref="A93:CA94"/>
    <mergeCell ref="A95:CA100"/>
    <mergeCell ref="A101:CA103"/>
    <mergeCell ref="AY72:BC72"/>
    <mergeCell ref="BD72:BI72"/>
    <mergeCell ref="BJ72:BP72"/>
    <mergeCell ref="BQ72:BW72"/>
    <mergeCell ref="S84:T84"/>
    <mergeCell ref="U84:W84"/>
  </mergeCells>
  <phoneticPr fontId="0" type="noConversion"/>
  <pageMargins left="0.78740157480314965" right="0.39370078740157483" top="0.78740157480314965" bottom="0.39370078740157483" header="0.27559055118110237" footer="0.27559055118110237"/>
  <pageSetup paperSize="9" scale="65" orientation="portrait" r:id="rId1"/>
  <headerFooter alignWithMargins="0"/>
  <rowBreaks count="1" manualBreakCount="1">
    <brk id="92" max="16383" man="1"/>
  </rowBreak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Листы1-5</vt:lpstr>
      <vt:lpstr>Листы6-8</vt:lpstr>
      <vt:lpstr>Листы1-5!Заголовки_для_печати</vt:lpstr>
      <vt:lpstr>Листы6-8!Заголовки_для_печати</vt:lpstr>
    </vt:vector>
  </TitlesOfParts>
  <Company>garant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yulya yaroshenko</dc:creator>
  <cp:lastModifiedBy>user</cp:lastModifiedBy>
  <cp:lastPrinted>2023-03-05T14:02:36Z</cp:lastPrinted>
  <dcterms:created xsi:type="dcterms:W3CDTF">2004-09-19T06:34:55Z</dcterms:created>
  <dcterms:modified xsi:type="dcterms:W3CDTF">2023-03-05T14:08:35Z</dcterms:modified>
</cp:coreProperties>
</file>