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317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49" i="5"/>
  <c r="AR450"/>
  <c r="AR448"/>
  <c r="AR458"/>
  <c r="AR459"/>
  <c r="AR457"/>
  <c r="AR452"/>
  <c r="AR453"/>
  <c r="AR454"/>
  <c r="AR455"/>
  <c r="AR456"/>
  <c r="AR451"/>
  <c r="AR446"/>
  <c r="AR447"/>
  <c r="AR445"/>
  <c r="AR440"/>
  <c r="AR441"/>
  <c r="AR442"/>
  <c r="AR443"/>
  <c r="AR444"/>
  <c r="AR439"/>
  <c r="AR437"/>
  <c r="AR438"/>
  <c r="AR436"/>
  <c r="AR431"/>
  <c r="AR432"/>
  <c r="AR433"/>
  <c r="AR434"/>
  <c r="AR435"/>
  <c r="AR430"/>
  <c r="AR428"/>
  <c r="AR429"/>
  <c r="AR427"/>
  <c r="AR425"/>
  <c r="AR426"/>
  <c r="AR424"/>
  <c r="AR419"/>
  <c r="AR420"/>
  <c r="AR421"/>
  <c r="AR422"/>
  <c r="AR423"/>
  <c r="AR418"/>
  <c r="AR416"/>
  <c r="AR417"/>
  <c r="AR415"/>
  <c r="AR409"/>
  <c r="AR410"/>
  <c r="AR408"/>
  <c r="AR406"/>
  <c r="AR407"/>
  <c r="AR405"/>
  <c r="AR400"/>
  <c r="AR401"/>
  <c r="AR402"/>
  <c r="AR403"/>
  <c r="AR404"/>
  <c r="AR399"/>
  <c r="AR397"/>
  <c r="AR398"/>
  <c r="AR396"/>
  <c r="AR394"/>
  <c r="AR395"/>
  <c r="AR393"/>
  <c r="AR388"/>
  <c r="AR389"/>
  <c r="AR390"/>
  <c r="AR391"/>
  <c r="AR392"/>
  <c r="AR387"/>
  <c r="AR385"/>
  <c r="AR386"/>
  <c r="AR384"/>
  <c r="AR382"/>
  <c r="AR383"/>
  <c r="AR381"/>
  <c r="AR373"/>
  <c r="AR374"/>
  <c r="AR375"/>
  <c r="AR376"/>
  <c r="AR377"/>
  <c r="AR378"/>
  <c r="AR379"/>
  <c r="AR380"/>
  <c r="AR372"/>
  <c r="AR367"/>
  <c r="AR368"/>
  <c r="AR369"/>
  <c r="AR370"/>
  <c r="AR371"/>
  <c r="AR366"/>
  <c r="AR364"/>
  <c r="AR365"/>
  <c r="AR363"/>
  <c r="AR357"/>
  <c r="AR358"/>
  <c r="AR356"/>
  <c r="AR351"/>
  <c r="AR352"/>
  <c r="AR353"/>
  <c r="AR354"/>
  <c r="AR355"/>
  <c r="AR350"/>
  <c r="AR345"/>
  <c r="AR346"/>
  <c r="AR347"/>
  <c r="AR348"/>
  <c r="AR349"/>
  <c r="AR344"/>
  <c r="AR342"/>
  <c r="AR343"/>
  <c r="AR341"/>
  <c r="AR339"/>
  <c r="AR340"/>
  <c r="AR338"/>
  <c r="AR336"/>
  <c r="AR337"/>
  <c r="AR335"/>
  <c r="AR333"/>
  <c r="AR334"/>
  <c r="AR332"/>
  <c r="AR327"/>
  <c r="AR328"/>
  <c r="AR329"/>
  <c r="AR330"/>
  <c r="AR331"/>
  <c r="AR326"/>
  <c r="AR312"/>
  <c r="AR313"/>
  <c r="AR314"/>
  <c r="AR315"/>
  <c r="AR316"/>
  <c r="AR317"/>
  <c r="AR318"/>
  <c r="AR319"/>
  <c r="AR320"/>
  <c r="AR321"/>
  <c r="AR322"/>
  <c r="AR323"/>
  <c r="AR324"/>
  <c r="AR325"/>
  <c r="AR311"/>
  <c r="AR306"/>
  <c r="AR305"/>
  <c r="AR304"/>
  <c r="AR296"/>
  <c r="AR297"/>
  <c r="AR298"/>
  <c r="AR299"/>
  <c r="AR300"/>
  <c r="AR301"/>
  <c r="AR302"/>
  <c r="AR303"/>
  <c r="AR295"/>
  <c r="AR284"/>
  <c r="AR285"/>
  <c r="AR286"/>
  <c r="AR287"/>
  <c r="AR288"/>
  <c r="AR289"/>
  <c r="AR290"/>
  <c r="AR291"/>
  <c r="AR292"/>
  <c r="AR293"/>
  <c r="AR294"/>
  <c r="AR283"/>
  <c r="AR281"/>
  <c r="AR282"/>
  <c r="AR280"/>
  <c r="AR275"/>
  <c r="AR276"/>
  <c r="AR277"/>
  <c r="AR278"/>
  <c r="AR279"/>
  <c r="AR274"/>
  <c r="AR272"/>
  <c r="AR273"/>
  <c r="AR271"/>
  <c r="AR266"/>
  <c r="AR267"/>
  <c r="AR268"/>
  <c r="AR269"/>
  <c r="AR270"/>
  <c r="AR265"/>
  <c r="AR263"/>
  <c r="AR264"/>
  <c r="AR262"/>
  <c r="AR260"/>
  <c r="AR261"/>
  <c r="AR259"/>
  <c r="AR250"/>
  <c r="AR251"/>
  <c r="AR252"/>
  <c r="AR253"/>
  <c r="AR254"/>
  <c r="AR249"/>
  <c r="AR241"/>
  <c r="AR242"/>
  <c r="AR243"/>
  <c r="AR244"/>
  <c r="AR245"/>
  <c r="AR246"/>
  <c r="AR247"/>
  <c r="AR248"/>
  <c r="AR240"/>
  <c r="AR235"/>
  <c r="AR236"/>
  <c r="AR237"/>
  <c r="AR238"/>
  <c r="AR239"/>
  <c r="AR234"/>
  <c r="AR232"/>
  <c r="AR233"/>
  <c r="AR231"/>
  <c r="AR226"/>
  <c r="AR227"/>
  <c r="AR228"/>
  <c r="AR229"/>
  <c r="AR230"/>
  <c r="AR225"/>
  <c r="AR223"/>
  <c r="AR224"/>
  <c r="AR222"/>
  <c r="AR217"/>
  <c r="AR218"/>
  <c r="AR219"/>
  <c r="AR220"/>
  <c r="AR221"/>
  <c r="AR216"/>
  <c r="AR214"/>
  <c r="AR215"/>
  <c r="AR213"/>
  <c r="AR211"/>
  <c r="AR212"/>
  <c r="AR210"/>
  <c r="AR201"/>
  <c r="AR202"/>
  <c r="AR203"/>
  <c r="AR204"/>
  <c r="AR205"/>
  <c r="AR200"/>
  <c r="AR189"/>
  <c r="AR190"/>
  <c r="AR191"/>
  <c r="AR192"/>
  <c r="AR193"/>
  <c r="AR194"/>
  <c r="AR195"/>
  <c r="AR196"/>
  <c r="AR197"/>
  <c r="AR198"/>
  <c r="AR199"/>
  <c r="AR188"/>
  <c r="AR186"/>
  <c r="AR187"/>
  <c r="AR185"/>
  <c r="AR183"/>
  <c r="AR184"/>
  <c r="AR182"/>
  <c r="AR177"/>
  <c r="AR178"/>
  <c r="AR179"/>
  <c r="AR180"/>
  <c r="AR181"/>
  <c r="AR176"/>
  <c r="AR174"/>
  <c r="AR175"/>
  <c r="AR173"/>
  <c r="AR164"/>
  <c r="AR165"/>
  <c r="AR166"/>
  <c r="AR167"/>
  <c r="AR168"/>
  <c r="AR163"/>
  <c r="AR152"/>
  <c r="AR153"/>
  <c r="AR154"/>
  <c r="AR155"/>
  <c r="AR156"/>
  <c r="AR157"/>
  <c r="AR158"/>
  <c r="AR159"/>
  <c r="AR160"/>
  <c r="AR161"/>
  <c r="AR162"/>
  <c r="AR151"/>
  <c r="AR149"/>
  <c r="AR150"/>
  <c r="AR148"/>
  <c r="AR146"/>
  <c r="AR147"/>
  <c r="AR145"/>
  <c r="AR140"/>
  <c r="AR141"/>
  <c r="AR142"/>
  <c r="AR143"/>
  <c r="AR144"/>
  <c r="AR139"/>
  <c r="AR137"/>
  <c r="AR138"/>
  <c r="AR136"/>
  <c r="AR118"/>
  <c r="AR119"/>
  <c r="AR120"/>
  <c r="AR121"/>
  <c r="AR122"/>
  <c r="AR123"/>
  <c r="AR124"/>
  <c r="AR125"/>
  <c r="AR126"/>
  <c r="AR127"/>
  <c r="AR128"/>
  <c r="AR117"/>
  <c r="AR87"/>
  <c r="AR88"/>
  <c r="AR89"/>
  <c r="AR90"/>
  <c r="AR91"/>
  <c r="AR92"/>
  <c r="AR93"/>
  <c r="AR94"/>
  <c r="AR86"/>
  <c r="AR56"/>
  <c r="AR57"/>
  <c r="AR58"/>
  <c r="AR59"/>
  <c r="AR60"/>
  <c r="AR61"/>
  <c r="AR62"/>
  <c r="AR63"/>
  <c r="AR55"/>
  <c r="AR34"/>
  <c r="AR35"/>
  <c r="AR33"/>
  <c r="AR25"/>
  <c r="AR26"/>
  <c r="AR27"/>
  <c r="AR28"/>
  <c r="AR29"/>
  <c r="AR30"/>
  <c r="AR31"/>
  <c r="AR32"/>
  <c r="AR24"/>
  <c r="AQ428" l="1"/>
  <c r="AQ429"/>
  <c r="AQ430"/>
  <c r="AQ431"/>
  <c r="AQ432"/>
  <c r="AQ433"/>
  <c r="AQ434"/>
  <c r="AQ435"/>
  <c r="AQ436"/>
  <c r="AS436" s="1"/>
  <c r="AQ437"/>
  <c r="AS437" s="1"/>
  <c r="AQ438"/>
  <c r="AS438" s="1"/>
  <c r="AQ439"/>
  <c r="AQ440"/>
  <c r="AS440" s="1"/>
  <c r="AQ441"/>
  <c r="AS441" s="1"/>
  <c r="AQ442"/>
  <c r="AS442" s="1"/>
  <c r="AQ443"/>
  <c r="AS443" s="1"/>
  <c r="AQ444"/>
  <c r="AQ445"/>
  <c r="AQ446"/>
  <c r="AQ447"/>
  <c r="AQ448"/>
  <c r="AQ449"/>
  <c r="AQ450"/>
  <c r="AS450" s="1"/>
  <c r="AQ451"/>
  <c r="AS451" s="1"/>
  <c r="AQ452"/>
  <c r="AQ453"/>
  <c r="AQ454"/>
  <c r="AS454" s="1"/>
  <c r="AQ455"/>
  <c r="AQ456"/>
  <c r="AS456" s="1"/>
  <c r="AQ457"/>
  <c r="AS457" s="1"/>
  <c r="AQ458"/>
  <c r="AS458" s="1"/>
  <c r="AQ459"/>
  <c r="AS428"/>
  <c r="AS429"/>
  <c r="AS430"/>
  <c r="AS431"/>
  <c r="AS432"/>
  <c r="AS433"/>
  <c r="AS434"/>
  <c r="AS435"/>
  <c r="AS439"/>
  <c r="AS444"/>
  <c r="AS445"/>
  <c r="AS446"/>
  <c r="AS447"/>
  <c r="AS448"/>
  <c r="AS449"/>
  <c r="AS452"/>
  <c r="AS453"/>
  <c r="AS455"/>
  <c r="AS459"/>
  <c r="AQ380" l="1"/>
  <c r="AS380" s="1"/>
  <c r="AQ381"/>
  <c r="AS381" s="1"/>
  <c r="AQ382"/>
  <c r="AS382" s="1"/>
  <c r="AQ383"/>
  <c r="AS383" s="1"/>
  <c r="AQ384"/>
  <c r="AQ385"/>
  <c r="AS385" s="1"/>
  <c r="AQ386"/>
  <c r="AS386" s="1"/>
  <c r="AQ387"/>
  <c r="AS387" s="1"/>
  <c r="AQ388"/>
  <c r="AS388" s="1"/>
  <c r="AQ389"/>
  <c r="AS389" s="1"/>
  <c r="AQ390"/>
  <c r="AS390" s="1"/>
  <c r="AQ391"/>
  <c r="AS391" s="1"/>
  <c r="AQ392"/>
  <c r="AS392" s="1"/>
  <c r="AQ393"/>
  <c r="AS393" s="1"/>
  <c r="AQ394"/>
  <c r="AS394" s="1"/>
  <c r="AQ395"/>
  <c r="AS395" s="1"/>
  <c r="AQ396"/>
  <c r="AS396" s="1"/>
  <c r="AQ397"/>
  <c r="AS397" s="1"/>
  <c r="AQ398"/>
  <c r="AS398" s="1"/>
  <c r="AQ399"/>
  <c r="AS399" s="1"/>
  <c r="AQ400"/>
  <c r="AS400" s="1"/>
  <c r="AQ401"/>
  <c r="AS401" s="1"/>
  <c r="AQ402"/>
  <c r="AS402" s="1"/>
  <c r="AQ403"/>
  <c r="AS403" s="1"/>
  <c r="AQ404"/>
  <c r="AS404" s="1"/>
  <c r="AQ405"/>
  <c r="AS405" s="1"/>
  <c r="AQ406"/>
  <c r="AS406" s="1"/>
  <c r="AQ407"/>
  <c r="AS407" s="1"/>
  <c r="AQ408"/>
  <c r="AS408" s="1"/>
  <c r="AQ409"/>
  <c r="AS409" s="1"/>
  <c r="AQ410"/>
  <c r="AS410" s="1"/>
  <c r="AS384"/>
  <c r="AQ330"/>
  <c r="AS330" s="1"/>
  <c r="AQ331"/>
  <c r="AS331" s="1"/>
  <c r="AQ332"/>
  <c r="AS332" s="1"/>
  <c r="AQ333"/>
  <c r="AS333" s="1"/>
  <c r="AQ334"/>
  <c r="AS334" s="1"/>
  <c r="AQ335"/>
  <c r="AS335" s="1"/>
  <c r="AQ336"/>
  <c r="AS336" s="1"/>
  <c r="AQ337"/>
  <c r="AS337" s="1"/>
  <c r="AQ338"/>
  <c r="AS338" s="1"/>
  <c r="AQ339"/>
  <c r="AS339" s="1"/>
  <c r="AQ340"/>
  <c r="AS340" s="1"/>
  <c r="AQ341"/>
  <c r="AS341" s="1"/>
  <c r="AQ342"/>
  <c r="AS342" s="1"/>
  <c r="AQ343"/>
  <c r="AS343" s="1"/>
  <c r="AQ344"/>
  <c r="AS344" s="1"/>
  <c r="AQ345"/>
  <c r="AS345" s="1"/>
  <c r="AQ346"/>
  <c r="AS346" s="1"/>
  <c r="AQ347"/>
  <c r="AS347" s="1"/>
  <c r="AQ348"/>
  <c r="AS348" s="1"/>
  <c r="AQ349"/>
  <c r="AS349" s="1"/>
  <c r="AQ350"/>
  <c r="AS350" s="1"/>
  <c r="AQ351"/>
  <c r="AS351" s="1"/>
  <c r="AQ352"/>
  <c r="AS352" s="1"/>
  <c r="AQ353"/>
  <c r="AS353" s="1"/>
  <c r="AQ354"/>
  <c r="AS354" s="1"/>
  <c r="AQ355"/>
  <c r="AS355" s="1"/>
  <c r="AQ280"/>
  <c r="AS280" s="1"/>
  <c r="AQ281"/>
  <c r="AS281" s="1"/>
  <c r="AQ282"/>
  <c r="AS282" s="1"/>
  <c r="AQ283"/>
  <c r="AS283" s="1"/>
  <c r="AQ284"/>
  <c r="AS284" s="1"/>
  <c r="AQ285"/>
  <c r="AS285" s="1"/>
  <c r="AQ286"/>
  <c r="AS286" s="1"/>
  <c r="AQ287"/>
  <c r="AS287" s="1"/>
  <c r="AQ288"/>
  <c r="AS288" s="1"/>
  <c r="AQ289"/>
  <c r="AS289" s="1"/>
  <c r="AQ290"/>
  <c r="AS290" s="1"/>
  <c r="AQ291"/>
  <c r="AS291" s="1"/>
  <c r="AQ292"/>
  <c r="AS292" s="1"/>
  <c r="AQ293"/>
  <c r="AS293" s="1"/>
  <c r="AQ294"/>
  <c r="AS294" s="1"/>
  <c r="AQ295"/>
  <c r="AS295" s="1"/>
  <c r="AQ296"/>
  <c r="AS296" s="1"/>
  <c r="AQ297"/>
  <c r="AS297" s="1"/>
  <c r="AQ298"/>
  <c r="AS298" s="1"/>
  <c r="AQ299"/>
  <c r="AS299" s="1"/>
  <c r="AQ300"/>
  <c r="AS300" s="1"/>
  <c r="AQ301"/>
  <c r="AS301" s="1"/>
  <c r="AQ302"/>
  <c r="AS302" s="1"/>
  <c r="AQ303"/>
  <c r="AS303" s="1"/>
  <c r="AQ304"/>
  <c r="AS304" s="1"/>
  <c r="AS240"/>
  <c r="AQ241"/>
  <c r="AS241" s="1"/>
  <c r="AQ242"/>
  <c r="AS242" s="1"/>
  <c r="AS243"/>
  <c r="AQ244"/>
  <c r="AS244" s="1"/>
  <c r="AQ245"/>
  <c r="AS245" s="1"/>
  <c r="AQ246"/>
  <c r="AS246" s="1"/>
  <c r="AQ247"/>
  <c r="AS247" s="1"/>
  <c r="AQ248"/>
  <c r="AS248" s="1"/>
  <c r="AQ249"/>
  <c r="AS249" s="1"/>
  <c r="AQ250"/>
  <c r="AS250" s="1"/>
  <c r="AQ251"/>
  <c r="AS251" s="1"/>
  <c r="AQ252"/>
  <c r="AS252" s="1"/>
  <c r="AQ253"/>
  <c r="AS253" s="1"/>
  <c r="AQ235"/>
  <c r="AS235" s="1"/>
  <c r="AQ236"/>
  <c r="AS236" s="1"/>
  <c r="AS237"/>
  <c r="AQ238"/>
  <c r="AS238" s="1"/>
  <c r="AQ194"/>
  <c r="AS194" s="1"/>
  <c r="AQ195"/>
  <c r="AS195" s="1"/>
  <c r="AQ196"/>
  <c r="AS196" s="1"/>
  <c r="AQ197"/>
  <c r="AS197" s="1"/>
  <c r="AQ198"/>
  <c r="AS198" s="1"/>
  <c r="AQ199"/>
  <c r="AS199" s="1"/>
  <c r="AQ200"/>
  <c r="AS200" s="1"/>
  <c r="AQ201"/>
  <c r="AS201" s="1"/>
  <c r="AQ202"/>
  <c r="AS202" s="1"/>
  <c r="AQ203"/>
  <c r="AS203" s="1"/>
  <c r="AQ204"/>
  <c r="AS204" s="1"/>
  <c r="AQ205"/>
  <c r="AS205" s="1"/>
  <c r="AQ140" l="1"/>
  <c r="AS140" s="1"/>
  <c r="AQ164"/>
  <c r="AS164" s="1"/>
  <c r="AQ165"/>
  <c r="AS165" s="1"/>
  <c r="AQ166"/>
  <c r="AS166" s="1"/>
  <c r="AQ167"/>
  <c r="AS167" s="1"/>
  <c r="AQ168"/>
  <c r="AS168" s="1"/>
  <c r="AQ163"/>
  <c r="AS163" s="1"/>
  <c r="AQ155"/>
  <c r="AS155" s="1"/>
  <c r="AQ156"/>
  <c r="AS156" s="1"/>
  <c r="AQ157"/>
  <c r="AS157" s="1"/>
  <c r="AQ158"/>
  <c r="AS158" s="1"/>
  <c r="AQ159"/>
  <c r="AS159" s="1"/>
  <c r="AQ160"/>
  <c r="AS160" s="1"/>
  <c r="AQ161"/>
  <c r="AS161" s="1"/>
  <c r="AQ162"/>
  <c r="AS162" s="1"/>
  <c r="AS154"/>
  <c r="AQ129"/>
  <c r="AQ130"/>
  <c r="AQ131"/>
  <c r="AR130"/>
  <c r="AR131"/>
  <c r="AR129"/>
  <c r="AR65"/>
  <c r="AR66"/>
  <c r="AR64"/>
  <c r="AR96"/>
  <c r="AR97"/>
  <c r="AR95"/>
  <c r="AQ119"/>
  <c r="AS119" s="1"/>
  <c r="AQ120"/>
  <c r="AS120" s="1"/>
  <c r="AQ121"/>
  <c r="AS121" s="1"/>
  <c r="AQ122"/>
  <c r="AS122" s="1"/>
  <c r="AS123"/>
  <c r="AQ124"/>
  <c r="AS124" s="1"/>
  <c r="AQ125"/>
  <c r="AS125" s="1"/>
  <c r="AQ126"/>
  <c r="AS126" s="1"/>
  <c r="AR114"/>
  <c r="AR115"/>
  <c r="AR116"/>
  <c r="AR112"/>
  <c r="AR113"/>
  <c r="AR111"/>
  <c r="AR108"/>
  <c r="AR109"/>
  <c r="AR110"/>
  <c r="AR106"/>
  <c r="AR107"/>
  <c r="AR105"/>
  <c r="AR103"/>
  <c r="AR104"/>
  <c r="AR102"/>
  <c r="AQ153"/>
  <c r="AS153" s="1"/>
  <c r="AQ152"/>
  <c r="AS152" s="1"/>
  <c r="AS151"/>
  <c r="AQ150"/>
  <c r="AS150" s="1"/>
  <c r="AQ149"/>
  <c r="AS149" s="1"/>
  <c r="AS148"/>
  <c r="AQ147"/>
  <c r="AS147" s="1"/>
  <c r="AQ146"/>
  <c r="AS146" s="1"/>
  <c r="AS145"/>
  <c r="AQ144"/>
  <c r="AS144" s="1"/>
  <c r="AQ143"/>
  <c r="AS143" s="1"/>
  <c r="AQ142"/>
  <c r="AS142" s="1"/>
  <c r="AQ141"/>
  <c r="AS141" s="1"/>
  <c r="AS139"/>
  <c r="AQ138"/>
  <c r="AS138" s="1"/>
  <c r="AQ137"/>
  <c r="AS137" s="1"/>
  <c r="AS136"/>
  <c r="AQ97"/>
  <c r="AQ96"/>
  <c r="AQ95"/>
  <c r="AQ94"/>
  <c r="AS94" s="1"/>
  <c r="AQ93"/>
  <c r="AS93" s="1"/>
  <c r="AQ92"/>
  <c r="AS92" s="1"/>
  <c r="AQ91"/>
  <c r="AS91" s="1"/>
  <c r="AQ90"/>
  <c r="AS90" s="1"/>
  <c r="AQ89"/>
  <c r="AS89" s="1"/>
  <c r="AQ88"/>
  <c r="AS88" s="1"/>
  <c r="AQ87"/>
  <c r="AS87" s="1"/>
  <c r="AQ86"/>
  <c r="AS86" s="1"/>
  <c r="AR85"/>
  <c r="AQ85"/>
  <c r="AR84"/>
  <c r="AQ84"/>
  <c r="AR83"/>
  <c r="AQ83"/>
  <c r="AR82"/>
  <c r="AQ82"/>
  <c r="AR81"/>
  <c r="AQ81"/>
  <c r="AR80"/>
  <c r="AQ80"/>
  <c r="AR79"/>
  <c r="AQ79"/>
  <c r="AR78"/>
  <c r="AQ78"/>
  <c r="AR77"/>
  <c r="AQ77"/>
  <c r="AR76"/>
  <c r="AQ76"/>
  <c r="AR75"/>
  <c r="AQ75"/>
  <c r="AR74"/>
  <c r="AQ74"/>
  <c r="AR73"/>
  <c r="AQ73"/>
  <c r="AR72"/>
  <c r="AQ72"/>
  <c r="AR71"/>
  <c r="AR50"/>
  <c r="AR51"/>
  <c r="AR52"/>
  <c r="AR53"/>
  <c r="AR54"/>
  <c r="AR49"/>
  <c r="AR44"/>
  <c r="AR45"/>
  <c r="AR46"/>
  <c r="AR47"/>
  <c r="AR48"/>
  <c r="AR43"/>
  <c r="AR41"/>
  <c r="AR42"/>
  <c r="AR40"/>
  <c r="AQ66"/>
  <c r="AQ65"/>
  <c r="AQ64"/>
  <c r="AQ63"/>
  <c r="AS63" s="1"/>
  <c r="AQ62"/>
  <c r="AS62" s="1"/>
  <c r="AQ61"/>
  <c r="AQ60"/>
  <c r="AS60" s="1"/>
  <c r="AQ59"/>
  <c r="AQ58"/>
  <c r="AS58" s="1"/>
  <c r="AQ57"/>
  <c r="AQ56"/>
  <c r="AS56" s="1"/>
  <c r="AQ55"/>
  <c r="AQ54"/>
  <c r="AQ53"/>
  <c r="AQ52"/>
  <c r="AQ51"/>
  <c r="AQ50"/>
  <c r="AQ49"/>
  <c r="AQ48"/>
  <c r="AQ47"/>
  <c r="AQ46"/>
  <c r="AQ45"/>
  <c r="AQ44"/>
  <c r="AQ43"/>
  <c r="AQ42"/>
  <c r="AQ41"/>
  <c r="AQ40"/>
  <c r="AQ427"/>
  <c r="AS427" s="1"/>
  <c r="AQ426"/>
  <c r="AS426" s="1"/>
  <c r="AQ425"/>
  <c r="AS425" s="1"/>
  <c r="AQ424"/>
  <c r="AS424" s="1"/>
  <c r="AQ423"/>
  <c r="AS423" s="1"/>
  <c r="AQ422"/>
  <c r="AS422" s="1"/>
  <c r="AQ421"/>
  <c r="AS421" s="1"/>
  <c r="AQ420"/>
  <c r="AS420" s="1"/>
  <c r="AQ419"/>
  <c r="AS419" s="1"/>
  <c r="AQ418"/>
  <c r="AS418" s="1"/>
  <c r="AQ417"/>
  <c r="AS417" s="1"/>
  <c r="AQ416"/>
  <c r="AS416" s="1"/>
  <c r="AQ415"/>
  <c r="AS415" s="1"/>
  <c r="AQ379"/>
  <c r="AS379" s="1"/>
  <c r="AQ378"/>
  <c r="AS378" s="1"/>
  <c r="AQ377"/>
  <c r="AS377" s="1"/>
  <c r="AQ376"/>
  <c r="AS376" s="1"/>
  <c r="AQ375"/>
  <c r="AS375" s="1"/>
  <c r="AQ374"/>
  <c r="AS374" s="1"/>
  <c r="AQ373"/>
  <c r="AS373" s="1"/>
  <c r="AQ372"/>
  <c r="AS372" s="1"/>
  <c r="AQ371"/>
  <c r="AS371" s="1"/>
  <c r="AQ370"/>
  <c r="AS370" s="1"/>
  <c r="AQ369"/>
  <c r="AS369" s="1"/>
  <c r="AQ368"/>
  <c r="AS368" s="1"/>
  <c r="AQ367"/>
  <c r="AS367" s="1"/>
  <c r="AQ366"/>
  <c r="AS366" s="1"/>
  <c r="AQ365"/>
  <c r="AS365" s="1"/>
  <c r="AQ364"/>
  <c r="AS364" s="1"/>
  <c r="AQ363"/>
  <c r="AS363" s="1"/>
  <c r="AQ358"/>
  <c r="AS358" s="1"/>
  <c r="AQ357"/>
  <c r="AS357" s="1"/>
  <c r="AQ356"/>
  <c r="AS356" s="1"/>
  <c r="AQ329"/>
  <c r="AS329" s="1"/>
  <c r="AQ328"/>
  <c r="AS328" s="1"/>
  <c r="AQ327"/>
  <c r="AS327" s="1"/>
  <c r="AQ326"/>
  <c r="AS326" s="1"/>
  <c r="AQ325"/>
  <c r="AS325" s="1"/>
  <c r="AQ324"/>
  <c r="AS324" s="1"/>
  <c r="AQ323"/>
  <c r="AS323" s="1"/>
  <c r="AQ322"/>
  <c r="AS322" s="1"/>
  <c r="AQ321"/>
  <c r="AS321" s="1"/>
  <c r="AQ320"/>
  <c r="AS320" s="1"/>
  <c r="AQ319"/>
  <c r="AS319" s="1"/>
  <c r="AQ318"/>
  <c r="AS318" s="1"/>
  <c r="AQ317"/>
  <c r="AS317" s="1"/>
  <c r="AQ316"/>
  <c r="AS316" s="1"/>
  <c r="AQ315"/>
  <c r="AS315" s="1"/>
  <c r="AQ314"/>
  <c r="AS314" s="1"/>
  <c r="AQ313"/>
  <c r="AS313" s="1"/>
  <c r="AQ312"/>
  <c r="AS312" s="1"/>
  <c r="AQ311"/>
  <c r="AS311" s="1"/>
  <c r="AQ306"/>
  <c r="AS306" s="1"/>
  <c r="AQ305"/>
  <c r="AS305" s="1"/>
  <c r="AQ279"/>
  <c r="AS279" s="1"/>
  <c r="AQ278"/>
  <c r="AS278" s="1"/>
  <c r="AQ277"/>
  <c r="AS277" s="1"/>
  <c r="AQ276"/>
  <c r="AS276" s="1"/>
  <c r="AQ275"/>
  <c r="AS275" s="1"/>
  <c r="AQ274"/>
  <c r="AS274" s="1"/>
  <c r="AQ273"/>
  <c r="AS273" s="1"/>
  <c r="AQ272"/>
  <c r="AS272" s="1"/>
  <c r="AQ271"/>
  <c r="AS271" s="1"/>
  <c r="AQ270"/>
  <c r="AS270" s="1"/>
  <c r="AQ269"/>
  <c r="AS269" s="1"/>
  <c r="AQ268"/>
  <c r="AS268" s="1"/>
  <c r="AQ267"/>
  <c r="AS267" s="1"/>
  <c r="AQ266"/>
  <c r="AS266" s="1"/>
  <c r="AQ265"/>
  <c r="AS265" s="1"/>
  <c r="AQ264"/>
  <c r="AS264" s="1"/>
  <c r="AQ263"/>
  <c r="AS263" s="1"/>
  <c r="AQ262"/>
  <c r="AS262" s="1"/>
  <c r="AQ261"/>
  <c r="AS261" s="1"/>
  <c r="AQ260"/>
  <c r="AS260" s="1"/>
  <c r="AQ259"/>
  <c r="AS259" s="1"/>
  <c r="AQ254"/>
  <c r="AS254" s="1"/>
  <c r="AQ239"/>
  <c r="AS239" s="1"/>
  <c r="AS234"/>
  <c r="AQ233"/>
  <c r="AS233" s="1"/>
  <c r="AQ232"/>
  <c r="AS232" s="1"/>
  <c r="AS231"/>
  <c r="AQ230"/>
  <c r="AS230" s="1"/>
  <c r="AQ229"/>
  <c r="AS229" s="1"/>
  <c r="AS228"/>
  <c r="AQ227"/>
  <c r="AS227" s="1"/>
  <c r="AQ226"/>
  <c r="AS226" s="1"/>
  <c r="AS225"/>
  <c r="AQ224"/>
  <c r="AS224" s="1"/>
  <c r="AQ223"/>
  <c r="AS223" s="1"/>
  <c r="AS222"/>
  <c r="AQ221"/>
  <c r="AS221" s="1"/>
  <c r="AQ220"/>
  <c r="AS220" s="1"/>
  <c r="AS219"/>
  <c r="AQ218"/>
  <c r="AS218" s="1"/>
  <c r="AQ217"/>
  <c r="AS217" s="1"/>
  <c r="AS216"/>
  <c r="AQ215"/>
  <c r="AS215" s="1"/>
  <c r="AQ214"/>
  <c r="AS214" s="1"/>
  <c r="AS213"/>
  <c r="AQ212"/>
  <c r="AS212" s="1"/>
  <c r="AQ211"/>
  <c r="AS211" s="1"/>
  <c r="AS210"/>
  <c r="AQ193"/>
  <c r="AS193" s="1"/>
  <c r="AQ192"/>
  <c r="AS192" s="1"/>
  <c r="AQ191"/>
  <c r="AS191" s="1"/>
  <c r="AQ190"/>
  <c r="AS190" s="1"/>
  <c r="AQ189"/>
  <c r="AS189" s="1"/>
  <c r="AQ188"/>
  <c r="AS188" s="1"/>
  <c r="AQ187"/>
  <c r="AS187" s="1"/>
  <c r="AQ186"/>
  <c r="AS186" s="1"/>
  <c r="AQ185"/>
  <c r="AS185" s="1"/>
  <c r="AQ184"/>
  <c r="AS184" s="1"/>
  <c r="AQ183"/>
  <c r="AS183" s="1"/>
  <c r="AQ182"/>
  <c r="AS182" s="1"/>
  <c r="AQ181"/>
  <c r="AS181" s="1"/>
  <c r="AQ180"/>
  <c r="AS180" s="1"/>
  <c r="AQ179"/>
  <c r="AS179" s="1"/>
  <c r="AQ178"/>
  <c r="AS178" s="1"/>
  <c r="AQ177"/>
  <c r="AS177" s="1"/>
  <c r="AQ176"/>
  <c r="AS176" s="1"/>
  <c r="AQ175"/>
  <c r="AS175" s="1"/>
  <c r="AQ174"/>
  <c r="AS174" s="1"/>
  <c r="AQ173"/>
  <c r="AS173" s="1"/>
  <c r="AQ128"/>
  <c r="AS128" s="1"/>
  <c r="AQ127"/>
  <c r="AS127" s="1"/>
  <c r="AQ118"/>
  <c r="AS118" s="1"/>
  <c r="AQ117"/>
  <c r="AS117" s="1"/>
  <c r="AQ116"/>
  <c r="AQ115"/>
  <c r="AQ114"/>
  <c r="AQ113"/>
  <c r="AQ112"/>
  <c r="AQ110"/>
  <c r="AQ109"/>
  <c r="AQ107"/>
  <c r="AQ106"/>
  <c r="AQ104"/>
  <c r="AQ103"/>
  <c r="AQ35"/>
  <c r="AS35" s="1"/>
  <c r="AQ34"/>
  <c r="AS34" s="1"/>
  <c r="AQ33"/>
  <c r="AS33" s="1"/>
  <c r="AQ32"/>
  <c r="AS32" s="1"/>
  <c r="AQ31"/>
  <c r="AS31" s="1"/>
  <c r="AQ30"/>
  <c r="AS30" s="1"/>
  <c r="AQ29"/>
  <c r="AS29" s="1"/>
  <c r="AQ28"/>
  <c r="AS28" s="1"/>
  <c r="AQ27"/>
  <c r="AS27" s="1"/>
  <c r="AQ26"/>
  <c r="AS26" s="1"/>
  <c r="AQ25"/>
  <c r="AS25" s="1"/>
  <c r="AQ24"/>
  <c r="AS24" s="1"/>
  <c r="AR23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S129" l="1"/>
  <c r="AS131"/>
  <c r="AS130"/>
  <c r="AS108"/>
  <c r="AS114"/>
  <c r="AS12"/>
  <c r="AS20"/>
  <c r="AS75"/>
  <c r="AS83"/>
  <c r="AS19"/>
  <c r="AS103"/>
  <c r="AS76"/>
  <c r="AS84"/>
  <c r="AS107"/>
  <c r="AS17"/>
  <c r="AS78"/>
  <c r="AS72"/>
  <c r="AS23"/>
  <c r="AS105"/>
  <c r="AS104"/>
  <c r="AS102"/>
  <c r="AS109"/>
  <c r="AS77"/>
  <c r="AS85"/>
  <c r="AS110"/>
  <c r="AS116"/>
  <c r="AS21"/>
  <c r="AS97"/>
  <c r="AS79"/>
  <c r="AS73"/>
  <c r="AS74"/>
  <c r="AS82"/>
  <c r="AS18"/>
  <c r="AS111"/>
  <c r="AS64"/>
  <c r="AS50"/>
  <c r="AS106"/>
  <c r="AS112"/>
  <c r="AS45"/>
  <c r="AS96"/>
  <c r="AS115"/>
  <c r="AS113"/>
  <c r="AS95"/>
  <c r="AS80"/>
  <c r="AS14"/>
  <c r="AS22"/>
  <c r="AS81"/>
  <c r="AS51"/>
  <c r="AS16"/>
  <c r="AS15"/>
  <c r="AS71"/>
  <c r="AS66"/>
  <c r="AS47"/>
  <c r="AS65"/>
  <c r="AS13"/>
  <c r="AS48"/>
  <c r="AS44"/>
  <c r="AS46"/>
  <c r="AS59"/>
  <c r="AS61"/>
  <c r="AS49"/>
  <c r="AS53"/>
  <c r="AS41"/>
  <c r="AS54"/>
  <c r="AS52"/>
  <c r="AS42"/>
  <c r="AS55"/>
  <c r="AS43"/>
  <c r="AS57"/>
  <c r="AS40"/>
</calcChain>
</file>

<file path=xl/sharedStrings.xml><?xml version="1.0" encoding="utf-8"?>
<sst xmlns="http://schemas.openxmlformats.org/spreadsheetml/2006/main" count="941" uniqueCount="148">
  <si>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</si>
  <si>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</si>
  <si>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</si>
  <si>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</si>
  <si>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</si>
  <si>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</si>
  <si>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</si>
  <si>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</si>
  <si>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</si>
  <si>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</si>
  <si>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</si>
  <si>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</si>
  <si>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</si>
  <si>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</si>
  <si>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</si>
  <si>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</si>
  <si>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</si>
  <si>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</si>
  <si>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</si>
  <si>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</si>
  <si>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</si>
  <si>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</si>
  <si>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</si>
  <si>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</si>
  <si>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</si>
  <si>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</si>
  <si>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</si>
  <si>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</si>
  <si>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</si>
  <si>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</si>
  <si>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</si>
  <si>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</si>
  <si>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</si>
  <si>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</si>
  <si>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</si>
  <si>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</si>
  <si>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</si>
  <si>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</si>
  <si>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</si>
  <si>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</si>
  <si>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</si>
  <si>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</si>
  <si>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</si>
  <si>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</si>
  <si>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</si>
  <si>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</si>
  <si>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</si>
  <si>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</si>
  <si>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</si>
  <si>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</si>
  <si>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</si>
  <si>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</si>
  <si>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</si>
  <si>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</si>
  <si>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</si>
  <si>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</si>
  <si>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</si>
  <si>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</si>
  <si>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</si>
  <si>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</si>
  <si>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</si>
  <si>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</si>
  <si>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</si>
  <si>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</si>
  <si>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</si>
  <si>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</si>
  <si>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</si>
  <si>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</si>
  <si>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</si>
  <si>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</si>
  <si>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</si>
  <si>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</si>
  <si>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</si>
  <si>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</si>
  <si>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</si>
  <si>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</si>
  <si>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</si>
  <si>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</si>
  <si>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</si>
  <si>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</si>
  <si>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</si>
  <si>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</si>
  <si>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</si>
  <si>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</si>
  <si>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</si>
  <si>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</si>
  <si>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</si>
  <si>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</si>
  <si>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</si>
  <si>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</si>
  <si>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</si>
  <si>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</si>
  <si>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</si>
  <si>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</si>
  <si>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</si>
  <si>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</si>
  <si>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</si>
  <si>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</si>
  <si>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</si>
  <si>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</si>
  <si>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</si>
  <si>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</si>
  <si>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</si>
  <si>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</si>
  <si>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</si>
  <si>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</si>
  <si>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</si>
  <si>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</si>
  <si>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</si>
  <si>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</si>
  <si>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</si>
  <si>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</si>
  <si>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</si>
  <si>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</si>
  <si>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</si>
  <si>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</si>
  <si>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</si>
  <si>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</si>
  <si>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</si>
  <si>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</si>
  <si>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</si>
  <si>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</si>
  <si>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</si>
  <si>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</si>
  <si>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</si>
  <si>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</si>
  <si>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</si>
  <si>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</si>
  <si>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</si>
  <si>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</si>
  <si>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</si>
  <si>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</si>
  <si>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</si>
  <si>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</si>
  <si>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</si>
  <si>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</si>
  <si>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</si>
  <si>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</si>
  <si>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</si>
  <si>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</si>
  <si>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 Ивдель п. Екатерининка</t>
  </si>
  <si>
    <t>МКОУ СОШ № 21</t>
  </si>
  <si>
    <t>год</t>
  </si>
  <si>
    <t>КР</t>
  </si>
  <si>
    <t>ВПР</t>
  </si>
  <si>
    <t>ПР</t>
  </si>
  <si>
    <t>ДР</t>
  </si>
  <si>
    <t>53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</si>
</sst>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0" xfId="0" applyFont="1" applyFill="1"/>
    <xf numFmtId="0" fontId="4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4" workbookViewId="0">
      <selection activeCell="C3" sqref="C3"/>
    </sheetView>
  </sheetViews>
  <sheetFormatPr defaultRowHeight="14.4"/>
  <cols>
    <col min="1" max="1" width="123.44140625" customWidth="1"/>
  </cols>
  <sheetData>
    <row r="1" spans="1:1" ht="20.399999999999999">
      <c r="A1" s="11" t="s">
        <v>52</v>
      </c>
    </row>
    <row r="2" spans="1:1" ht="18">
      <c r="A2" s="12"/>
    </row>
    <row r="3" spans="1:1" ht="138.75" customHeight="1">
      <c r="A3" s="13" t="s">
        <v>137</v>
      </c>
    </row>
    <row r="4" spans="1:1" ht="216">
      <c r="A4" s="18" t="s">
        <v>126</v>
      </c>
    </row>
    <row r="5" spans="1:1" ht="31.5" customHeight="1">
      <c r="A5" s="13" t="s">
        <v>43</v>
      </c>
    </row>
    <row r="6" spans="1:1" ht="28.5" customHeight="1">
      <c r="A6" s="14" t="s">
        <v>44</v>
      </c>
    </row>
    <row r="7" spans="1:1" ht="19.5" customHeight="1">
      <c r="A7" s="14" t="s">
        <v>45</v>
      </c>
    </row>
    <row r="8" spans="1:1" s="16" customFormat="1" ht="26.25" customHeight="1">
      <c r="A8" s="15" t="s">
        <v>91</v>
      </c>
    </row>
    <row r="9" spans="1:1" s="16" customFormat="1" ht="25.5" customHeight="1">
      <c r="A9" s="15" t="s">
        <v>46</v>
      </c>
    </row>
    <row r="10" spans="1:1" s="16" customFormat="1" ht="39" customHeight="1">
      <c r="A10" s="19" t="s">
        <v>60</v>
      </c>
    </row>
    <row r="11" spans="1:1" s="16" customFormat="1" ht="36.75" customHeight="1">
      <c r="A11" s="19" t="s">
        <v>92</v>
      </c>
    </row>
    <row r="12" spans="1:1" s="16" customFormat="1" ht="18">
      <c r="A12" s="15" t="s">
        <v>131</v>
      </c>
    </row>
    <row r="13" spans="1:1" s="16" customFormat="1" ht="18">
      <c r="A13" s="17" t="s">
        <v>47</v>
      </c>
    </row>
    <row r="14" spans="1:1" s="16" customFormat="1" ht="18">
      <c r="A14" s="19" t="s">
        <v>72</v>
      </c>
    </row>
    <row r="15" spans="1:1" s="16" customFormat="1" ht="18">
      <c r="A15" s="15" t="s">
        <v>48</v>
      </c>
    </row>
    <row r="16" spans="1:1" s="16" customFormat="1" ht="18">
      <c r="A16" s="19" t="s">
        <v>66</v>
      </c>
    </row>
    <row r="17" spans="1:1" s="16" customFormat="1" ht="18">
      <c r="A17" s="15" t="s">
        <v>49</v>
      </c>
    </row>
    <row r="18" spans="1:1" s="16" customFormat="1" ht="36">
      <c r="A18" s="19" t="s">
        <v>124</v>
      </c>
    </row>
    <row r="19" spans="1:1" s="16" customFormat="1" ht="18">
      <c r="A19" s="17" t="s">
        <v>50</v>
      </c>
    </row>
    <row r="20" spans="1:1" s="16" customFormat="1" ht="36">
      <c r="A20" s="19" t="s">
        <v>73</v>
      </c>
    </row>
    <row r="21" spans="1:1" s="16" customFormat="1" ht="36">
      <c r="A21" s="15" t="s">
        <v>139</v>
      </c>
    </row>
    <row r="22" spans="1:1" s="16" customFormat="1" ht="17.399999999999999">
      <c r="A22" s="15"/>
    </row>
    <row r="23" spans="1:1" s="16" customFormat="1" ht="144">
      <c r="A23" s="17" t="s">
        <v>138</v>
      </c>
    </row>
    <row r="24" spans="1:1" s="16" customFormat="1" ht="36">
      <c r="A24" s="31" t="s">
        <v>75</v>
      </c>
    </row>
    <row r="25" spans="1:1" s="16" customFormat="1" ht="72">
      <c r="A25" s="17" t="s">
        <v>51</v>
      </c>
    </row>
    <row r="26" spans="1:1" s="16" customFormat="1" ht="90">
      <c r="A26" s="17" t="s">
        <v>59</v>
      </c>
    </row>
    <row r="27" spans="1:1" s="16" customFormat="1" ht="72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60"/>
  <sheetViews>
    <sheetView tabSelected="1" view="pageBreakPreview" topLeftCell="A213" zoomScale="80" zoomScaleNormal="85" zoomScaleSheetLayoutView="80" workbookViewId="0">
      <selection activeCell="AM227" sqref="AM227"/>
    </sheetView>
  </sheetViews>
  <sheetFormatPr defaultColWidth="9.109375" defaultRowHeight="13.2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80" customFormat="1" ht="63" customHeight="1">
      <c r="A1" s="29" t="s">
        <v>129</v>
      </c>
      <c r="B1" s="29"/>
      <c r="C1" s="29"/>
      <c r="D1" s="29"/>
      <c r="E1" s="29" t="s">
        <v>130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>
      <c r="A2" s="30" t="s">
        <v>56</v>
      </c>
      <c r="B2" s="28" t="s">
        <v>140</v>
      </c>
      <c r="C2" s="91"/>
      <c r="D2" s="84"/>
      <c r="F2" s="88"/>
      <c r="G2" s="89" t="s">
        <v>127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>
      <c r="A3" s="30" t="s">
        <v>68</v>
      </c>
      <c r="B3" s="50" t="s">
        <v>141</v>
      </c>
      <c r="C3" s="33"/>
      <c r="D3" s="84"/>
      <c r="E3" s="32"/>
      <c r="F3" s="32"/>
      <c r="G3" s="101" t="s">
        <v>125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112" t="s">
        <v>65</v>
      </c>
      <c r="Y3" s="113"/>
      <c r="Z3" s="113"/>
      <c r="AA3" s="113"/>
      <c r="AB3" s="114"/>
      <c r="AC3" s="152" t="s">
        <v>94</v>
      </c>
      <c r="AD3" s="153"/>
      <c r="AE3" s="153"/>
      <c r="AF3" s="153"/>
      <c r="AG3" s="153"/>
      <c r="AH3" s="153"/>
      <c r="AI3" s="153"/>
      <c r="AJ3" s="153"/>
      <c r="AK3" s="153"/>
      <c r="AL3" s="153"/>
      <c r="AM3" s="154"/>
      <c r="AN3" s="163" t="s">
        <v>95</v>
      </c>
      <c r="AO3" s="163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>
      <c r="B4" s="149" t="s">
        <v>69</v>
      </c>
      <c r="C4" s="149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15" t="s">
        <v>132</v>
      </c>
      <c r="Y4" s="116"/>
      <c r="Z4" s="116"/>
      <c r="AA4" s="116"/>
      <c r="AB4" s="117"/>
      <c r="AC4" s="155"/>
      <c r="AD4" s="156"/>
      <c r="AE4" s="156"/>
      <c r="AF4" s="156"/>
      <c r="AG4" s="156"/>
      <c r="AH4" s="156"/>
      <c r="AI4" s="156"/>
      <c r="AJ4" s="156"/>
      <c r="AK4" s="156"/>
      <c r="AL4" s="156"/>
      <c r="AM4" s="157"/>
      <c r="AN4" s="163"/>
      <c r="AO4" s="163"/>
      <c r="AP4" s="110" t="s">
        <v>97</v>
      </c>
      <c r="AQ4" s="110"/>
      <c r="AU4" s="63"/>
      <c r="AV4" s="33"/>
    </row>
    <row r="5" spans="1:48" ht="42.75" customHeight="1">
      <c r="A5" s="71" t="s">
        <v>70</v>
      </c>
      <c r="B5" s="28" t="s">
        <v>147</v>
      </c>
      <c r="C5" s="38" t="s">
        <v>57</v>
      </c>
      <c r="D5" s="3"/>
      <c r="E5" s="33"/>
      <c r="F5" s="35"/>
      <c r="G5" s="104" t="s">
        <v>99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18"/>
      <c r="Y5" s="118"/>
      <c r="Z5" s="118"/>
      <c r="AA5" s="118"/>
      <c r="AB5" s="119"/>
      <c r="AC5" s="158"/>
      <c r="AD5" s="159"/>
      <c r="AE5" s="159"/>
      <c r="AF5" s="159"/>
      <c r="AG5" s="159"/>
      <c r="AH5" s="159"/>
      <c r="AI5" s="159"/>
      <c r="AJ5" s="159"/>
      <c r="AK5" s="159"/>
      <c r="AL5" s="159"/>
      <c r="AM5" s="160"/>
      <c r="AN5" s="163"/>
      <c r="AO5" s="163"/>
      <c r="AP5" s="164" t="s">
        <v>68</v>
      </c>
      <c r="AQ5" s="165"/>
      <c r="AU5" s="63"/>
      <c r="AV5" s="33"/>
    </row>
    <row r="6" spans="1:48" ht="35.25" customHeight="1">
      <c r="A6" s="72" t="s">
        <v>71</v>
      </c>
      <c r="B6" s="100">
        <v>45905</v>
      </c>
      <c r="C6" s="38" t="s">
        <v>58</v>
      </c>
      <c r="D6" s="37"/>
      <c r="E6" s="36"/>
      <c r="F6" s="35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66" t="s">
        <v>133</v>
      </c>
      <c r="Y6" s="167"/>
      <c r="Z6" s="167"/>
      <c r="AA6" s="167"/>
      <c r="AB6" s="167"/>
      <c r="AC6" s="74" t="s">
        <v>134</v>
      </c>
      <c r="AD6" s="67"/>
      <c r="AE6" s="67"/>
      <c r="AF6" s="67"/>
      <c r="AG6" s="67"/>
      <c r="AH6" s="58"/>
      <c r="AU6" s="33"/>
      <c r="AV6" s="33"/>
    </row>
    <row r="7" spans="1:48" ht="26.25" customHeight="1">
      <c r="A7" s="161" t="s">
        <v>128</v>
      </c>
      <c r="B7" s="161"/>
      <c r="C7" s="162" t="s">
        <v>142</v>
      </c>
      <c r="D7" s="162"/>
      <c r="E7" s="33"/>
      <c r="F7" s="35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Y7" s="64"/>
      <c r="Z7" s="33"/>
      <c r="AB7" s="64"/>
      <c r="AC7" s="76" t="s">
        <v>136</v>
      </c>
      <c r="AP7" s="57"/>
      <c r="AQ7" s="57"/>
      <c r="AR7" s="57"/>
      <c r="AS7" s="33"/>
    </row>
    <row r="8" spans="1:48" ht="22.5" customHeight="1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135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>
      <c r="A9" s="125" t="s">
        <v>15</v>
      </c>
      <c r="B9" s="125"/>
      <c r="C9" s="125"/>
      <c r="D9" s="125"/>
      <c r="E9" s="126" t="s">
        <v>40</v>
      </c>
      <c r="F9" s="126"/>
      <c r="G9" s="126"/>
      <c r="H9" s="126"/>
      <c r="I9" s="126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11" t="s">
        <v>20</v>
      </c>
      <c r="AR9" s="111" t="s">
        <v>22</v>
      </c>
      <c r="AS9" s="120" t="s">
        <v>21</v>
      </c>
    </row>
    <row r="10" spans="1:48" s="2" customFormat="1" ht="21.75" customHeight="1">
      <c r="A10" s="121" t="s">
        <v>0</v>
      </c>
      <c r="B10" s="122"/>
      <c r="C10" s="105" t="s">
        <v>64</v>
      </c>
      <c r="D10" s="23" t="s">
        <v>18</v>
      </c>
      <c r="E10" s="108" t="s">
        <v>1</v>
      </c>
      <c r="F10" s="108"/>
      <c r="G10" s="108"/>
      <c r="H10" s="108"/>
      <c r="I10" s="108" t="s">
        <v>2</v>
      </c>
      <c r="J10" s="108"/>
      <c r="K10" s="108"/>
      <c r="L10" s="108"/>
      <c r="M10" s="108" t="s">
        <v>3</v>
      </c>
      <c r="N10" s="108"/>
      <c r="O10" s="108"/>
      <c r="P10" s="108"/>
      <c r="Q10" s="108" t="s">
        <v>4</v>
      </c>
      <c r="R10" s="108"/>
      <c r="S10" s="108"/>
      <c r="T10" s="108"/>
      <c r="U10" s="108" t="s">
        <v>5</v>
      </c>
      <c r="V10" s="108"/>
      <c r="W10" s="108"/>
      <c r="X10" s="108" t="s">
        <v>6</v>
      </c>
      <c r="Y10" s="108"/>
      <c r="Z10" s="108"/>
      <c r="AA10" s="108"/>
      <c r="AB10" s="108" t="s">
        <v>7</v>
      </c>
      <c r="AC10" s="108"/>
      <c r="AD10" s="108"/>
      <c r="AE10" s="108" t="s">
        <v>8</v>
      </c>
      <c r="AF10" s="108"/>
      <c r="AG10" s="108"/>
      <c r="AH10" s="108"/>
      <c r="AI10" s="108"/>
      <c r="AJ10" s="108" t="s">
        <v>9</v>
      </c>
      <c r="AK10" s="108"/>
      <c r="AL10" s="108"/>
      <c r="AM10" s="108" t="s">
        <v>10</v>
      </c>
      <c r="AN10" s="108"/>
      <c r="AO10" s="108"/>
      <c r="AP10" s="108"/>
      <c r="AQ10" s="111"/>
      <c r="AR10" s="111"/>
      <c r="AS10" s="120"/>
    </row>
    <row r="11" spans="1:48" s="6" customFormat="1" ht="11.25" customHeight="1">
      <c r="A11" s="123"/>
      <c r="B11" s="124"/>
      <c r="C11" s="107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1"/>
      <c r="AR11" s="111"/>
      <c r="AS11" s="120"/>
    </row>
    <row r="12" spans="1:48" s="6" customFormat="1" ht="11.25" customHeight="1">
      <c r="A12" s="150" t="s">
        <v>93</v>
      </c>
      <c r="B12" s="105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>
      <c r="A13" s="151"/>
      <c r="B13" s="106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>
      <c r="A14" s="151"/>
      <c r="B14" s="107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>
      <c r="A15" s="151"/>
      <c r="B15" s="105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>
      <c r="A16" s="151"/>
      <c r="B16" s="106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>
      <c r="A17" s="151"/>
      <c r="B17" s="107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>
      <c r="A18" s="151"/>
      <c r="B18" s="105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>
      <c r="A19" s="151"/>
      <c r="B19" s="106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>
      <c r="A20" s="151"/>
      <c r="B20" s="107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>
      <c r="A21" s="151"/>
      <c r="B21" s="105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>
      <c r="A22" s="151"/>
      <c r="B22" s="106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>
      <c r="A23" s="151"/>
      <c r="B23" s="107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>
      <c r="A24" s="151"/>
      <c r="B24" s="105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>
      <c r="A25" s="151"/>
      <c r="B25" s="106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>
      <c r="A26" s="151"/>
      <c r="B26" s="107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>
      <c r="A27" s="151"/>
      <c r="B27" s="105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>
      <c r="A28" s="151"/>
      <c r="B28" s="106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>
      <c r="A29" s="151"/>
      <c r="B29" s="107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>
      <c r="A30" s="151"/>
      <c r="B30" s="105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>
      <c r="A31" s="151"/>
      <c r="B31" s="106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>
      <c r="A32" s="151"/>
      <c r="B32" s="107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>
      <c r="A33" s="151"/>
      <c r="B33" s="108" t="s">
        <v>74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>
      <c r="A34" s="151"/>
      <c r="B34" s="108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>
      <c r="A35" s="151"/>
      <c r="B35" s="108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>
      <c r="A36" s="127"/>
      <c r="B36" s="127"/>
      <c r="C36" s="127"/>
      <c r="D36" s="12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>
      <c r="A37" s="125" t="s">
        <v>14</v>
      </c>
      <c r="B37" s="125"/>
      <c r="C37" s="125"/>
      <c r="D37" s="125"/>
      <c r="E37" s="128" t="s">
        <v>40</v>
      </c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30"/>
      <c r="AQ37" s="111" t="s">
        <v>20</v>
      </c>
      <c r="AR37" s="111" t="s">
        <v>22</v>
      </c>
      <c r="AS37" s="120" t="s">
        <v>21</v>
      </c>
    </row>
    <row r="38" spans="1:45" s="2" customFormat="1" ht="21.75" customHeight="1">
      <c r="A38" s="121" t="s">
        <v>0</v>
      </c>
      <c r="B38" s="122"/>
      <c r="C38" s="105" t="s">
        <v>64</v>
      </c>
      <c r="D38" s="23" t="s">
        <v>18</v>
      </c>
      <c r="E38" s="108" t="s">
        <v>1</v>
      </c>
      <c r="F38" s="108"/>
      <c r="G38" s="108"/>
      <c r="H38" s="108"/>
      <c r="I38" s="108" t="s">
        <v>2</v>
      </c>
      <c r="J38" s="108"/>
      <c r="K38" s="108"/>
      <c r="L38" s="108"/>
      <c r="M38" s="108" t="s">
        <v>3</v>
      </c>
      <c r="N38" s="108"/>
      <c r="O38" s="108"/>
      <c r="P38" s="108"/>
      <c r="Q38" s="108" t="s">
        <v>4</v>
      </c>
      <c r="R38" s="108"/>
      <c r="S38" s="108"/>
      <c r="T38" s="108"/>
      <c r="U38" s="108" t="s">
        <v>5</v>
      </c>
      <c r="V38" s="108"/>
      <c r="W38" s="108"/>
      <c r="X38" s="108" t="s">
        <v>6</v>
      </c>
      <c r="Y38" s="108"/>
      <c r="Z38" s="108"/>
      <c r="AA38" s="108"/>
      <c r="AB38" s="108" t="s">
        <v>7</v>
      </c>
      <c r="AC38" s="108"/>
      <c r="AD38" s="108"/>
      <c r="AE38" s="108" t="s">
        <v>8</v>
      </c>
      <c r="AF38" s="108"/>
      <c r="AG38" s="108"/>
      <c r="AH38" s="108"/>
      <c r="AI38" s="108"/>
      <c r="AJ38" s="108" t="s">
        <v>9</v>
      </c>
      <c r="AK38" s="108"/>
      <c r="AL38" s="108"/>
      <c r="AM38" s="108" t="s">
        <v>10</v>
      </c>
      <c r="AN38" s="108"/>
      <c r="AO38" s="108"/>
      <c r="AP38" s="108"/>
      <c r="AQ38" s="111"/>
      <c r="AR38" s="111"/>
      <c r="AS38" s="120"/>
    </row>
    <row r="39" spans="1:45" s="6" customFormat="1" ht="11.25" customHeight="1">
      <c r="A39" s="123"/>
      <c r="B39" s="124"/>
      <c r="C39" s="107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11"/>
      <c r="AR39" s="111"/>
      <c r="AS39" s="120"/>
    </row>
    <row r="40" spans="1:45" ht="12.75" customHeight="1">
      <c r="A40" s="150" t="s">
        <v>25</v>
      </c>
      <c r="B40" s="105" t="s">
        <v>13</v>
      </c>
      <c r="C40" s="39" t="s">
        <v>77</v>
      </c>
      <c r="D40" s="46"/>
      <c r="E40" s="26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43"/>
      <c r="AN40" s="43"/>
      <c r="AO40" s="43"/>
      <c r="AP40" s="43"/>
      <c r="AQ40" s="40">
        <f>COUNTA(E40:AP40)</f>
        <v>0</v>
      </c>
      <c r="AR40" s="3">
        <f>34*5</f>
        <v>170</v>
      </c>
      <c r="AS40" s="41">
        <f>AQ40/AR40</f>
        <v>0</v>
      </c>
    </row>
    <row r="41" spans="1:45">
      <c r="A41" s="151"/>
      <c r="B41" s="106"/>
      <c r="C41" s="39" t="s">
        <v>78</v>
      </c>
      <c r="D41" s="46"/>
      <c r="E41" s="26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27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43"/>
      <c r="AN41" s="43"/>
      <c r="AO41" s="43"/>
      <c r="AP41" s="43"/>
      <c r="AQ41" s="40">
        <f>COUNTA(E41:AP41)</f>
        <v>0</v>
      </c>
      <c r="AR41" s="3">
        <f t="shared" ref="AR41:AR42" si="7">34*5</f>
        <v>170</v>
      </c>
      <c r="AS41" s="41">
        <f t="shared" ref="AS41:AS66" si="8">AQ41/AR41</f>
        <v>0</v>
      </c>
    </row>
    <row r="42" spans="1:45">
      <c r="A42" s="151"/>
      <c r="B42" s="107"/>
      <c r="C42" s="39" t="s">
        <v>79</v>
      </c>
      <c r="D42" s="46"/>
      <c r="E42" s="26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26"/>
      <c r="R42" s="27"/>
      <c r="S42" s="27"/>
      <c r="T42" s="27"/>
      <c r="U42" s="26"/>
      <c r="V42" s="27"/>
      <c r="W42" s="27"/>
      <c r="X42" s="26"/>
      <c r="Y42" s="27"/>
      <c r="Z42" s="27"/>
      <c r="AA42" s="27"/>
      <c r="AB42" s="26"/>
      <c r="AC42" s="27"/>
      <c r="AD42" s="27"/>
      <c r="AE42" s="26"/>
      <c r="AF42" s="26"/>
      <c r="AG42" s="27"/>
      <c r="AH42" s="27"/>
      <c r="AI42" s="27"/>
      <c r="AJ42" s="26"/>
      <c r="AK42" s="27"/>
      <c r="AL42" s="27"/>
      <c r="AM42" s="43"/>
      <c r="AN42" s="43"/>
      <c r="AO42" s="43"/>
      <c r="AP42" s="43"/>
      <c r="AQ42" s="40">
        <f t="shared" ref="AQ42:AQ44" si="9">COUNTA(E42:AP42)</f>
        <v>0</v>
      </c>
      <c r="AR42" s="3">
        <f t="shared" si="7"/>
        <v>170</v>
      </c>
      <c r="AS42" s="41">
        <f t="shared" si="8"/>
        <v>0</v>
      </c>
    </row>
    <row r="43" spans="1:45">
      <c r="A43" s="151"/>
      <c r="B43" s="105" t="s">
        <v>11</v>
      </c>
      <c r="C43" s="39" t="s">
        <v>77</v>
      </c>
      <c r="D43" s="46"/>
      <c r="E43" s="26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26"/>
      <c r="R43" s="27"/>
      <c r="S43" s="27"/>
      <c r="T43" s="27"/>
      <c r="U43" s="26"/>
      <c r="V43" s="27"/>
      <c r="W43" s="27"/>
      <c r="X43" s="26"/>
      <c r="Y43" s="27"/>
      <c r="Z43" s="27"/>
      <c r="AA43" s="27"/>
      <c r="AB43" s="26"/>
      <c r="AC43" s="27"/>
      <c r="AD43" s="27"/>
      <c r="AE43" s="26"/>
      <c r="AF43" s="26"/>
      <c r="AG43" s="27"/>
      <c r="AH43" s="27"/>
      <c r="AI43" s="27"/>
      <c r="AJ43" s="26"/>
      <c r="AK43" s="27"/>
      <c r="AL43" s="27"/>
      <c r="AM43" s="43"/>
      <c r="AN43" s="43"/>
      <c r="AO43" s="43"/>
      <c r="AP43" s="43"/>
      <c r="AQ43" s="40">
        <f t="shared" si="9"/>
        <v>0</v>
      </c>
      <c r="AR43" s="3">
        <f>34*4</f>
        <v>136</v>
      </c>
      <c r="AS43" s="41">
        <f t="shared" si="8"/>
        <v>0</v>
      </c>
    </row>
    <row r="44" spans="1:45">
      <c r="A44" s="151"/>
      <c r="B44" s="106"/>
      <c r="C44" s="39" t="s">
        <v>78</v>
      </c>
      <c r="D44" s="46"/>
      <c r="E44" s="26"/>
      <c r="F44" s="27"/>
      <c r="G44" s="27"/>
      <c r="H44" s="43"/>
      <c r="I44" s="27"/>
      <c r="J44" s="27"/>
      <c r="K44" s="27"/>
      <c r="L44" s="27"/>
      <c r="M44" s="26"/>
      <c r="N44" s="27"/>
      <c r="O44" s="27"/>
      <c r="P44" s="27"/>
      <c r="Q44" s="26"/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3"/>
      <c r="AC44" s="43"/>
      <c r="AD44" s="43"/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40">
        <f t="shared" si="9"/>
        <v>0</v>
      </c>
      <c r="AR44" s="3">
        <f t="shared" ref="AR44:AR48" si="10">34*4</f>
        <v>136</v>
      </c>
      <c r="AS44" s="41">
        <f t="shared" si="8"/>
        <v>0</v>
      </c>
    </row>
    <row r="45" spans="1:45" ht="12.75" customHeight="1">
      <c r="A45" s="151"/>
      <c r="B45" s="107"/>
      <c r="C45" s="39" t="s">
        <v>79</v>
      </c>
      <c r="D45" s="46"/>
      <c r="E45" s="26"/>
      <c r="F45" s="26"/>
      <c r="G45" s="27"/>
      <c r="H45" s="26"/>
      <c r="I45" s="26"/>
      <c r="J45" s="45"/>
      <c r="K45" s="26"/>
      <c r="L45" s="26"/>
      <c r="M45" s="26"/>
      <c r="N45" s="26"/>
      <c r="O45" s="26"/>
      <c r="P45" s="26"/>
      <c r="Q45" s="26"/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40">
        <f>COUNTA(E45:AP45)</f>
        <v>0</v>
      </c>
      <c r="AR45" s="3">
        <f t="shared" si="10"/>
        <v>136</v>
      </c>
      <c r="AS45" s="41">
        <f t="shared" si="8"/>
        <v>0</v>
      </c>
    </row>
    <row r="46" spans="1:45">
      <c r="A46" s="151"/>
      <c r="B46" s="105" t="s">
        <v>16</v>
      </c>
      <c r="C46" s="39" t="s">
        <v>77</v>
      </c>
      <c r="D46" s="46"/>
      <c r="E46" s="26"/>
      <c r="F46" s="26"/>
      <c r="G46" s="26"/>
      <c r="H46" s="27"/>
      <c r="I46" s="45"/>
      <c r="J46" s="26"/>
      <c r="K46" s="26"/>
      <c r="L46" s="26"/>
      <c r="M46" s="26"/>
      <c r="N46" s="26"/>
      <c r="O46" s="26"/>
      <c r="P46" s="26"/>
      <c r="Q46" s="26"/>
      <c r="R46" s="27"/>
      <c r="S46" s="27"/>
      <c r="T46" s="27"/>
      <c r="U46" s="26"/>
      <c r="V46" s="27"/>
      <c r="W46" s="27"/>
      <c r="X46" s="26"/>
      <c r="Y46" s="27"/>
      <c r="Z46" s="27"/>
      <c r="AA46" s="27"/>
      <c r="AB46" s="27"/>
      <c r="AC46" s="27"/>
      <c r="AD46" s="26"/>
      <c r="AE46" s="26"/>
      <c r="AF46" s="26"/>
      <c r="AG46" s="26"/>
      <c r="AH46" s="43"/>
      <c r="AI46" s="43"/>
      <c r="AJ46" s="43"/>
      <c r="AK46" s="27"/>
      <c r="AL46" s="27"/>
      <c r="AM46" s="43"/>
      <c r="AN46" s="43"/>
      <c r="AO46" s="43"/>
      <c r="AP46" s="43"/>
      <c r="AQ46" s="40">
        <f>COUNTA(E46:AP46)</f>
        <v>0</v>
      </c>
      <c r="AR46" s="3">
        <f t="shared" si="10"/>
        <v>136</v>
      </c>
      <c r="AS46" s="41">
        <f t="shared" si="8"/>
        <v>0</v>
      </c>
    </row>
    <row r="47" spans="1:45">
      <c r="A47" s="151"/>
      <c r="B47" s="106"/>
      <c r="C47" s="39" t="s">
        <v>78</v>
      </c>
      <c r="D47" s="46"/>
      <c r="E47" s="26"/>
      <c r="F47" s="27"/>
      <c r="G47" s="27"/>
      <c r="H47" s="45"/>
      <c r="I47" s="26"/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40">
        <f t="shared" ref="AQ47:AQ66" si="11">COUNTA(E47:AP47)</f>
        <v>0</v>
      </c>
      <c r="AR47" s="3">
        <f t="shared" si="10"/>
        <v>136</v>
      </c>
      <c r="AS47" s="41">
        <f t="shared" si="8"/>
        <v>0</v>
      </c>
    </row>
    <row r="48" spans="1:45">
      <c r="A48" s="151"/>
      <c r="B48" s="107"/>
      <c r="C48" s="39" t="s">
        <v>79</v>
      </c>
      <c r="D48" s="46"/>
      <c r="E48" s="26"/>
      <c r="F48" s="27"/>
      <c r="G48" s="45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40">
        <f t="shared" si="11"/>
        <v>0</v>
      </c>
      <c r="AR48" s="3">
        <f t="shared" si="10"/>
        <v>136</v>
      </c>
      <c r="AS48" s="41">
        <f t="shared" si="8"/>
        <v>0</v>
      </c>
    </row>
    <row r="49" spans="1:45">
      <c r="A49" s="151"/>
      <c r="B49" s="105" t="s">
        <v>17</v>
      </c>
      <c r="C49" s="39" t="s">
        <v>77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7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 t="shared" si="11"/>
        <v>0</v>
      </c>
      <c r="AR49" s="3">
        <f>34*2</f>
        <v>68</v>
      </c>
      <c r="AS49" s="41">
        <f t="shared" si="8"/>
        <v>0</v>
      </c>
    </row>
    <row r="50" spans="1:45" ht="12.75" customHeight="1">
      <c r="A50" s="151"/>
      <c r="B50" s="106"/>
      <c r="C50" s="39" t="s">
        <v>78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ref="AR50:AR54" si="12">34*2</f>
        <v>68</v>
      </c>
      <c r="AS50" s="41">
        <f t="shared" si="8"/>
        <v>0</v>
      </c>
    </row>
    <row r="51" spans="1:45" ht="12.75" customHeight="1">
      <c r="A51" s="151"/>
      <c r="B51" s="107"/>
      <c r="C51" s="39" t="s">
        <v>79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11"/>
        <v>0</v>
      </c>
      <c r="AR51" s="3">
        <f t="shared" si="12"/>
        <v>68</v>
      </c>
      <c r="AS51" s="41">
        <f t="shared" si="8"/>
        <v>0</v>
      </c>
    </row>
    <row r="52" spans="1:45" ht="12.75" customHeight="1">
      <c r="A52" s="151"/>
      <c r="B52" s="172" t="s">
        <v>76</v>
      </c>
      <c r="C52" s="39" t="s">
        <v>77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27"/>
      <c r="T52" s="27"/>
      <c r="U52" s="26"/>
      <c r="V52" s="27"/>
      <c r="W52" s="27"/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27"/>
      <c r="AM52" s="43"/>
      <c r="AN52" s="43"/>
      <c r="AO52" s="43"/>
      <c r="AP52" s="43"/>
      <c r="AQ52" s="40">
        <f t="shared" si="11"/>
        <v>0</v>
      </c>
      <c r="AR52" s="3">
        <f t="shared" si="12"/>
        <v>68</v>
      </c>
      <c r="AS52" s="41">
        <f t="shared" si="8"/>
        <v>0</v>
      </c>
    </row>
    <row r="53" spans="1:45" ht="12.75" customHeight="1">
      <c r="A53" s="151"/>
      <c r="B53" s="173"/>
      <c r="C53" s="39" t="s">
        <v>78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0</v>
      </c>
      <c r="AR53" s="3">
        <f t="shared" si="12"/>
        <v>68</v>
      </c>
      <c r="AS53" s="41">
        <f t="shared" si="8"/>
        <v>0</v>
      </c>
    </row>
    <row r="54" spans="1:45" ht="12.75" customHeight="1">
      <c r="A54" s="151"/>
      <c r="B54" s="174"/>
      <c r="C54" s="39" t="s">
        <v>79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2"/>
        <v>68</v>
      </c>
      <c r="AS54" s="41">
        <f t="shared" si="8"/>
        <v>0</v>
      </c>
    </row>
    <row r="55" spans="1:45" ht="12.75" customHeight="1">
      <c r="A55" s="151"/>
      <c r="B55" s="105" t="s">
        <v>53</v>
      </c>
      <c r="C55" s="39" t="s">
        <v>77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>
      <c r="A56" s="151"/>
      <c r="B56" s="106"/>
      <c r="C56" s="39" t="s">
        <v>78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>
      <c r="A57" s="151"/>
      <c r="B57" s="107"/>
      <c r="C57" s="39" t="s">
        <v>79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>
      <c r="A58" s="151"/>
      <c r="B58" s="105" t="s">
        <v>54</v>
      </c>
      <c r="C58" s="39" t="s">
        <v>77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>
      <c r="A59" s="151"/>
      <c r="B59" s="106"/>
      <c r="C59" s="39" t="s">
        <v>78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>
      <c r="A60" s="151"/>
      <c r="B60" s="107"/>
      <c r="C60" s="39" t="s">
        <v>79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>
      <c r="A61" s="151"/>
      <c r="B61" s="105" t="s">
        <v>55</v>
      </c>
      <c r="C61" s="39" t="s">
        <v>77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40">
        <f t="shared" si="11"/>
        <v>0</v>
      </c>
      <c r="AR61" s="3">
        <f t="shared" si="13"/>
        <v>34</v>
      </c>
      <c r="AS61" s="41">
        <f t="shared" si="8"/>
        <v>0</v>
      </c>
    </row>
    <row r="62" spans="1:45">
      <c r="A62" s="151"/>
      <c r="B62" s="106"/>
      <c r="C62" s="39" t="s">
        <v>78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>
      <c r="A63" s="151"/>
      <c r="B63" s="107"/>
      <c r="C63" s="39" t="s">
        <v>79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>
      <c r="A64" s="151"/>
      <c r="B64" s="108" t="s">
        <v>74</v>
      </c>
      <c r="C64" s="39" t="s">
        <v>77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customHeight="1">
      <c r="A65" s="151"/>
      <c r="B65" s="108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>
      <c r="A66" s="151"/>
      <c r="B66" s="108"/>
      <c r="C66" s="39" t="s">
        <v>79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>
      <c r="A68" s="145" t="s">
        <v>23</v>
      </c>
      <c r="B68" s="145"/>
      <c r="C68" s="145"/>
      <c r="D68" s="145"/>
      <c r="E68" s="128" t="s">
        <v>40</v>
      </c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30"/>
      <c r="AQ68" s="111" t="s">
        <v>20</v>
      </c>
      <c r="AR68" s="111" t="s">
        <v>22</v>
      </c>
      <c r="AS68" s="120" t="s">
        <v>21</v>
      </c>
    </row>
    <row r="69" spans="1:45" s="2" customFormat="1">
      <c r="A69" s="121" t="s">
        <v>0</v>
      </c>
      <c r="B69" s="122"/>
      <c r="C69" s="105" t="s">
        <v>64</v>
      </c>
      <c r="D69" s="23" t="s">
        <v>18</v>
      </c>
      <c r="E69" s="108" t="s">
        <v>1</v>
      </c>
      <c r="F69" s="108"/>
      <c r="G69" s="108"/>
      <c r="H69" s="108"/>
      <c r="I69" s="108" t="s">
        <v>2</v>
      </c>
      <c r="J69" s="108"/>
      <c r="K69" s="108"/>
      <c r="L69" s="108"/>
      <c r="M69" s="108" t="s">
        <v>3</v>
      </c>
      <c r="N69" s="108"/>
      <c r="O69" s="108"/>
      <c r="P69" s="108"/>
      <c r="Q69" s="108" t="s">
        <v>4</v>
      </c>
      <c r="R69" s="108"/>
      <c r="S69" s="108"/>
      <c r="T69" s="108"/>
      <c r="U69" s="108" t="s">
        <v>5</v>
      </c>
      <c r="V69" s="108"/>
      <c r="W69" s="108"/>
      <c r="X69" s="108" t="s">
        <v>6</v>
      </c>
      <c r="Y69" s="108"/>
      <c r="Z69" s="108"/>
      <c r="AA69" s="108"/>
      <c r="AB69" s="108" t="s">
        <v>7</v>
      </c>
      <c r="AC69" s="108"/>
      <c r="AD69" s="108"/>
      <c r="AE69" s="108" t="s">
        <v>8</v>
      </c>
      <c r="AF69" s="108"/>
      <c r="AG69" s="108"/>
      <c r="AH69" s="108"/>
      <c r="AI69" s="108"/>
      <c r="AJ69" s="108" t="s">
        <v>9</v>
      </c>
      <c r="AK69" s="108"/>
      <c r="AL69" s="108"/>
      <c r="AM69" s="108" t="s">
        <v>10</v>
      </c>
      <c r="AN69" s="108"/>
      <c r="AO69" s="108"/>
      <c r="AP69" s="108"/>
      <c r="AQ69" s="111"/>
      <c r="AR69" s="111"/>
      <c r="AS69" s="120"/>
    </row>
    <row r="70" spans="1:45" s="2" customFormat="1" ht="16.5" customHeight="1">
      <c r="A70" s="123"/>
      <c r="B70" s="124"/>
      <c r="C70" s="107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11"/>
      <c r="AR70" s="111"/>
      <c r="AS70" s="120"/>
    </row>
    <row r="71" spans="1:45" s="6" customFormat="1" ht="11.25" customHeight="1">
      <c r="A71" s="150" t="s">
        <v>25</v>
      </c>
      <c r="B71" s="105" t="s">
        <v>13</v>
      </c>
      <c r="C71" s="39" t="s">
        <v>80</v>
      </c>
      <c r="D71" s="46"/>
      <c r="E71" s="26"/>
      <c r="F71" s="43"/>
      <c r="G71" s="43"/>
      <c r="H71" s="43"/>
      <c r="I71" s="43"/>
      <c r="J71" s="43"/>
      <c r="K71" s="95" t="s">
        <v>145</v>
      </c>
      <c r="L71" s="43"/>
      <c r="M71" s="43"/>
      <c r="N71" s="43"/>
      <c r="O71" s="43"/>
      <c r="P71" s="43"/>
      <c r="Q71" s="93" t="s">
        <v>143</v>
      </c>
      <c r="R71" s="26"/>
      <c r="S71" s="26"/>
      <c r="T71" s="26"/>
      <c r="U71" s="26"/>
      <c r="V71" s="26"/>
      <c r="W71" s="26"/>
      <c r="X71" s="26"/>
      <c r="Y71" s="93" t="s">
        <v>145</v>
      </c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93" t="s">
        <v>143</v>
      </c>
      <c r="AM71" s="43"/>
      <c r="AN71" s="43"/>
      <c r="AO71" s="43"/>
      <c r="AP71" s="43"/>
      <c r="AQ71" s="40">
        <v>4</v>
      </c>
      <c r="AR71" s="3">
        <f>34*5</f>
        <v>170</v>
      </c>
      <c r="AS71" s="41">
        <f>AQ71/AR71</f>
        <v>2.3529411764705882E-2</v>
      </c>
    </row>
    <row r="72" spans="1:45" s="6" customFormat="1" ht="15" customHeight="1">
      <c r="A72" s="151"/>
      <c r="B72" s="106"/>
      <c r="C72" s="39" t="s">
        <v>81</v>
      </c>
      <c r="D72" s="46"/>
      <c r="E72" s="26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27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3"/>
      <c r="AN72" s="43"/>
      <c r="AO72" s="43"/>
      <c r="AP72" s="43"/>
      <c r="AQ72" s="40">
        <f>COUNTA(E72:AP72)</f>
        <v>0</v>
      </c>
      <c r="AR72" s="3">
        <f t="shared" ref="AR72:AR73" si="15">34*5</f>
        <v>170</v>
      </c>
      <c r="AS72" s="41">
        <f t="shared" ref="AS72:AS97" si="16">AQ72/AR72</f>
        <v>0</v>
      </c>
    </row>
    <row r="73" spans="1:45" s="6" customFormat="1" ht="12.75" customHeight="1">
      <c r="A73" s="151"/>
      <c r="B73" s="107"/>
      <c r="C73" s="39" t="s">
        <v>82</v>
      </c>
      <c r="D73" s="46"/>
      <c r="E73" s="26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26"/>
      <c r="R73" s="27"/>
      <c r="S73" s="27"/>
      <c r="T73" s="27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3"/>
      <c r="AN73" s="43"/>
      <c r="AO73" s="43"/>
      <c r="AP73" s="43"/>
      <c r="AQ73" s="40">
        <f t="shared" ref="AQ73:AQ75" si="17">COUNTA(E73:AP73)</f>
        <v>0</v>
      </c>
      <c r="AR73" s="3">
        <f t="shared" si="15"/>
        <v>170</v>
      </c>
      <c r="AS73" s="41">
        <f t="shared" si="16"/>
        <v>0</v>
      </c>
    </row>
    <row r="74" spans="1:45" s="6" customFormat="1" ht="15" customHeight="1">
      <c r="A74" s="151"/>
      <c r="B74" s="105" t="s">
        <v>11</v>
      </c>
      <c r="C74" s="39" t="s">
        <v>80</v>
      </c>
      <c r="D74" s="46"/>
      <c r="E74" s="26"/>
      <c r="F74" s="95" t="s">
        <v>143</v>
      </c>
      <c r="G74" s="43"/>
      <c r="H74" s="43"/>
      <c r="I74" s="43"/>
      <c r="J74" s="95" t="s">
        <v>143</v>
      </c>
      <c r="K74" s="43"/>
      <c r="L74" s="43"/>
      <c r="M74" s="43"/>
      <c r="N74" s="43"/>
      <c r="O74" s="43"/>
      <c r="P74" s="43"/>
      <c r="Q74" s="26"/>
      <c r="R74" s="94" t="s">
        <v>143</v>
      </c>
      <c r="S74" s="27"/>
      <c r="T74" s="27"/>
      <c r="U74" s="26"/>
      <c r="V74" s="27"/>
      <c r="W74" s="27"/>
      <c r="X74" s="93" t="s">
        <v>143</v>
      </c>
      <c r="Y74" s="27"/>
      <c r="Z74" s="27"/>
      <c r="AA74" s="94" t="s">
        <v>143</v>
      </c>
      <c r="AB74" s="26"/>
      <c r="AC74" s="27"/>
      <c r="AD74" s="27"/>
      <c r="AE74" s="26"/>
      <c r="AF74" s="26"/>
      <c r="AG74" s="94" t="s">
        <v>143</v>
      </c>
      <c r="AH74" s="27"/>
      <c r="AI74" s="94" t="s">
        <v>143</v>
      </c>
      <c r="AJ74" s="26"/>
      <c r="AK74" s="27"/>
      <c r="AL74" s="27"/>
      <c r="AM74" s="43"/>
      <c r="AN74" s="43"/>
      <c r="AO74" s="43"/>
      <c r="AP74" s="43"/>
      <c r="AQ74" s="40">
        <f t="shared" si="17"/>
        <v>7</v>
      </c>
      <c r="AR74" s="3">
        <f>34*4</f>
        <v>136</v>
      </c>
      <c r="AS74" s="41">
        <f t="shared" si="16"/>
        <v>5.1470588235294115E-2</v>
      </c>
    </row>
    <row r="75" spans="1:45" s="6" customFormat="1" ht="15" customHeight="1">
      <c r="A75" s="151"/>
      <c r="B75" s="106"/>
      <c r="C75" s="39" t="s">
        <v>81</v>
      </c>
      <c r="D75" s="46"/>
      <c r="E75" s="26"/>
      <c r="F75" s="27"/>
      <c r="G75" s="27"/>
      <c r="H75" s="43"/>
      <c r="I75" s="27"/>
      <c r="J75" s="27"/>
      <c r="K75" s="27"/>
      <c r="L75" s="27"/>
      <c r="M75" s="26"/>
      <c r="N75" s="27"/>
      <c r="O75" s="27"/>
      <c r="P75" s="27"/>
      <c r="Q75" s="26"/>
      <c r="R75" s="27"/>
      <c r="S75" s="27"/>
      <c r="T75" s="27"/>
      <c r="U75" s="26"/>
      <c r="V75" s="27"/>
      <c r="W75" s="27"/>
      <c r="X75" s="26"/>
      <c r="Y75" s="27"/>
      <c r="Z75" s="27"/>
      <c r="AA75" s="27"/>
      <c r="AB75" s="43"/>
      <c r="AC75" s="43"/>
      <c r="AD75" s="43"/>
      <c r="AE75" s="26"/>
      <c r="AF75" s="26"/>
      <c r="AG75" s="27"/>
      <c r="AH75" s="27"/>
      <c r="AI75" s="27"/>
      <c r="AJ75" s="26"/>
      <c r="AK75" s="27"/>
      <c r="AL75" s="27"/>
      <c r="AM75" s="43"/>
      <c r="AN75" s="43"/>
      <c r="AO75" s="43"/>
      <c r="AP75" s="43"/>
      <c r="AQ75" s="40">
        <f t="shared" si="17"/>
        <v>0</v>
      </c>
      <c r="AR75" s="3">
        <f t="shared" ref="AR75:AR79" si="18">34*4</f>
        <v>136</v>
      </c>
      <c r="AS75" s="41">
        <f t="shared" si="16"/>
        <v>0</v>
      </c>
    </row>
    <row r="76" spans="1:45" s="6" customFormat="1" ht="15" customHeight="1">
      <c r="A76" s="151"/>
      <c r="B76" s="107"/>
      <c r="C76" s="39" t="s">
        <v>82</v>
      </c>
      <c r="D76" s="46"/>
      <c r="E76" s="26"/>
      <c r="F76" s="26"/>
      <c r="G76" s="27"/>
      <c r="H76" s="26"/>
      <c r="I76" s="26"/>
      <c r="J76" s="45"/>
      <c r="K76" s="26"/>
      <c r="L76" s="26"/>
      <c r="M76" s="26"/>
      <c r="N76" s="26"/>
      <c r="O76" s="26"/>
      <c r="P76" s="26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40">
        <f>COUNTA(E76:AP76)</f>
        <v>0</v>
      </c>
      <c r="AR76" s="3">
        <f t="shared" si="18"/>
        <v>136</v>
      </c>
      <c r="AS76" s="41">
        <f t="shared" si="16"/>
        <v>0</v>
      </c>
    </row>
    <row r="77" spans="1:45" s="6" customFormat="1">
      <c r="A77" s="151"/>
      <c r="B77" s="105" t="s">
        <v>16</v>
      </c>
      <c r="C77" s="39" t="s">
        <v>80</v>
      </c>
      <c r="D77" s="46"/>
      <c r="E77" s="26"/>
      <c r="F77" s="26"/>
      <c r="G77" s="26"/>
      <c r="H77" s="94" t="s">
        <v>145</v>
      </c>
      <c r="I77" s="45"/>
      <c r="J77" s="26"/>
      <c r="K77" s="26"/>
      <c r="L77" s="26"/>
      <c r="M77" s="26"/>
      <c r="N77" s="26"/>
      <c r="O77" s="93" t="s">
        <v>145</v>
      </c>
      <c r="P77" s="26"/>
      <c r="Q77" s="26"/>
      <c r="R77" s="27"/>
      <c r="S77" s="94" t="s">
        <v>145</v>
      </c>
      <c r="T77" s="27"/>
      <c r="U77" s="26"/>
      <c r="V77" s="27"/>
      <c r="W77" s="27"/>
      <c r="X77" s="26"/>
      <c r="Y77" s="27"/>
      <c r="Z77" s="27"/>
      <c r="AA77" s="27"/>
      <c r="AB77" s="27"/>
      <c r="AC77" s="94" t="s">
        <v>145</v>
      </c>
      <c r="AD77" s="26"/>
      <c r="AE77" s="26"/>
      <c r="AF77" s="26"/>
      <c r="AG77" s="26"/>
      <c r="AH77" s="43"/>
      <c r="AI77" s="95" t="s">
        <v>145</v>
      </c>
      <c r="AJ77" s="43"/>
      <c r="AK77" s="94" t="s">
        <v>145</v>
      </c>
      <c r="AL77" s="27"/>
      <c r="AM77" s="43"/>
      <c r="AN77" s="43"/>
      <c r="AO77" s="43"/>
      <c r="AP77" s="43"/>
      <c r="AQ77" s="40">
        <f>COUNTA(E77:AP77)</f>
        <v>6</v>
      </c>
      <c r="AR77" s="3">
        <f t="shared" si="18"/>
        <v>136</v>
      </c>
      <c r="AS77" s="41">
        <f t="shared" si="16"/>
        <v>4.4117647058823532E-2</v>
      </c>
    </row>
    <row r="78" spans="1:45" ht="12.75" customHeight="1">
      <c r="A78" s="151"/>
      <c r="B78" s="106"/>
      <c r="C78" s="39" t="s">
        <v>81</v>
      </c>
      <c r="D78" s="46"/>
      <c r="E78" s="26"/>
      <c r="F78" s="27"/>
      <c r="G78" s="27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0</v>
      </c>
      <c r="AR78" s="3">
        <f t="shared" si="18"/>
        <v>136</v>
      </c>
      <c r="AS78" s="41">
        <f t="shared" si="16"/>
        <v>0</v>
      </c>
    </row>
    <row r="79" spans="1:45" ht="12.75" customHeight="1">
      <c r="A79" s="151"/>
      <c r="B79" s="107"/>
      <c r="C79" s="39" t="s">
        <v>82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19"/>
        <v>0</v>
      </c>
      <c r="AR79" s="3">
        <f t="shared" si="18"/>
        <v>136</v>
      </c>
      <c r="AS79" s="41">
        <f t="shared" si="16"/>
        <v>0</v>
      </c>
    </row>
    <row r="80" spans="1:45" ht="12.75" customHeight="1">
      <c r="A80" s="151"/>
      <c r="B80" s="105" t="s">
        <v>17</v>
      </c>
      <c r="C80" s="39" t="s">
        <v>80</v>
      </c>
      <c r="D80" s="46"/>
      <c r="E80" s="26"/>
      <c r="F80" s="27"/>
      <c r="G80" s="27"/>
      <c r="H80" s="27"/>
      <c r="I80" s="26"/>
      <c r="J80" s="27"/>
      <c r="K80" s="27"/>
      <c r="L80" s="27"/>
      <c r="M80" s="26"/>
      <c r="N80" s="27"/>
      <c r="O80" s="27"/>
      <c r="P80" s="27"/>
      <c r="Q80" s="27"/>
      <c r="R80" s="94" t="s">
        <v>145</v>
      </c>
      <c r="S80" s="27"/>
      <c r="T80" s="27"/>
      <c r="U80" s="26"/>
      <c r="V80" s="94" t="s">
        <v>143</v>
      </c>
      <c r="W80" s="27"/>
      <c r="X80" s="26"/>
      <c r="Y80" s="94" t="s">
        <v>143</v>
      </c>
      <c r="Z80" s="27"/>
      <c r="AA80" s="27"/>
      <c r="AB80" s="27"/>
      <c r="AC80" s="27"/>
      <c r="AD80" s="27"/>
      <c r="AE80" s="26"/>
      <c r="AF80" s="26"/>
      <c r="AG80" s="43"/>
      <c r="AH80" s="43"/>
      <c r="AI80" s="43"/>
      <c r="AJ80" s="43"/>
      <c r="AK80" s="27"/>
      <c r="AL80" s="94" t="s">
        <v>143</v>
      </c>
      <c r="AM80" s="43"/>
      <c r="AN80" s="43"/>
      <c r="AO80" s="43"/>
      <c r="AP80" s="43"/>
      <c r="AQ80" s="40">
        <f t="shared" si="19"/>
        <v>4</v>
      </c>
      <c r="AR80" s="3">
        <f>34*2</f>
        <v>68</v>
      </c>
      <c r="AS80" s="41">
        <f t="shared" si="16"/>
        <v>5.8823529411764705E-2</v>
      </c>
    </row>
    <row r="81" spans="1:45" ht="12.75" customHeight="1">
      <c r="A81" s="151"/>
      <c r="B81" s="106"/>
      <c r="C81" s="39" t="s">
        <v>81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27"/>
      <c r="AL81" s="27"/>
      <c r="AM81" s="43"/>
      <c r="AN81" s="43"/>
      <c r="AO81" s="43"/>
      <c r="AP81" s="43"/>
      <c r="AQ81" s="40">
        <f t="shared" si="19"/>
        <v>0</v>
      </c>
      <c r="AR81" s="3">
        <f t="shared" ref="AR81:AR85" si="20">34*2</f>
        <v>68</v>
      </c>
      <c r="AS81" s="41">
        <f t="shared" si="16"/>
        <v>0</v>
      </c>
    </row>
    <row r="82" spans="1:45" ht="12.75" customHeight="1">
      <c r="A82" s="151"/>
      <c r="B82" s="107"/>
      <c r="C82" s="39" t="s">
        <v>82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27"/>
      <c r="AL82" s="27"/>
      <c r="AM82" s="43"/>
      <c r="AN82" s="43"/>
      <c r="AO82" s="43"/>
      <c r="AP82" s="43"/>
      <c r="AQ82" s="40">
        <f t="shared" si="19"/>
        <v>0</v>
      </c>
      <c r="AR82" s="3">
        <f t="shared" si="20"/>
        <v>68</v>
      </c>
      <c r="AS82" s="41">
        <f t="shared" si="16"/>
        <v>0</v>
      </c>
    </row>
    <row r="83" spans="1:45" ht="12.75" customHeight="1">
      <c r="A83" s="151"/>
      <c r="B83" s="172" t="s">
        <v>76</v>
      </c>
      <c r="C83" s="39" t="s">
        <v>80</v>
      </c>
      <c r="D83" s="46"/>
      <c r="E83" s="26"/>
      <c r="F83" s="27"/>
      <c r="G83" s="27"/>
      <c r="H83" s="94" t="s">
        <v>143</v>
      </c>
      <c r="I83" s="26"/>
      <c r="J83" s="27"/>
      <c r="K83" s="27"/>
      <c r="L83" s="27"/>
      <c r="M83" s="26"/>
      <c r="N83" s="27"/>
      <c r="O83" s="94" t="s">
        <v>145</v>
      </c>
      <c r="P83" s="27"/>
      <c r="Q83" s="26"/>
      <c r="R83" s="27"/>
      <c r="S83" s="27"/>
      <c r="T83" s="27"/>
      <c r="U83" s="26"/>
      <c r="V83" s="27"/>
      <c r="W83" s="27"/>
      <c r="X83" s="26"/>
      <c r="Y83" s="94" t="s">
        <v>143</v>
      </c>
      <c r="Z83" s="27"/>
      <c r="AA83" s="27"/>
      <c r="AB83" s="26"/>
      <c r="AC83" s="27"/>
      <c r="AD83" s="43"/>
      <c r="AE83" s="26"/>
      <c r="AF83" s="26"/>
      <c r="AG83" s="27"/>
      <c r="AH83" s="27"/>
      <c r="AI83" s="95" t="s">
        <v>143</v>
      </c>
      <c r="AJ83" s="26"/>
      <c r="AK83" s="27"/>
      <c r="AL83" s="27"/>
      <c r="AM83" s="43"/>
      <c r="AN83" s="43"/>
      <c r="AO83" s="43"/>
      <c r="AP83" s="43"/>
      <c r="AQ83" s="40">
        <f t="shared" si="19"/>
        <v>4</v>
      </c>
      <c r="AR83" s="3">
        <f t="shared" si="20"/>
        <v>68</v>
      </c>
      <c r="AS83" s="41">
        <f t="shared" si="16"/>
        <v>5.8823529411764705E-2</v>
      </c>
    </row>
    <row r="84" spans="1:45" ht="12.75" customHeight="1">
      <c r="A84" s="151"/>
      <c r="B84" s="173"/>
      <c r="C84" s="39" t="s">
        <v>81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0</v>
      </c>
      <c r="AR84" s="3">
        <f t="shared" si="20"/>
        <v>68</v>
      </c>
      <c r="AS84" s="41">
        <f t="shared" si="16"/>
        <v>0</v>
      </c>
    </row>
    <row r="85" spans="1:45" ht="12.75" customHeight="1">
      <c r="A85" s="151"/>
      <c r="B85" s="174"/>
      <c r="C85" s="39" t="s">
        <v>82</v>
      </c>
      <c r="D85" s="46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0</v>
      </c>
      <c r="AR85" s="3">
        <f t="shared" si="20"/>
        <v>68</v>
      </c>
      <c r="AS85" s="41">
        <f t="shared" si="16"/>
        <v>0</v>
      </c>
    </row>
    <row r="86" spans="1:45" ht="12.75" customHeight="1">
      <c r="A86" s="151"/>
      <c r="B86" s="105" t="s">
        <v>53</v>
      </c>
      <c r="C86" s="39" t="s">
        <v>80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>
      <c r="A87" s="151"/>
      <c r="B87" s="106"/>
      <c r="C87" s="24" t="s">
        <v>81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>
      <c r="A88" s="151"/>
      <c r="B88" s="107"/>
      <c r="C88" s="24" t="s">
        <v>82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>
      <c r="A89" s="151"/>
      <c r="B89" s="105" t="s">
        <v>54</v>
      </c>
      <c r="C89" s="39" t="s">
        <v>80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93" t="s">
        <v>145</v>
      </c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93" t="s">
        <v>145</v>
      </c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2</v>
      </c>
      <c r="AR89" s="3">
        <f t="shared" si="21"/>
        <v>34</v>
      </c>
      <c r="AS89" s="41">
        <f t="shared" si="16"/>
        <v>5.8823529411764705E-2</v>
      </c>
    </row>
    <row r="90" spans="1:45" ht="14.25" customHeight="1">
      <c r="A90" s="151"/>
      <c r="B90" s="106"/>
      <c r="C90" s="39" t="s">
        <v>81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>
      <c r="A91" s="151"/>
      <c r="B91" s="107"/>
      <c r="C91" s="39" t="s">
        <v>82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>
      <c r="A92" s="151"/>
      <c r="B92" s="105" t="s">
        <v>55</v>
      </c>
      <c r="C92" s="39" t="s">
        <v>80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93" t="s">
        <v>145</v>
      </c>
      <c r="AM92" s="43"/>
      <c r="AN92" s="43"/>
      <c r="AO92" s="43"/>
      <c r="AP92" s="43"/>
      <c r="AQ92" s="40">
        <f t="shared" si="19"/>
        <v>1</v>
      </c>
      <c r="AR92" s="3">
        <f t="shared" si="21"/>
        <v>34</v>
      </c>
      <c r="AS92" s="41">
        <f t="shared" si="16"/>
        <v>2.9411764705882353E-2</v>
      </c>
    </row>
    <row r="93" spans="1:45" s="6" customFormat="1" ht="13.5" customHeight="1">
      <c r="A93" s="151"/>
      <c r="B93" s="106"/>
      <c r="C93" s="39" t="s">
        <v>81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>
      <c r="A94" s="151"/>
      <c r="B94" s="107"/>
      <c r="C94" s="39" t="s">
        <v>82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>
      <c r="A95" s="151"/>
      <c r="B95" s="108" t="s">
        <v>74</v>
      </c>
      <c r="C95" s="39" t="s">
        <v>80</v>
      </c>
      <c r="D95" s="46"/>
      <c r="E95" s="26"/>
      <c r="F95" s="27"/>
      <c r="G95" s="27"/>
      <c r="H95" s="96" t="s">
        <v>145</v>
      </c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94" t="s">
        <v>145</v>
      </c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2</v>
      </c>
      <c r="AR95" s="3">
        <f>34*2</f>
        <v>68</v>
      </c>
      <c r="AS95" s="41">
        <f t="shared" si="16"/>
        <v>2.9411764705882353E-2</v>
      </c>
    </row>
    <row r="96" spans="1:45" s="6" customFormat="1" ht="15" customHeight="1">
      <c r="A96" s="151"/>
      <c r="B96" s="108"/>
      <c r="C96" s="39" t="s">
        <v>81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>
      <c r="A97" s="151"/>
      <c r="B97" s="108"/>
      <c r="C97" s="39" t="s">
        <v>82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>
      <c r="A99" s="145" t="s">
        <v>24</v>
      </c>
      <c r="B99" s="145"/>
      <c r="C99" s="145"/>
      <c r="D99" s="145"/>
      <c r="E99" s="128" t="s">
        <v>40</v>
      </c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30"/>
      <c r="AQ99" s="111" t="s">
        <v>20</v>
      </c>
      <c r="AR99" s="111" t="s">
        <v>22</v>
      </c>
      <c r="AS99" s="120" t="s">
        <v>21</v>
      </c>
    </row>
    <row r="100" spans="1:45" s="49" customFormat="1">
      <c r="A100" s="121" t="s">
        <v>0</v>
      </c>
      <c r="B100" s="122"/>
      <c r="C100" s="105" t="s">
        <v>64</v>
      </c>
      <c r="D100" s="23" t="s">
        <v>18</v>
      </c>
      <c r="E100" s="108" t="s">
        <v>1</v>
      </c>
      <c r="F100" s="108"/>
      <c r="G100" s="108"/>
      <c r="H100" s="108"/>
      <c r="I100" s="108" t="s">
        <v>2</v>
      </c>
      <c r="J100" s="108"/>
      <c r="K100" s="108"/>
      <c r="L100" s="108"/>
      <c r="M100" s="108" t="s">
        <v>3</v>
      </c>
      <c r="N100" s="108"/>
      <c r="O100" s="108"/>
      <c r="P100" s="108"/>
      <c r="Q100" s="108" t="s">
        <v>4</v>
      </c>
      <c r="R100" s="108"/>
      <c r="S100" s="108"/>
      <c r="T100" s="108"/>
      <c r="U100" s="108" t="s">
        <v>5</v>
      </c>
      <c r="V100" s="108"/>
      <c r="W100" s="108"/>
      <c r="X100" s="108" t="s">
        <v>6</v>
      </c>
      <c r="Y100" s="108"/>
      <c r="Z100" s="108"/>
      <c r="AA100" s="108"/>
      <c r="AB100" s="108" t="s">
        <v>7</v>
      </c>
      <c r="AC100" s="108"/>
      <c r="AD100" s="108"/>
      <c r="AE100" s="108" t="s">
        <v>8</v>
      </c>
      <c r="AF100" s="108"/>
      <c r="AG100" s="108"/>
      <c r="AH100" s="108"/>
      <c r="AI100" s="108"/>
      <c r="AJ100" s="108" t="s">
        <v>9</v>
      </c>
      <c r="AK100" s="108"/>
      <c r="AL100" s="108"/>
      <c r="AM100" s="108" t="s">
        <v>10</v>
      </c>
      <c r="AN100" s="108"/>
      <c r="AO100" s="108"/>
      <c r="AP100" s="108"/>
      <c r="AQ100" s="111"/>
      <c r="AR100" s="111"/>
      <c r="AS100" s="120"/>
    </row>
    <row r="101" spans="1:45" s="49" customFormat="1">
      <c r="A101" s="123"/>
      <c r="B101" s="124"/>
      <c r="C101" s="107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11"/>
      <c r="AR101" s="111"/>
      <c r="AS101" s="120"/>
    </row>
    <row r="102" spans="1:45" ht="12.75" customHeight="1">
      <c r="A102" s="142" t="s">
        <v>25</v>
      </c>
      <c r="B102" s="105" t="s">
        <v>13</v>
      </c>
      <c r="C102" s="39" t="s">
        <v>83</v>
      </c>
      <c r="D102" s="25"/>
      <c r="E102" s="4"/>
      <c r="F102" s="27"/>
      <c r="G102" s="27"/>
      <c r="H102" s="27"/>
      <c r="I102" s="27"/>
      <c r="J102" s="94" t="s">
        <v>143</v>
      </c>
      <c r="K102" s="27"/>
      <c r="L102" s="27"/>
      <c r="M102" s="27"/>
      <c r="N102" s="27"/>
      <c r="O102" s="27"/>
      <c r="P102" s="27"/>
      <c r="Q102" s="27"/>
      <c r="R102" s="27"/>
      <c r="S102" s="94" t="s">
        <v>143</v>
      </c>
      <c r="T102" s="27"/>
      <c r="U102" s="27"/>
      <c r="V102" s="27"/>
      <c r="W102" s="27"/>
      <c r="X102" s="27"/>
      <c r="Y102" s="27"/>
      <c r="Z102" s="27"/>
      <c r="AA102" s="27"/>
      <c r="AB102" s="27"/>
      <c r="AC102" s="94" t="s">
        <v>145</v>
      </c>
      <c r="AD102" s="27"/>
      <c r="AE102" s="27"/>
      <c r="AF102" s="27"/>
      <c r="AG102" s="27"/>
      <c r="AH102" s="27"/>
      <c r="AI102" s="27"/>
      <c r="AJ102" s="27"/>
      <c r="AK102" s="27"/>
      <c r="AL102" s="94" t="s">
        <v>145</v>
      </c>
      <c r="AM102" s="44"/>
      <c r="AN102" s="7"/>
      <c r="AO102" s="7"/>
      <c r="AP102" s="7"/>
      <c r="AQ102" s="7">
        <v>4</v>
      </c>
      <c r="AR102" s="51">
        <f>34*5</f>
        <v>170</v>
      </c>
      <c r="AS102" s="8">
        <f t="shared" ref="AS102:AS131" si="23">AQ102/AR102</f>
        <v>2.3529411764705882E-2</v>
      </c>
    </row>
    <row r="103" spans="1:45" ht="12.75" customHeight="1">
      <c r="A103" s="142"/>
      <c r="B103" s="106"/>
      <c r="C103" s="39" t="s">
        <v>84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44"/>
      <c r="AN103" s="7"/>
      <c r="AO103" s="7"/>
      <c r="AP103" s="7"/>
      <c r="AQ103" s="7">
        <f t="shared" ref="AQ103:AQ131" si="24">SUM(E103:AP103)</f>
        <v>0</v>
      </c>
      <c r="AR103" s="51">
        <f t="shared" ref="AR103:AR104" si="25">34*5</f>
        <v>170</v>
      </c>
      <c r="AS103" s="8">
        <f t="shared" si="23"/>
        <v>0</v>
      </c>
    </row>
    <row r="104" spans="1:45" ht="12.75" customHeight="1">
      <c r="A104" s="142"/>
      <c r="B104" s="107"/>
      <c r="C104" s="39" t="s">
        <v>85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44"/>
      <c r="AN104" s="7"/>
      <c r="AO104" s="7"/>
      <c r="AP104" s="7"/>
      <c r="AQ104" s="7">
        <f t="shared" si="24"/>
        <v>0</v>
      </c>
      <c r="AR104" s="51">
        <f t="shared" si="25"/>
        <v>170</v>
      </c>
      <c r="AS104" s="8">
        <f t="shared" si="23"/>
        <v>0</v>
      </c>
    </row>
    <row r="105" spans="1:45" ht="12.75" customHeight="1">
      <c r="A105" s="142"/>
      <c r="B105" s="105" t="s">
        <v>11</v>
      </c>
      <c r="C105" s="24" t="s">
        <v>83</v>
      </c>
      <c r="D105" s="25"/>
      <c r="E105" s="4"/>
      <c r="F105" s="94" t="s">
        <v>143</v>
      </c>
      <c r="G105" s="27"/>
      <c r="H105" s="27"/>
      <c r="I105" s="27"/>
      <c r="J105" s="94" t="s">
        <v>143</v>
      </c>
      <c r="K105" s="27"/>
      <c r="L105" s="27"/>
      <c r="M105" s="27"/>
      <c r="N105" s="27"/>
      <c r="O105" s="27"/>
      <c r="P105" s="94" t="s">
        <v>143</v>
      </c>
      <c r="Q105" s="27"/>
      <c r="R105" s="27"/>
      <c r="S105" s="27"/>
      <c r="T105" s="27"/>
      <c r="U105" s="27"/>
      <c r="V105" s="94" t="s">
        <v>143</v>
      </c>
      <c r="W105" s="27"/>
      <c r="X105" s="27"/>
      <c r="Y105" s="27"/>
      <c r="Z105" s="94" t="s">
        <v>143</v>
      </c>
      <c r="AA105" s="27"/>
      <c r="AB105" s="27"/>
      <c r="AC105" s="27"/>
      <c r="AD105" s="27"/>
      <c r="AE105" s="27"/>
      <c r="AF105" s="94" t="s">
        <v>143</v>
      </c>
      <c r="AG105" s="27"/>
      <c r="AH105" s="27"/>
      <c r="AI105" s="27"/>
      <c r="AJ105" s="27"/>
      <c r="AK105" s="97" t="s">
        <v>144</v>
      </c>
      <c r="AL105" s="27"/>
      <c r="AM105" s="44"/>
      <c r="AN105" s="7"/>
      <c r="AO105" s="7"/>
      <c r="AP105" s="7"/>
      <c r="AQ105" s="7">
        <v>7</v>
      </c>
      <c r="AR105" s="51">
        <f>34*4</f>
        <v>136</v>
      </c>
      <c r="AS105" s="8">
        <f t="shared" si="23"/>
        <v>5.1470588235294115E-2</v>
      </c>
    </row>
    <row r="106" spans="1:45" ht="12.75" customHeight="1">
      <c r="A106" s="142"/>
      <c r="B106" s="106"/>
      <c r="C106" s="39" t="s">
        <v>84</v>
      </c>
      <c r="D106" s="25"/>
      <c r="E106" s="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44"/>
      <c r="AN106" s="7"/>
      <c r="AO106" s="7"/>
      <c r="AP106" s="7"/>
      <c r="AQ106" s="7">
        <f t="shared" si="24"/>
        <v>0</v>
      </c>
      <c r="AR106" s="51">
        <f t="shared" ref="AR106:AR110" si="26">34*4</f>
        <v>136</v>
      </c>
      <c r="AS106" s="8">
        <f t="shared" si="23"/>
        <v>0</v>
      </c>
    </row>
    <row r="107" spans="1:45">
      <c r="A107" s="142"/>
      <c r="B107" s="107"/>
      <c r="C107" s="39" t="s">
        <v>85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44"/>
      <c r="AN107" s="7"/>
      <c r="AO107" s="7"/>
      <c r="AP107" s="7"/>
      <c r="AQ107" s="7">
        <f t="shared" si="24"/>
        <v>0</v>
      </c>
      <c r="AR107" s="51">
        <f t="shared" si="26"/>
        <v>136</v>
      </c>
      <c r="AS107" s="8">
        <f t="shared" si="23"/>
        <v>0</v>
      </c>
    </row>
    <row r="108" spans="1:45" ht="12.75" customHeight="1">
      <c r="A108" s="142"/>
      <c r="B108" s="105" t="s">
        <v>16</v>
      </c>
      <c r="C108" s="24" t="s">
        <v>83</v>
      </c>
      <c r="D108" s="25"/>
      <c r="E108" s="4"/>
      <c r="F108" s="27"/>
      <c r="G108" s="27"/>
      <c r="H108" s="94" t="s">
        <v>145</v>
      </c>
      <c r="I108" s="27"/>
      <c r="J108" s="94" t="s">
        <v>145</v>
      </c>
      <c r="K108" s="27"/>
      <c r="L108" s="27"/>
      <c r="M108" s="27"/>
      <c r="N108" s="94" t="s">
        <v>145</v>
      </c>
      <c r="O108" s="27"/>
      <c r="P108" s="27"/>
      <c r="Q108" s="27"/>
      <c r="R108" s="27"/>
      <c r="S108" s="27"/>
      <c r="T108" s="27"/>
      <c r="U108" s="27"/>
      <c r="V108" s="94" t="s">
        <v>145</v>
      </c>
      <c r="W108" s="27"/>
      <c r="X108" s="27"/>
      <c r="Y108" s="27"/>
      <c r="Z108" s="27"/>
      <c r="AA108" s="27"/>
      <c r="AB108" s="94" t="s">
        <v>145</v>
      </c>
      <c r="AC108" s="27"/>
      <c r="AD108" s="94" t="s">
        <v>145</v>
      </c>
      <c r="AE108" s="27"/>
      <c r="AF108" s="27"/>
      <c r="AG108" s="27"/>
      <c r="AH108" s="27"/>
      <c r="AI108" s="94" t="s">
        <v>145</v>
      </c>
      <c r="AJ108" s="27"/>
      <c r="AK108" s="27"/>
      <c r="AL108" s="94" t="s">
        <v>145</v>
      </c>
      <c r="AM108" s="44"/>
      <c r="AN108" s="7"/>
      <c r="AO108" s="7"/>
      <c r="AP108" s="7"/>
      <c r="AQ108" s="7">
        <v>8</v>
      </c>
      <c r="AR108" s="51">
        <f>34*4</f>
        <v>136</v>
      </c>
      <c r="AS108" s="8">
        <f t="shared" si="23"/>
        <v>5.8823529411764705E-2</v>
      </c>
    </row>
    <row r="109" spans="1:45" ht="12.75" customHeight="1">
      <c r="A109" s="142"/>
      <c r="B109" s="106"/>
      <c r="C109" s="39" t="s">
        <v>84</v>
      </c>
      <c r="D109" s="25"/>
      <c r="E109" s="4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4"/>
      <c r="AJ109" s="44"/>
      <c r="AK109" s="27"/>
      <c r="AL109" s="27"/>
      <c r="AM109" s="44"/>
      <c r="AN109" s="7"/>
      <c r="AO109" s="7"/>
      <c r="AP109" s="7"/>
      <c r="AQ109" s="7">
        <f t="shared" si="24"/>
        <v>0</v>
      </c>
      <c r="AR109" s="51">
        <f t="shared" si="26"/>
        <v>136</v>
      </c>
      <c r="AS109" s="8">
        <f t="shared" si="23"/>
        <v>0</v>
      </c>
    </row>
    <row r="110" spans="1:45">
      <c r="A110" s="142"/>
      <c r="B110" s="106"/>
      <c r="C110" s="39" t="s">
        <v>85</v>
      </c>
      <c r="D110" s="25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4"/>
      <c r="AJ110" s="44"/>
      <c r="AK110" s="27"/>
      <c r="AL110" s="27"/>
      <c r="AM110" s="44"/>
      <c r="AN110" s="7"/>
      <c r="AO110" s="7"/>
      <c r="AP110" s="7"/>
      <c r="AQ110" s="7">
        <f t="shared" si="24"/>
        <v>0</v>
      </c>
      <c r="AR110" s="51">
        <f t="shared" si="26"/>
        <v>136</v>
      </c>
      <c r="AS110" s="8">
        <f t="shared" si="23"/>
        <v>0</v>
      </c>
    </row>
    <row r="111" spans="1:45" ht="12.75" customHeight="1">
      <c r="A111" s="142"/>
      <c r="B111" s="108" t="s">
        <v>17</v>
      </c>
      <c r="C111" s="39" t="s">
        <v>83</v>
      </c>
      <c r="D111" s="25"/>
      <c r="E111" s="4"/>
      <c r="F111" s="27"/>
      <c r="G111" s="94" t="s">
        <v>145</v>
      </c>
      <c r="H111" s="27"/>
      <c r="I111" s="27"/>
      <c r="J111" s="94" t="s">
        <v>145</v>
      </c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94" t="s">
        <v>143</v>
      </c>
      <c r="W111" s="94" t="s">
        <v>143</v>
      </c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98" t="s">
        <v>143</v>
      </c>
      <c r="AJ111" s="44"/>
      <c r="AK111" s="27"/>
      <c r="AL111" s="94" t="s">
        <v>143</v>
      </c>
      <c r="AM111" s="44"/>
      <c r="AN111" s="7"/>
      <c r="AO111" s="7"/>
      <c r="AP111" s="7"/>
      <c r="AQ111" s="7">
        <v>6</v>
      </c>
      <c r="AR111" s="51">
        <f>34*2</f>
        <v>68</v>
      </c>
      <c r="AS111" s="8">
        <f t="shared" si="23"/>
        <v>8.8235294117647065E-2</v>
      </c>
    </row>
    <row r="112" spans="1:45" ht="12.75" customHeight="1">
      <c r="A112" s="142"/>
      <c r="B112" s="108"/>
      <c r="C112" s="39" t="s">
        <v>84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44"/>
      <c r="AJ112" s="44"/>
      <c r="AK112" s="27"/>
      <c r="AL112" s="27"/>
      <c r="AM112" s="44"/>
      <c r="AN112" s="7"/>
      <c r="AO112" s="7"/>
      <c r="AP112" s="7"/>
      <c r="AQ112" s="7">
        <f t="shared" si="24"/>
        <v>0</v>
      </c>
      <c r="AR112" s="51">
        <f t="shared" ref="AR112:AR116" si="27">34*2</f>
        <v>68</v>
      </c>
      <c r="AS112" s="8">
        <f t="shared" si="23"/>
        <v>0</v>
      </c>
    </row>
    <row r="113" spans="1:45">
      <c r="A113" s="142"/>
      <c r="B113" s="108"/>
      <c r="C113" s="39" t="s">
        <v>85</v>
      </c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44"/>
      <c r="AK113" s="27"/>
      <c r="AL113" s="27"/>
      <c r="AM113" s="44"/>
      <c r="AN113" s="7"/>
      <c r="AO113" s="7"/>
      <c r="AP113" s="7"/>
      <c r="AQ113" s="7">
        <f t="shared" si="24"/>
        <v>0</v>
      </c>
      <c r="AR113" s="51">
        <f t="shared" si="27"/>
        <v>68</v>
      </c>
      <c r="AS113" s="8">
        <f t="shared" si="23"/>
        <v>0</v>
      </c>
    </row>
    <row r="114" spans="1:45">
      <c r="A114" s="142"/>
      <c r="B114" s="108" t="s">
        <v>76</v>
      </c>
      <c r="C114" s="39" t="s">
        <v>83</v>
      </c>
      <c r="D114" s="22"/>
      <c r="E114" s="4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44"/>
      <c r="AK114" s="27"/>
      <c r="AL114" s="27"/>
      <c r="AM114" s="44"/>
      <c r="AN114" s="7"/>
      <c r="AO114" s="7"/>
      <c r="AP114" s="7"/>
      <c r="AQ114" s="7">
        <f t="shared" si="24"/>
        <v>0</v>
      </c>
      <c r="AR114" s="51">
        <f>34*2</f>
        <v>68</v>
      </c>
      <c r="AS114" s="8">
        <f t="shared" si="23"/>
        <v>0</v>
      </c>
    </row>
    <row r="115" spans="1:45" ht="12.75" customHeight="1">
      <c r="A115" s="142"/>
      <c r="B115" s="108"/>
      <c r="C115" s="39" t="s">
        <v>84</v>
      </c>
      <c r="D115" s="25"/>
      <c r="E115" s="4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43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44"/>
      <c r="AK115" s="27"/>
      <c r="AL115" s="27"/>
      <c r="AM115" s="44"/>
      <c r="AN115" s="7"/>
      <c r="AO115" s="7"/>
      <c r="AP115" s="7"/>
      <c r="AQ115" s="7">
        <f t="shared" si="24"/>
        <v>0</v>
      </c>
      <c r="AR115" s="51">
        <f t="shared" si="27"/>
        <v>68</v>
      </c>
      <c r="AS115" s="8">
        <f t="shared" si="23"/>
        <v>0</v>
      </c>
    </row>
    <row r="116" spans="1:45" ht="12.75" customHeight="1">
      <c r="A116" s="142"/>
      <c r="B116" s="108"/>
      <c r="C116" s="39" t="s">
        <v>85</v>
      </c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44"/>
      <c r="AK116" s="27"/>
      <c r="AL116" s="27"/>
      <c r="AM116" s="44"/>
      <c r="AN116" s="7"/>
      <c r="AO116" s="7"/>
      <c r="AP116" s="7"/>
      <c r="AQ116" s="7">
        <f t="shared" si="24"/>
        <v>0</v>
      </c>
      <c r="AR116" s="51">
        <f t="shared" si="27"/>
        <v>68</v>
      </c>
      <c r="AS116" s="8">
        <f t="shared" si="23"/>
        <v>0</v>
      </c>
    </row>
    <row r="117" spans="1:45" ht="12.75" customHeight="1">
      <c r="A117" s="142"/>
      <c r="B117" s="108" t="s">
        <v>86</v>
      </c>
      <c r="C117" s="39" t="s">
        <v>83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si="24"/>
        <v>0</v>
      </c>
      <c r="AR117" s="3">
        <f>34*1</f>
        <v>34</v>
      </c>
      <c r="AS117" s="8">
        <f t="shared" si="23"/>
        <v>0</v>
      </c>
    </row>
    <row r="118" spans="1:45" ht="12.75" customHeight="1">
      <c r="A118" s="142"/>
      <c r="B118" s="108"/>
      <c r="C118" s="39" t="s">
        <v>84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4"/>
        <v>0</v>
      </c>
      <c r="AR118" s="3">
        <f t="shared" ref="AR118:AR128" si="28">34*1</f>
        <v>34</v>
      </c>
      <c r="AS118" s="8">
        <f t="shared" si="23"/>
        <v>0</v>
      </c>
    </row>
    <row r="119" spans="1:45" ht="12.75" customHeight="1">
      <c r="A119" s="142"/>
      <c r="B119" s="108"/>
      <c r="C119" s="39" t="s">
        <v>85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4"/>
        <v>0</v>
      </c>
      <c r="AR119" s="3">
        <f t="shared" si="28"/>
        <v>34</v>
      </c>
      <c r="AS119" s="8">
        <f t="shared" si="23"/>
        <v>0</v>
      </c>
    </row>
    <row r="120" spans="1:45" ht="12.75" customHeight="1">
      <c r="A120" s="142"/>
      <c r="B120" s="108" t="s">
        <v>53</v>
      </c>
      <c r="C120" s="39" t="s">
        <v>83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4"/>
        <v>0</v>
      </c>
      <c r="AR120" s="3">
        <f t="shared" si="28"/>
        <v>34</v>
      </c>
      <c r="AS120" s="8">
        <f t="shared" si="23"/>
        <v>0</v>
      </c>
    </row>
    <row r="121" spans="1:45" ht="12.75" customHeight="1">
      <c r="A121" s="142"/>
      <c r="B121" s="108"/>
      <c r="C121" s="39" t="s">
        <v>84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4"/>
        <v>0</v>
      </c>
      <c r="AR121" s="3">
        <f t="shared" si="28"/>
        <v>34</v>
      </c>
      <c r="AS121" s="8">
        <f t="shared" si="23"/>
        <v>0</v>
      </c>
    </row>
    <row r="122" spans="1:45" ht="12.75" customHeight="1">
      <c r="A122" s="142"/>
      <c r="B122" s="108"/>
      <c r="C122" s="39" t="s">
        <v>85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4"/>
        <v>0</v>
      </c>
      <c r="AR122" s="3">
        <f t="shared" si="28"/>
        <v>34</v>
      </c>
      <c r="AS122" s="8">
        <f t="shared" si="23"/>
        <v>0</v>
      </c>
    </row>
    <row r="123" spans="1:45" ht="12.75" customHeight="1">
      <c r="A123" s="142"/>
      <c r="B123" s="105" t="s">
        <v>54</v>
      </c>
      <c r="C123" s="39" t="s">
        <v>83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94" t="s">
        <v>145</v>
      </c>
      <c r="AM123" s="44"/>
      <c r="AN123" s="7"/>
      <c r="AO123" s="7"/>
      <c r="AP123" s="7"/>
      <c r="AQ123" s="7">
        <v>1</v>
      </c>
      <c r="AR123" s="3">
        <f t="shared" si="28"/>
        <v>34</v>
      </c>
      <c r="AS123" s="8">
        <f t="shared" si="23"/>
        <v>2.9411764705882353E-2</v>
      </c>
    </row>
    <row r="124" spans="1:45" ht="12.75" customHeight="1">
      <c r="A124" s="142"/>
      <c r="B124" s="106"/>
      <c r="C124" s="39" t="s">
        <v>84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4"/>
        <v>0</v>
      </c>
      <c r="AR124" s="3">
        <f t="shared" si="28"/>
        <v>34</v>
      </c>
      <c r="AS124" s="8">
        <f t="shared" si="23"/>
        <v>0</v>
      </c>
    </row>
    <row r="125" spans="1:45" ht="12.75" customHeight="1">
      <c r="A125" s="142"/>
      <c r="B125" s="107"/>
      <c r="C125" s="39" t="s">
        <v>85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4"/>
        <v>0</v>
      </c>
      <c r="AR125" s="3">
        <f t="shared" si="28"/>
        <v>34</v>
      </c>
      <c r="AS125" s="8">
        <f t="shared" si="23"/>
        <v>0</v>
      </c>
    </row>
    <row r="126" spans="1:45" ht="12.75" customHeight="1">
      <c r="A126" s="142"/>
      <c r="B126" s="105" t="s">
        <v>55</v>
      </c>
      <c r="C126" s="39" t="s">
        <v>83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4"/>
        <v>0</v>
      </c>
      <c r="AR126" s="3">
        <f t="shared" si="28"/>
        <v>34</v>
      </c>
      <c r="AS126" s="8">
        <f t="shared" si="23"/>
        <v>0</v>
      </c>
    </row>
    <row r="127" spans="1:45" ht="12.75" customHeight="1">
      <c r="A127" s="142"/>
      <c r="B127" s="106"/>
      <c r="C127" s="39" t="s">
        <v>84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4"/>
        <v>0</v>
      </c>
      <c r="AR127" s="3">
        <f t="shared" si="28"/>
        <v>34</v>
      </c>
      <c r="AS127" s="8">
        <f t="shared" si="23"/>
        <v>0</v>
      </c>
    </row>
    <row r="128" spans="1:45" ht="12.75" customHeight="1">
      <c r="A128" s="142"/>
      <c r="B128" s="107"/>
      <c r="C128" s="39" t="s">
        <v>85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4"/>
        <v>0</v>
      </c>
      <c r="AR128" s="3">
        <f t="shared" si="28"/>
        <v>34</v>
      </c>
      <c r="AS128" s="8">
        <f t="shared" si="23"/>
        <v>0</v>
      </c>
    </row>
    <row r="129" spans="1:45" ht="12.75" customHeight="1">
      <c r="A129" s="142"/>
      <c r="B129" s="108" t="s">
        <v>74</v>
      </c>
      <c r="C129" s="39" t="s">
        <v>83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4"/>
        <v>0</v>
      </c>
      <c r="AR129" s="51">
        <f t="shared" ref="AR129:AR131" si="29">34*2</f>
        <v>68</v>
      </c>
      <c r="AS129" s="8">
        <f t="shared" si="23"/>
        <v>0</v>
      </c>
    </row>
    <row r="130" spans="1:45" ht="12.75" customHeight="1">
      <c r="A130" s="142"/>
      <c r="B130" s="108"/>
      <c r="C130" s="39" t="s">
        <v>84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4"/>
        <v>0</v>
      </c>
      <c r="AR130" s="51">
        <f t="shared" si="29"/>
        <v>68</v>
      </c>
      <c r="AS130" s="8">
        <f t="shared" si="23"/>
        <v>0</v>
      </c>
    </row>
    <row r="131" spans="1:45" ht="12.75" customHeight="1">
      <c r="A131" s="142"/>
      <c r="B131" s="108"/>
      <c r="C131" s="39" t="s">
        <v>85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4"/>
        <v>0</v>
      </c>
      <c r="AR131" s="51">
        <f t="shared" si="29"/>
        <v>68</v>
      </c>
      <c r="AS131" s="8">
        <f t="shared" si="23"/>
        <v>0</v>
      </c>
    </row>
    <row r="132" spans="1:45" ht="27" customHeight="1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>
      <c r="A133" s="145" t="s">
        <v>26</v>
      </c>
      <c r="B133" s="145"/>
      <c r="C133" s="145"/>
      <c r="D133" s="145"/>
      <c r="E133" s="109" t="s">
        <v>40</v>
      </c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11" t="s">
        <v>20</v>
      </c>
      <c r="AR133" s="111" t="s">
        <v>22</v>
      </c>
      <c r="AS133" s="120" t="s">
        <v>21</v>
      </c>
    </row>
    <row r="134" spans="1:45" s="45" customFormat="1" ht="21" customHeight="1">
      <c r="A134" s="108" t="s">
        <v>0</v>
      </c>
      <c r="B134" s="108"/>
      <c r="C134" s="108"/>
      <c r="D134" s="23" t="s">
        <v>18</v>
      </c>
      <c r="E134" s="108" t="s">
        <v>1</v>
      </c>
      <c r="F134" s="108"/>
      <c r="G134" s="108"/>
      <c r="H134" s="108"/>
      <c r="I134" s="108" t="s">
        <v>2</v>
      </c>
      <c r="J134" s="108"/>
      <c r="K134" s="108"/>
      <c r="L134" s="108"/>
      <c r="M134" s="108" t="s">
        <v>3</v>
      </c>
      <c r="N134" s="108"/>
      <c r="O134" s="108"/>
      <c r="P134" s="108"/>
      <c r="Q134" s="108" t="s">
        <v>4</v>
      </c>
      <c r="R134" s="108"/>
      <c r="S134" s="108"/>
      <c r="T134" s="108"/>
      <c r="U134" s="108" t="s">
        <v>5</v>
      </c>
      <c r="V134" s="108"/>
      <c r="W134" s="108"/>
      <c r="X134" s="108" t="s">
        <v>6</v>
      </c>
      <c r="Y134" s="108"/>
      <c r="Z134" s="108"/>
      <c r="AA134" s="108"/>
      <c r="AB134" s="108" t="s">
        <v>7</v>
      </c>
      <c r="AC134" s="108"/>
      <c r="AD134" s="108"/>
      <c r="AE134" s="108" t="s">
        <v>8</v>
      </c>
      <c r="AF134" s="108"/>
      <c r="AG134" s="108"/>
      <c r="AH134" s="108"/>
      <c r="AI134" s="108"/>
      <c r="AJ134" s="108" t="s">
        <v>9</v>
      </c>
      <c r="AK134" s="108"/>
      <c r="AL134" s="108"/>
      <c r="AM134" s="108" t="s">
        <v>10</v>
      </c>
      <c r="AN134" s="108"/>
      <c r="AO134" s="108"/>
      <c r="AP134" s="108"/>
      <c r="AQ134" s="111"/>
      <c r="AR134" s="111"/>
      <c r="AS134" s="120"/>
    </row>
    <row r="135" spans="1:45" s="45" customFormat="1" ht="15" customHeight="1">
      <c r="A135" s="108"/>
      <c r="B135" s="108"/>
      <c r="C135" s="108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11"/>
      <c r="AR135" s="111"/>
      <c r="AS135" s="120"/>
    </row>
    <row r="136" spans="1:45" s="45" customFormat="1" ht="14.25" customHeight="1">
      <c r="A136" s="142" t="s">
        <v>25</v>
      </c>
      <c r="B136" s="105" t="s">
        <v>13</v>
      </c>
      <c r="C136" s="24" t="s">
        <v>88</v>
      </c>
      <c r="D136" s="25"/>
      <c r="E136" s="4"/>
      <c r="F136" s="94" t="s">
        <v>143</v>
      </c>
      <c r="G136" s="27"/>
      <c r="H136" s="27"/>
      <c r="I136" s="4"/>
      <c r="J136" s="4"/>
      <c r="K136" s="4"/>
      <c r="L136" s="4"/>
      <c r="M136" s="4"/>
      <c r="N136" s="4"/>
      <c r="O136" s="4"/>
      <c r="P136" s="94" t="s">
        <v>143</v>
      </c>
      <c r="Q136" s="94" t="s">
        <v>145</v>
      </c>
      <c r="R136" s="4"/>
      <c r="S136" s="94" t="s">
        <v>143</v>
      </c>
      <c r="T136" s="4"/>
      <c r="U136" s="4"/>
      <c r="V136" s="94" t="s">
        <v>145</v>
      </c>
      <c r="W136" s="4"/>
      <c r="X136" s="4"/>
      <c r="Y136" s="94" t="s">
        <v>143</v>
      </c>
      <c r="Z136" s="94" t="s">
        <v>145</v>
      </c>
      <c r="AA136" s="4"/>
      <c r="AB136" s="4"/>
      <c r="AC136" s="97" t="s">
        <v>144</v>
      </c>
      <c r="AD136" s="4"/>
      <c r="AE136" s="94" t="s">
        <v>143</v>
      </c>
      <c r="AF136" s="4"/>
      <c r="AG136" s="94" t="s">
        <v>145</v>
      </c>
      <c r="AH136" s="4"/>
      <c r="AI136" s="94" t="s">
        <v>143</v>
      </c>
      <c r="AJ136" s="4"/>
      <c r="AK136" s="4"/>
      <c r="AL136" s="94" t="s">
        <v>143</v>
      </c>
      <c r="AM136" s="7"/>
      <c r="AN136" s="7"/>
      <c r="AO136" s="7"/>
      <c r="AP136" s="7"/>
      <c r="AQ136" s="7">
        <v>12</v>
      </c>
      <c r="AR136" s="3">
        <f>34*5</f>
        <v>170</v>
      </c>
      <c r="AS136" s="8">
        <f t="shared" ref="AS136:AS168" si="30">AQ136/AR136</f>
        <v>7.0588235294117646E-2</v>
      </c>
    </row>
    <row r="137" spans="1:45" s="45" customFormat="1" ht="17.25" customHeight="1">
      <c r="A137" s="142"/>
      <c r="B137" s="106"/>
      <c r="C137" s="24" t="s">
        <v>89</v>
      </c>
      <c r="D137" s="25"/>
      <c r="E137" s="4"/>
      <c r="F137" s="27"/>
      <c r="G137" s="27"/>
      <c r="H137" s="2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ref="AQ137:AQ168" si="31">SUM(E137:AP137)</f>
        <v>0</v>
      </c>
      <c r="AR137" s="3">
        <f t="shared" ref="AR137:AR138" si="32">34*5</f>
        <v>170</v>
      </c>
      <c r="AS137" s="8">
        <f t="shared" si="30"/>
        <v>0</v>
      </c>
    </row>
    <row r="138" spans="1:45" s="45" customFormat="1" ht="13.5" customHeight="1">
      <c r="A138" s="142"/>
      <c r="B138" s="107"/>
      <c r="C138" s="24" t="s">
        <v>90</v>
      </c>
      <c r="D138" s="25"/>
      <c r="E138" s="4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1"/>
        <v>0</v>
      </c>
      <c r="AR138" s="3">
        <f t="shared" si="32"/>
        <v>170</v>
      </c>
      <c r="AS138" s="8">
        <f t="shared" si="30"/>
        <v>0</v>
      </c>
    </row>
    <row r="139" spans="1:45" s="45" customFormat="1" ht="18" customHeight="1">
      <c r="A139" s="142"/>
      <c r="B139" s="105" t="s">
        <v>27</v>
      </c>
      <c r="C139" s="24" t="s">
        <v>88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94" t="s">
        <v>143</v>
      </c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94" t="s">
        <v>143</v>
      </c>
      <c r="AK139" s="27"/>
      <c r="AL139" s="27"/>
      <c r="AM139" s="7"/>
      <c r="AN139" s="7"/>
      <c r="AO139" s="7"/>
      <c r="AP139" s="7"/>
      <c r="AQ139" s="7">
        <v>2</v>
      </c>
      <c r="AR139" s="3">
        <f>34*3</f>
        <v>102</v>
      </c>
      <c r="AS139" s="8">
        <f t="shared" si="30"/>
        <v>1.9607843137254902E-2</v>
      </c>
    </row>
    <row r="140" spans="1:45" s="45" customFormat="1" ht="18" customHeight="1">
      <c r="A140" s="142"/>
      <c r="B140" s="106"/>
      <c r="C140" s="24" t="s">
        <v>89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7"/>
      <c r="AN140" s="7"/>
      <c r="AO140" s="7"/>
      <c r="AP140" s="7"/>
      <c r="AQ140" s="7">
        <f t="shared" si="31"/>
        <v>0</v>
      </c>
      <c r="AR140" s="3">
        <f t="shared" ref="AR140:AR144" si="33">34*3</f>
        <v>102</v>
      </c>
      <c r="AS140" s="8">
        <f t="shared" si="30"/>
        <v>0</v>
      </c>
    </row>
    <row r="141" spans="1:45" s="45" customFormat="1" ht="18.75" customHeight="1">
      <c r="A141" s="142"/>
      <c r="B141" s="107"/>
      <c r="C141" s="24" t="s">
        <v>90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1"/>
        <v>0</v>
      </c>
      <c r="AR141" s="3">
        <f t="shared" si="33"/>
        <v>102</v>
      </c>
      <c r="AS141" s="8">
        <f t="shared" si="30"/>
        <v>0</v>
      </c>
    </row>
    <row r="142" spans="1:45" s="45" customFormat="1" ht="21" customHeight="1">
      <c r="A142" s="142"/>
      <c r="B142" s="105" t="s">
        <v>12</v>
      </c>
      <c r="C142" s="24" t="s">
        <v>88</v>
      </c>
      <c r="D142" s="20"/>
      <c r="E142" s="4"/>
      <c r="F142" s="4"/>
      <c r="G142" s="4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7"/>
      <c r="AN142" s="7"/>
      <c r="AO142" s="7"/>
      <c r="AP142" s="7"/>
      <c r="AQ142" s="7">
        <f t="shared" si="31"/>
        <v>0</v>
      </c>
      <c r="AR142" s="3">
        <f t="shared" si="33"/>
        <v>102</v>
      </c>
      <c r="AS142" s="8">
        <f t="shared" si="30"/>
        <v>0</v>
      </c>
    </row>
    <row r="143" spans="1:45" s="45" customFormat="1" ht="18.75" customHeight="1">
      <c r="A143" s="142"/>
      <c r="B143" s="106"/>
      <c r="C143" s="24" t="s">
        <v>89</v>
      </c>
      <c r="D143" s="20"/>
      <c r="E143" s="4"/>
      <c r="F143" s="4"/>
      <c r="G143" s="4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f t="shared" si="31"/>
        <v>0</v>
      </c>
      <c r="AR143" s="3">
        <f t="shared" si="33"/>
        <v>102</v>
      </c>
      <c r="AS143" s="8">
        <f t="shared" si="30"/>
        <v>0</v>
      </c>
    </row>
    <row r="144" spans="1:45" s="45" customFormat="1" ht="16.5" customHeight="1">
      <c r="A144" s="142"/>
      <c r="B144" s="107"/>
      <c r="C144" s="24" t="s">
        <v>90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f t="shared" si="31"/>
        <v>0</v>
      </c>
      <c r="AR144" s="3">
        <f t="shared" si="33"/>
        <v>102</v>
      </c>
      <c r="AS144" s="8">
        <f t="shared" si="30"/>
        <v>0</v>
      </c>
    </row>
    <row r="145" spans="1:45" s="45" customFormat="1" ht="21" customHeight="1">
      <c r="A145" s="142"/>
      <c r="B145" s="105" t="s">
        <v>11</v>
      </c>
      <c r="C145" s="24" t="s">
        <v>88</v>
      </c>
      <c r="D145" s="25"/>
      <c r="E145" s="4"/>
      <c r="F145" s="4"/>
      <c r="G145" s="4"/>
      <c r="H145" s="27"/>
      <c r="I145" s="27"/>
      <c r="J145" s="27"/>
      <c r="K145" s="27"/>
      <c r="L145" s="27"/>
      <c r="M145" s="94" t="s">
        <v>143</v>
      </c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94" t="s">
        <v>143</v>
      </c>
      <c r="Z145" s="27"/>
      <c r="AA145" s="27"/>
      <c r="AB145" s="27"/>
      <c r="AC145" s="27"/>
      <c r="AD145" s="27"/>
      <c r="AE145" s="27"/>
      <c r="AF145" s="27"/>
      <c r="AG145" s="27"/>
      <c r="AH145" s="27"/>
      <c r="AI145" s="44"/>
      <c r="AJ145" s="98" t="s">
        <v>143</v>
      </c>
      <c r="AK145" s="27"/>
      <c r="AL145" s="94" t="s">
        <v>143</v>
      </c>
      <c r="AM145" s="7"/>
      <c r="AN145" s="7"/>
      <c r="AO145" s="7"/>
      <c r="AP145" s="7"/>
      <c r="AQ145" s="7">
        <v>4</v>
      </c>
      <c r="AR145" s="3">
        <f t="shared" ref="AR145:AR147" si="34">34*5</f>
        <v>170</v>
      </c>
      <c r="AS145" s="8">
        <f t="shared" si="30"/>
        <v>2.3529411764705882E-2</v>
      </c>
    </row>
    <row r="146" spans="1:45" s="45" customFormat="1" ht="21" customHeight="1">
      <c r="A146" s="142"/>
      <c r="B146" s="106"/>
      <c r="C146" s="24" t="s">
        <v>89</v>
      </c>
      <c r="D146" s="25"/>
      <c r="E146" s="4"/>
      <c r="F146" s="4"/>
      <c r="G146" s="4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44"/>
      <c r="AK146" s="27"/>
      <c r="AL146" s="27"/>
      <c r="AM146" s="7"/>
      <c r="AN146" s="7"/>
      <c r="AO146" s="7"/>
      <c r="AP146" s="7"/>
      <c r="AQ146" s="7">
        <f t="shared" si="31"/>
        <v>0</v>
      </c>
      <c r="AR146" s="3">
        <f t="shared" si="34"/>
        <v>170</v>
      </c>
      <c r="AS146" s="8">
        <f t="shared" si="30"/>
        <v>0</v>
      </c>
    </row>
    <row r="147" spans="1:45" s="45" customFormat="1" ht="18" customHeight="1">
      <c r="A147" s="142"/>
      <c r="B147" s="107"/>
      <c r="C147" s="24" t="s">
        <v>90</v>
      </c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4"/>
      <c r="AJ147" s="44"/>
      <c r="AK147" s="27"/>
      <c r="AL147" s="27"/>
      <c r="AM147" s="7"/>
      <c r="AN147" s="7"/>
      <c r="AO147" s="7"/>
      <c r="AP147" s="7"/>
      <c r="AQ147" s="7">
        <f t="shared" si="31"/>
        <v>0</v>
      </c>
      <c r="AR147" s="3">
        <f t="shared" si="34"/>
        <v>170</v>
      </c>
      <c r="AS147" s="8">
        <f t="shared" si="30"/>
        <v>0</v>
      </c>
    </row>
    <row r="148" spans="1:45" s="45" customFormat="1" ht="21" customHeight="1">
      <c r="A148" s="142"/>
      <c r="B148" s="105" t="s">
        <v>28</v>
      </c>
      <c r="C148" s="24" t="s">
        <v>88</v>
      </c>
      <c r="D148" s="25"/>
      <c r="E148" s="4"/>
      <c r="F148" s="4"/>
      <c r="G148" s="4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94" t="s">
        <v>143</v>
      </c>
      <c r="AC148" s="27"/>
      <c r="AD148" s="27"/>
      <c r="AE148" s="27"/>
      <c r="AF148" s="27"/>
      <c r="AG148" s="27"/>
      <c r="AH148" s="94" t="s">
        <v>143</v>
      </c>
      <c r="AI148" s="44"/>
      <c r="AJ148" s="44"/>
      <c r="AK148" s="27"/>
      <c r="AL148" s="27"/>
      <c r="AM148" s="7"/>
      <c r="AN148" s="7"/>
      <c r="AO148" s="7"/>
      <c r="AP148" s="7"/>
      <c r="AQ148" s="7">
        <v>2</v>
      </c>
      <c r="AR148" s="3">
        <f t="shared" ref="AR148:AR150" si="35">34*3</f>
        <v>102</v>
      </c>
      <c r="AS148" s="8">
        <f t="shared" si="30"/>
        <v>1.9607843137254902E-2</v>
      </c>
    </row>
    <row r="149" spans="1:45" s="45" customFormat="1" ht="18.75" customHeight="1">
      <c r="A149" s="142"/>
      <c r="B149" s="106"/>
      <c r="C149" s="24" t="s">
        <v>89</v>
      </c>
      <c r="D149" s="22"/>
      <c r="E149" s="4"/>
      <c r="F149" s="4"/>
      <c r="G149" s="4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4"/>
      <c r="AJ149" s="44"/>
      <c r="AK149" s="27"/>
      <c r="AL149" s="27"/>
      <c r="AM149" s="7"/>
      <c r="AN149" s="7"/>
      <c r="AO149" s="7"/>
      <c r="AP149" s="7"/>
      <c r="AQ149" s="7">
        <f t="shared" si="31"/>
        <v>0</v>
      </c>
      <c r="AR149" s="3">
        <f t="shared" si="35"/>
        <v>102</v>
      </c>
      <c r="AS149" s="8">
        <f t="shared" si="30"/>
        <v>0</v>
      </c>
    </row>
    <row r="150" spans="1:45" s="45" customFormat="1" ht="18" customHeight="1">
      <c r="A150" s="142"/>
      <c r="B150" s="107"/>
      <c r="C150" s="24" t="s">
        <v>90</v>
      </c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3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4"/>
      <c r="AJ150" s="44"/>
      <c r="AK150" s="27"/>
      <c r="AL150" s="27"/>
      <c r="AM150" s="7"/>
      <c r="AN150" s="7"/>
      <c r="AO150" s="7"/>
      <c r="AP150" s="7"/>
      <c r="AQ150" s="7">
        <f t="shared" si="31"/>
        <v>0</v>
      </c>
      <c r="AR150" s="3">
        <f t="shared" si="35"/>
        <v>102</v>
      </c>
      <c r="AS150" s="8">
        <f t="shared" si="30"/>
        <v>0</v>
      </c>
    </row>
    <row r="151" spans="1:45" s="45" customFormat="1" ht="18" customHeight="1">
      <c r="A151" s="142"/>
      <c r="B151" s="105" t="s">
        <v>30</v>
      </c>
      <c r="C151" s="24" t="s">
        <v>88</v>
      </c>
      <c r="D151" s="25"/>
      <c r="E151" s="4"/>
      <c r="F151" s="4"/>
      <c r="G151" s="4"/>
      <c r="H151" s="99"/>
      <c r="I151" s="27"/>
      <c r="J151" s="27"/>
      <c r="K151" s="27"/>
      <c r="L151" s="27"/>
      <c r="M151" s="27"/>
      <c r="N151" s="27"/>
      <c r="O151" s="27"/>
      <c r="P151" s="99"/>
      <c r="Q151" s="27"/>
      <c r="R151" s="27"/>
      <c r="S151" s="27"/>
      <c r="T151" s="27"/>
      <c r="U151" s="27"/>
      <c r="V151" s="27"/>
      <c r="W151" s="27"/>
      <c r="X151" s="94" t="s">
        <v>143</v>
      </c>
      <c r="Y151" s="27"/>
      <c r="Z151" s="27"/>
      <c r="AA151" s="27"/>
      <c r="AB151" s="27"/>
      <c r="AC151" s="27"/>
      <c r="AD151" s="27"/>
      <c r="AE151" s="27"/>
      <c r="AF151" s="27"/>
      <c r="AG151" s="43"/>
      <c r="AH151" s="97" t="s">
        <v>144</v>
      </c>
      <c r="AI151" s="27"/>
      <c r="AJ151" s="44"/>
      <c r="AK151" s="94" t="s">
        <v>143</v>
      </c>
      <c r="AL151" s="27"/>
      <c r="AM151" s="7"/>
      <c r="AN151" s="7"/>
      <c r="AO151" s="7"/>
      <c r="AP151" s="7"/>
      <c r="AQ151" s="7">
        <v>3</v>
      </c>
      <c r="AR151" s="3">
        <f>34*1</f>
        <v>34</v>
      </c>
      <c r="AS151" s="8">
        <f t="shared" si="30"/>
        <v>8.8235294117647065E-2</v>
      </c>
    </row>
    <row r="152" spans="1:45" s="45" customFormat="1" ht="15.75" customHeight="1">
      <c r="A152" s="142"/>
      <c r="B152" s="106"/>
      <c r="C152" s="24" t="s">
        <v>89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3"/>
      <c r="AK152" s="27"/>
      <c r="AL152" s="27"/>
      <c r="AM152" s="7"/>
      <c r="AN152" s="7"/>
      <c r="AO152" s="7"/>
      <c r="AP152" s="7"/>
      <c r="AQ152" s="7">
        <f t="shared" si="31"/>
        <v>0</v>
      </c>
      <c r="AR152" s="3">
        <f t="shared" ref="AR152:AR162" si="36">34*1</f>
        <v>34</v>
      </c>
      <c r="AS152" s="8">
        <f t="shared" si="30"/>
        <v>0</v>
      </c>
    </row>
    <row r="153" spans="1:45" s="45" customFormat="1" ht="12.75" customHeight="1">
      <c r="A153" s="142"/>
      <c r="B153" s="107"/>
      <c r="C153" s="24" t="s">
        <v>90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1"/>
        <v>0</v>
      </c>
      <c r="AR153" s="3">
        <f t="shared" si="36"/>
        <v>34</v>
      </c>
      <c r="AS153" s="8">
        <f t="shared" si="30"/>
        <v>0</v>
      </c>
    </row>
    <row r="154" spans="1:45" s="45" customFormat="1" ht="18" customHeight="1">
      <c r="A154" s="142"/>
      <c r="B154" s="105" t="s">
        <v>29</v>
      </c>
      <c r="C154" s="24" t="s">
        <v>88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95" t="s">
        <v>143</v>
      </c>
      <c r="AH154" s="94" t="s">
        <v>143</v>
      </c>
      <c r="AI154" s="27"/>
      <c r="AJ154" s="7"/>
      <c r="AK154" s="3"/>
      <c r="AL154" s="4"/>
      <c r="AM154" s="7"/>
      <c r="AN154" s="7"/>
      <c r="AO154" s="7"/>
      <c r="AP154" s="7"/>
      <c r="AQ154" s="7">
        <v>2</v>
      </c>
      <c r="AR154" s="3">
        <f t="shared" si="36"/>
        <v>34</v>
      </c>
      <c r="AS154" s="8">
        <f t="shared" si="30"/>
        <v>5.8823529411764705E-2</v>
      </c>
    </row>
    <row r="155" spans="1:45" s="45" customFormat="1" ht="15.75" customHeight="1">
      <c r="A155" s="142"/>
      <c r="B155" s="106"/>
      <c r="C155" s="24" t="s">
        <v>89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1"/>
        <v>0</v>
      </c>
      <c r="AR155" s="3">
        <f t="shared" si="36"/>
        <v>34</v>
      </c>
      <c r="AS155" s="8">
        <f t="shared" si="30"/>
        <v>0</v>
      </c>
    </row>
    <row r="156" spans="1:45" s="45" customFormat="1" ht="15.75" customHeight="1">
      <c r="A156" s="142"/>
      <c r="B156" s="107"/>
      <c r="C156" s="24" t="s">
        <v>90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1"/>
        <v>0</v>
      </c>
      <c r="AR156" s="3">
        <f t="shared" si="36"/>
        <v>34</v>
      </c>
      <c r="AS156" s="8">
        <f t="shared" si="30"/>
        <v>0</v>
      </c>
    </row>
    <row r="157" spans="1:45" s="45" customFormat="1" ht="18" customHeight="1">
      <c r="A157" s="142"/>
      <c r="B157" s="108" t="s">
        <v>53</v>
      </c>
      <c r="C157" s="24" t="s">
        <v>88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si="31"/>
        <v>0</v>
      </c>
      <c r="AR157" s="3">
        <f t="shared" si="36"/>
        <v>34</v>
      </c>
      <c r="AS157" s="8">
        <f t="shared" si="30"/>
        <v>0</v>
      </c>
    </row>
    <row r="158" spans="1:45" s="45" customFormat="1" ht="14.25" customHeight="1">
      <c r="A158" s="142"/>
      <c r="B158" s="108"/>
      <c r="C158" s="24" t="s">
        <v>89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1"/>
        <v>0</v>
      </c>
      <c r="AR158" s="3">
        <f t="shared" si="36"/>
        <v>34</v>
      </c>
      <c r="AS158" s="8">
        <f t="shared" si="30"/>
        <v>0</v>
      </c>
    </row>
    <row r="159" spans="1:45" s="45" customFormat="1" ht="12.75" customHeight="1">
      <c r="A159" s="142"/>
      <c r="B159" s="108"/>
      <c r="C159" s="24" t="s">
        <v>90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1"/>
        <v>0</v>
      </c>
      <c r="AR159" s="3">
        <f t="shared" si="36"/>
        <v>34</v>
      </c>
      <c r="AS159" s="8">
        <f t="shared" si="30"/>
        <v>0</v>
      </c>
    </row>
    <row r="160" spans="1:45" s="45" customFormat="1" ht="12.75" customHeight="1">
      <c r="A160" s="142"/>
      <c r="B160" s="105" t="s">
        <v>54</v>
      </c>
      <c r="C160" s="24" t="s">
        <v>88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1"/>
        <v>0</v>
      </c>
      <c r="AR160" s="3">
        <f t="shared" si="36"/>
        <v>34</v>
      </c>
      <c r="AS160" s="8">
        <f t="shared" si="30"/>
        <v>0</v>
      </c>
    </row>
    <row r="161" spans="1:45" s="45" customFormat="1" ht="12.75" customHeight="1">
      <c r="A161" s="142"/>
      <c r="B161" s="106"/>
      <c r="C161" s="24" t="s">
        <v>89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1"/>
        <v>0</v>
      </c>
      <c r="AR161" s="3">
        <f t="shared" si="36"/>
        <v>34</v>
      </c>
      <c r="AS161" s="8">
        <f t="shared" si="30"/>
        <v>0</v>
      </c>
    </row>
    <row r="162" spans="1:45" s="45" customFormat="1" ht="12.75" customHeight="1">
      <c r="A162" s="142"/>
      <c r="B162" s="107"/>
      <c r="C162" s="24" t="s">
        <v>90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1"/>
        <v>0</v>
      </c>
      <c r="AR162" s="3">
        <f t="shared" si="36"/>
        <v>34</v>
      </c>
      <c r="AS162" s="8">
        <f t="shared" si="30"/>
        <v>0</v>
      </c>
    </row>
    <row r="163" spans="1:45" s="45" customFormat="1" ht="15" customHeight="1">
      <c r="A163" s="142"/>
      <c r="B163" s="108" t="s">
        <v>87</v>
      </c>
      <c r="C163" s="24" t="s">
        <v>88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1"/>
        <v>0</v>
      </c>
      <c r="AR163" s="3">
        <f>34*2</f>
        <v>68</v>
      </c>
      <c r="AS163" s="8">
        <f t="shared" si="30"/>
        <v>0</v>
      </c>
    </row>
    <row r="164" spans="1:45" s="45" customFormat="1" ht="12.75" customHeight="1">
      <c r="A164" s="142"/>
      <c r="B164" s="108"/>
      <c r="C164" s="24" t="s">
        <v>89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1"/>
        <v>0</v>
      </c>
      <c r="AR164" s="3">
        <f t="shared" ref="AR164:AR168" si="37">34*2</f>
        <v>68</v>
      </c>
      <c r="AS164" s="8">
        <f t="shared" si="30"/>
        <v>0</v>
      </c>
    </row>
    <row r="165" spans="1:45" s="45" customFormat="1" ht="15" customHeight="1">
      <c r="A165" s="142"/>
      <c r="B165" s="108"/>
      <c r="C165" s="24" t="s">
        <v>90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1"/>
        <v>0</v>
      </c>
      <c r="AR165" s="3">
        <f t="shared" si="37"/>
        <v>68</v>
      </c>
      <c r="AS165" s="8">
        <f t="shared" si="30"/>
        <v>0</v>
      </c>
    </row>
    <row r="166" spans="1:45" s="45" customFormat="1" ht="15" customHeight="1">
      <c r="A166" s="142"/>
      <c r="B166" s="105" t="s">
        <v>74</v>
      </c>
      <c r="C166" s="24" t="s">
        <v>88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1"/>
        <v>0</v>
      </c>
      <c r="AR166" s="3">
        <f t="shared" si="37"/>
        <v>68</v>
      </c>
      <c r="AS166" s="8">
        <f t="shared" si="30"/>
        <v>0</v>
      </c>
    </row>
    <row r="167" spans="1:45" s="45" customFormat="1" ht="14.25" customHeight="1">
      <c r="A167" s="142"/>
      <c r="B167" s="106"/>
      <c r="C167" s="24" t="s">
        <v>89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1"/>
        <v>0</v>
      </c>
      <c r="AR167" s="3">
        <f t="shared" si="37"/>
        <v>68</v>
      </c>
      <c r="AS167" s="8">
        <f t="shared" si="30"/>
        <v>0</v>
      </c>
    </row>
    <row r="168" spans="1:45" s="45" customFormat="1" ht="14.25" customHeight="1">
      <c r="A168" s="142"/>
      <c r="B168" s="106"/>
      <c r="C168" s="24" t="s">
        <v>90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1"/>
        <v>0</v>
      </c>
      <c r="AR168" s="3">
        <f t="shared" si="37"/>
        <v>68</v>
      </c>
      <c r="AS168" s="8">
        <f t="shared" si="30"/>
        <v>0</v>
      </c>
    </row>
    <row r="169" spans="1:45" s="45" customFormat="1" ht="27" customHeight="1">
      <c r="A169" s="127"/>
      <c r="B169" s="127"/>
      <c r="C169" s="127"/>
      <c r="D169" s="127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>
      <c r="A170" s="146" t="s">
        <v>31</v>
      </c>
      <c r="B170" s="147"/>
      <c r="C170" s="147"/>
      <c r="D170" s="148"/>
      <c r="E170" s="175" t="s">
        <v>40</v>
      </c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7"/>
      <c r="AQ170" s="168" t="s">
        <v>20</v>
      </c>
      <c r="AR170" s="131" t="s">
        <v>22</v>
      </c>
      <c r="AS170" s="134" t="s">
        <v>21</v>
      </c>
    </row>
    <row r="171" spans="1:45" s="2" customFormat="1" ht="21.75" customHeight="1">
      <c r="A171" s="121" t="s">
        <v>0</v>
      </c>
      <c r="B171" s="137"/>
      <c r="C171" s="122"/>
      <c r="D171" s="23" t="s">
        <v>18</v>
      </c>
      <c r="E171" s="139" t="s">
        <v>1</v>
      </c>
      <c r="F171" s="140"/>
      <c r="G171" s="140"/>
      <c r="H171" s="141"/>
      <c r="I171" s="139" t="s">
        <v>2</v>
      </c>
      <c r="J171" s="140"/>
      <c r="K171" s="140"/>
      <c r="L171" s="141"/>
      <c r="M171" s="139" t="s">
        <v>3</v>
      </c>
      <c r="N171" s="140"/>
      <c r="O171" s="140"/>
      <c r="P171" s="141"/>
      <c r="Q171" s="139" t="s">
        <v>4</v>
      </c>
      <c r="R171" s="140"/>
      <c r="S171" s="140"/>
      <c r="T171" s="141"/>
      <c r="U171" s="139" t="s">
        <v>5</v>
      </c>
      <c r="V171" s="140"/>
      <c r="W171" s="141"/>
      <c r="X171" s="139" t="s">
        <v>6</v>
      </c>
      <c r="Y171" s="140"/>
      <c r="Z171" s="140"/>
      <c r="AA171" s="141"/>
      <c r="AB171" s="139" t="s">
        <v>7</v>
      </c>
      <c r="AC171" s="140"/>
      <c r="AD171" s="141"/>
      <c r="AE171" s="139" t="s">
        <v>8</v>
      </c>
      <c r="AF171" s="140"/>
      <c r="AG171" s="140"/>
      <c r="AH171" s="140"/>
      <c r="AI171" s="141"/>
      <c r="AJ171" s="139" t="s">
        <v>9</v>
      </c>
      <c r="AK171" s="140"/>
      <c r="AL171" s="141"/>
      <c r="AM171" s="139" t="s">
        <v>10</v>
      </c>
      <c r="AN171" s="140"/>
      <c r="AO171" s="140"/>
      <c r="AP171" s="141"/>
      <c r="AQ171" s="169"/>
      <c r="AR171" s="132"/>
      <c r="AS171" s="135"/>
    </row>
    <row r="172" spans="1:45" s="6" customFormat="1" ht="11.25" customHeight="1">
      <c r="A172" s="123"/>
      <c r="B172" s="138"/>
      <c r="C172" s="124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70"/>
      <c r="AR172" s="133"/>
      <c r="AS172" s="136"/>
    </row>
    <row r="173" spans="1:45" ht="12.75" customHeight="1">
      <c r="A173" s="171" t="s">
        <v>25</v>
      </c>
      <c r="B173" s="105" t="s">
        <v>13</v>
      </c>
      <c r="C173" s="53" t="s">
        <v>103</v>
      </c>
      <c r="D173" s="54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44"/>
      <c r="AN173" s="44"/>
      <c r="AO173" s="44"/>
      <c r="AP173" s="44"/>
      <c r="AQ173" s="7">
        <f t="shared" ref="AQ173:AQ205" si="38">SUM(E173:AP173)</f>
        <v>0</v>
      </c>
      <c r="AR173" s="3">
        <f>34*6</f>
        <v>204</v>
      </c>
      <c r="AS173" s="8">
        <f t="shared" ref="AS173:AS205" si="39">AQ173/AR173</f>
        <v>0</v>
      </c>
    </row>
    <row r="174" spans="1:45">
      <c r="A174" s="171"/>
      <c r="B174" s="106"/>
      <c r="C174" s="53" t="s">
        <v>104</v>
      </c>
      <c r="D174" s="54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44"/>
      <c r="AN174" s="44"/>
      <c r="AO174" s="44"/>
      <c r="AP174" s="44"/>
      <c r="AQ174" s="7">
        <f t="shared" si="38"/>
        <v>0</v>
      </c>
      <c r="AR174" s="3">
        <f t="shared" ref="AR174:AR175" si="40">34*6</f>
        <v>204</v>
      </c>
      <c r="AS174" s="8">
        <f t="shared" si="39"/>
        <v>0</v>
      </c>
    </row>
    <row r="175" spans="1:45" ht="12.75" customHeight="1">
      <c r="A175" s="171"/>
      <c r="B175" s="107"/>
      <c r="C175" s="53" t="s">
        <v>105</v>
      </c>
      <c r="D175" s="54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44"/>
      <c r="AN175" s="44"/>
      <c r="AO175" s="44"/>
      <c r="AP175" s="44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>
      <c r="A176" s="171"/>
      <c r="B176" s="105" t="s">
        <v>27</v>
      </c>
      <c r="C176" s="53" t="s">
        <v>103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38"/>
        <v>0</v>
      </c>
      <c r="AR176" s="3">
        <f>34*3</f>
        <v>102</v>
      </c>
      <c r="AS176" s="8">
        <f t="shared" si="39"/>
        <v>0</v>
      </c>
    </row>
    <row r="177" spans="1:45">
      <c r="A177" s="171"/>
      <c r="B177" s="106"/>
      <c r="C177" s="53" t="s">
        <v>104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38"/>
        <v>0</v>
      </c>
      <c r="AR177" s="3">
        <f t="shared" ref="AR177:AR181" si="41">34*3</f>
        <v>102</v>
      </c>
      <c r="AS177" s="8">
        <f t="shared" si="39"/>
        <v>0</v>
      </c>
    </row>
    <row r="178" spans="1:45">
      <c r="A178" s="171"/>
      <c r="B178" s="107"/>
      <c r="C178" s="53" t="s">
        <v>105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38"/>
        <v>0</v>
      </c>
      <c r="AR178" s="3">
        <f t="shared" si="41"/>
        <v>102</v>
      </c>
      <c r="AS178" s="8">
        <f t="shared" si="39"/>
        <v>0</v>
      </c>
    </row>
    <row r="179" spans="1:45" ht="12.75" customHeight="1">
      <c r="A179" s="171"/>
      <c r="B179" s="105" t="s">
        <v>12</v>
      </c>
      <c r="C179" s="53" t="s">
        <v>103</v>
      </c>
      <c r="D179" s="54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38"/>
        <v>0</v>
      </c>
      <c r="AR179" s="3">
        <f t="shared" si="41"/>
        <v>102</v>
      </c>
      <c r="AS179" s="8">
        <f t="shared" si="39"/>
        <v>0</v>
      </c>
    </row>
    <row r="180" spans="1:45" ht="12.75" customHeight="1">
      <c r="A180" s="171"/>
      <c r="B180" s="106"/>
      <c r="C180" s="53" t="s">
        <v>104</v>
      </c>
      <c r="D180" s="54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44"/>
      <c r="AJ180" s="44"/>
      <c r="AK180" s="27"/>
      <c r="AL180" s="27"/>
      <c r="AM180" s="44"/>
      <c r="AN180" s="44"/>
      <c r="AO180" s="44"/>
      <c r="AP180" s="44"/>
      <c r="AQ180" s="7">
        <f t="shared" si="38"/>
        <v>0</v>
      </c>
      <c r="AR180" s="3">
        <f t="shared" si="41"/>
        <v>102</v>
      </c>
      <c r="AS180" s="8">
        <f t="shared" si="39"/>
        <v>0</v>
      </c>
    </row>
    <row r="181" spans="1:45">
      <c r="A181" s="171"/>
      <c r="B181" s="107"/>
      <c r="C181" s="53" t="s">
        <v>105</v>
      </c>
      <c r="D181" s="54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>
      <c r="A182" s="171"/>
      <c r="B182" s="105" t="s">
        <v>11</v>
      </c>
      <c r="C182" s="53" t="s">
        <v>103</v>
      </c>
      <c r="D182" s="54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44"/>
      <c r="AJ182" s="44"/>
      <c r="AK182" s="27"/>
      <c r="AL182" s="27"/>
      <c r="AM182" s="44"/>
      <c r="AN182" s="44"/>
      <c r="AO182" s="44"/>
      <c r="AP182" s="44"/>
      <c r="AQ182" s="7">
        <f t="shared" si="38"/>
        <v>0</v>
      </c>
      <c r="AR182" s="3">
        <f>34*5</f>
        <v>170</v>
      </c>
      <c r="AS182" s="8">
        <f t="shared" si="39"/>
        <v>0</v>
      </c>
    </row>
    <row r="183" spans="1:45" ht="12.75" customHeight="1">
      <c r="A183" s="171"/>
      <c r="B183" s="106"/>
      <c r="C183" s="53" t="s">
        <v>104</v>
      </c>
      <c r="D183" s="54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44"/>
      <c r="AJ183" s="44"/>
      <c r="AK183" s="27"/>
      <c r="AL183" s="27"/>
      <c r="AM183" s="44"/>
      <c r="AN183" s="44"/>
      <c r="AO183" s="44"/>
      <c r="AP183" s="44"/>
      <c r="AQ183" s="7">
        <f t="shared" si="38"/>
        <v>0</v>
      </c>
      <c r="AR183" s="3">
        <f t="shared" ref="AR183:AR184" si="42">34*5</f>
        <v>170</v>
      </c>
      <c r="AS183" s="8">
        <f t="shared" si="39"/>
        <v>0</v>
      </c>
    </row>
    <row r="184" spans="1:45" ht="12.75" customHeight="1">
      <c r="A184" s="171"/>
      <c r="B184" s="107"/>
      <c r="C184" s="53" t="s">
        <v>105</v>
      </c>
      <c r="D184" s="54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44"/>
      <c r="AJ184" s="44"/>
      <c r="AK184" s="27"/>
      <c r="AL184" s="27"/>
      <c r="AM184" s="44"/>
      <c r="AN184" s="44"/>
      <c r="AO184" s="44"/>
      <c r="AP184" s="44"/>
      <c r="AQ184" s="7">
        <f t="shared" si="38"/>
        <v>0</v>
      </c>
      <c r="AR184" s="3">
        <f t="shared" si="42"/>
        <v>170</v>
      </c>
      <c r="AS184" s="8">
        <f t="shared" si="39"/>
        <v>0</v>
      </c>
    </row>
    <row r="185" spans="1:45">
      <c r="A185" s="171"/>
      <c r="B185" s="105" t="s">
        <v>28</v>
      </c>
      <c r="C185" s="53" t="s">
        <v>103</v>
      </c>
      <c r="D185" s="54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44"/>
      <c r="AJ185" s="44"/>
      <c r="AK185" s="27"/>
      <c r="AL185" s="27"/>
      <c r="AM185" s="44"/>
      <c r="AN185" s="44"/>
      <c r="AO185" s="44"/>
      <c r="AP185" s="44"/>
      <c r="AQ185" s="7">
        <f t="shared" si="38"/>
        <v>0</v>
      </c>
      <c r="AR185" s="3">
        <f>34*3</f>
        <v>102</v>
      </c>
      <c r="AS185" s="8">
        <f t="shared" si="39"/>
        <v>0</v>
      </c>
    </row>
    <row r="186" spans="1:45">
      <c r="A186" s="171"/>
      <c r="B186" s="106"/>
      <c r="C186" s="53" t="s">
        <v>104</v>
      </c>
      <c r="D186" s="54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44"/>
      <c r="AJ186" s="44"/>
      <c r="AK186" s="27"/>
      <c r="AL186" s="27"/>
      <c r="AM186" s="44"/>
      <c r="AN186" s="44"/>
      <c r="AO186" s="44"/>
      <c r="AP186" s="44"/>
      <c r="AQ186" s="7">
        <f t="shared" si="38"/>
        <v>0</v>
      </c>
      <c r="AR186" s="3">
        <f t="shared" ref="AR186:AR187" si="43">34*3</f>
        <v>102</v>
      </c>
      <c r="AS186" s="8">
        <f t="shared" si="39"/>
        <v>0</v>
      </c>
    </row>
    <row r="187" spans="1:45" ht="12.75" customHeight="1">
      <c r="A187" s="171"/>
      <c r="B187" s="107"/>
      <c r="C187" s="53" t="s">
        <v>105</v>
      </c>
      <c r="D187" s="54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43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44"/>
      <c r="AJ187" s="44"/>
      <c r="AK187" s="27"/>
      <c r="AL187" s="27"/>
      <c r="AM187" s="44"/>
      <c r="AN187" s="44"/>
      <c r="AO187" s="44"/>
      <c r="AP187" s="44"/>
      <c r="AQ187" s="7">
        <f t="shared" si="38"/>
        <v>0</v>
      </c>
      <c r="AR187" s="3">
        <f t="shared" si="43"/>
        <v>102</v>
      </c>
      <c r="AS187" s="8">
        <f t="shared" si="39"/>
        <v>0</v>
      </c>
    </row>
    <row r="188" spans="1:45" ht="12.75" customHeight="1">
      <c r="A188" s="171"/>
      <c r="B188" s="105" t="s">
        <v>30</v>
      </c>
      <c r="C188" s="53" t="s">
        <v>103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43"/>
      <c r="AH188" s="27"/>
      <c r="AI188" s="27"/>
      <c r="AJ188" s="44"/>
      <c r="AK188" s="27"/>
      <c r="AL188" s="27"/>
      <c r="AM188" s="44"/>
      <c r="AN188" s="44"/>
      <c r="AO188" s="44"/>
      <c r="AP188" s="44"/>
      <c r="AQ188" s="7">
        <f t="shared" si="38"/>
        <v>0</v>
      </c>
      <c r="AR188" s="3">
        <f>34*1</f>
        <v>34</v>
      </c>
      <c r="AS188" s="8">
        <f t="shared" si="39"/>
        <v>0</v>
      </c>
    </row>
    <row r="189" spans="1:45" ht="12.75" customHeight="1">
      <c r="A189" s="171"/>
      <c r="B189" s="106"/>
      <c r="C189" s="53" t="s">
        <v>104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43"/>
      <c r="AK189" s="27"/>
      <c r="AL189" s="27"/>
      <c r="AM189" s="44"/>
      <c r="AN189" s="44"/>
      <c r="AO189" s="44"/>
      <c r="AP189" s="44"/>
      <c r="AQ189" s="7">
        <f t="shared" si="38"/>
        <v>0</v>
      </c>
      <c r="AR189" s="3">
        <f t="shared" ref="AR189:AR199" si="44">34*1</f>
        <v>34</v>
      </c>
      <c r="AS189" s="8">
        <f t="shared" si="39"/>
        <v>0</v>
      </c>
    </row>
    <row r="190" spans="1:45" ht="12.75" customHeight="1">
      <c r="A190" s="171"/>
      <c r="B190" s="107"/>
      <c r="C190" s="53" t="s">
        <v>105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44"/>
      <c r="AN190" s="44"/>
      <c r="AO190" s="44"/>
      <c r="AP190" s="44"/>
      <c r="AQ190" s="7">
        <f t="shared" si="38"/>
        <v>0</v>
      </c>
      <c r="AR190" s="3">
        <f t="shared" si="44"/>
        <v>34</v>
      </c>
      <c r="AS190" s="8">
        <f t="shared" si="39"/>
        <v>0</v>
      </c>
    </row>
    <row r="191" spans="1:45" ht="12.75" customHeight="1">
      <c r="A191" s="171"/>
      <c r="B191" s="105" t="s">
        <v>29</v>
      </c>
      <c r="C191" s="53" t="s">
        <v>103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43"/>
      <c r="AJ191" s="27"/>
      <c r="AK191" s="27"/>
      <c r="AL191" s="27"/>
      <c r="AM191" s="44"/>
      <c r="AN191" s="44"/>
      <c r="AO191" s="44"/>
      <c r="AP191" s="44"/>
      <c r="AQ191" s="7">
        <f t="shared" si="38"/>
        <v>0</v>
      </c>
      <c r="AR191" s="3">
        <f t="shared" si="44"/>
        <v>34</v>
      </c>
      <c r="AS191" s="8">
        <f t="shared" si="39"/>
        <v>0</v>
      </c>
    </row>
    <row r="192" spans="1:45" ht="12.75" customHeight="1">
      <c r="A192" s="171"/>
      <c r="B192" s="106"/>
      <c r="C192" s="53" t="s">
        <v>104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43"/>
      <c r="AH192" s="27"/>
      <c r="AI192" s="27"/>
      <c r="AJ192" s="44"/>
      <c r="AK192" s="43"/>
      <c r="AL192" s="27"/>
      <c r="AM192" s="44"/>
      <c r="AN192" s="44"/>
      <c r="AO192" s="44"/>
      <c r="AP192" s="44"/>
      <c r="AQ192" s="7">
        <f t="shared" si="38"/>
        <v>0</v>
      </c>
      <c r="AR192" s="3">
        <f t="shared" si="44"/>
        <v>34</v>
      </c>
      <c r="AS192" s="8">
        <f t="shared" si="39"/>
        <v>0</v>
      </c>
    </row>
    <row r="193" spans="1:45" ht="12.75" customHeight="1">
      <c r="A193" s="171"/>
      <c r="B193" s="107"/>
      <c r="C193" s="53" t="s">
        <v>105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43"/>
      <c r="AJ193" s="44"/>
      <c r="AK193" s="27"/>
      <c r="AL193" s="27"/>
      <c r="AM193" s="44"/>
      <c r="AN193" s="44"/>
      <c r="AO193" s="44"/>
      <c r="AP193" s="44"/>
      <c r="AQ193" s="7">
        <f t="shared" si="38"/>
        <v>0</v>
      </c>
      <c r="AR193" s="3">
        <f t="shared" si="44"/>
        <v>34</v>
      </c>
      <c r="AS193" s="8">
        <f t="shared" si="39"/>
        <v>0</v>
      </c>
    </row>
    <row r="194" spans="1:45" ht="12.75" customHeight="1">
      <c r="A194" s="171"/>
      <c r="B194" s="108" t="s">
        <v>53</v>
      </c>
      <c r="C194" s="53" t="s">
        <v>103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si="38"/>
        <v>0</v>
      </c>
      <c r="AR194" s="3">
        <f t="shared" si="44"/>
        <v>34</v>
      </c>
      <c r="AS194" s="8">
        <f t="shared" si="39"/>
        <v>0</v>
      </c>
    </row>
    <row r="195" spans="1:45" ht="12.75" customHeight="1">
      <c r="A195" s="171"/>
      <c r="B195" s="108"/>
      <c r="C195" s="53" t="s">
        <v>104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27"/>
      <c r="AL195" s="27"/>
      <c r="AM195" s="44"/>
      <c r="AN195" s="44"/>
      <c r="AO195" s="44"/>
      <c r="AP195" s="44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>
      <c r="A196" s="171"/>
      <c r="B196" s="108"/>
      <c r="C196" s="53" t="s">
        <v>105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38"/>
        <v>0</v>
      </c>
      <c r="AR196" s="3">
        <f t="shared" si="44"/>
        <v>34</v>
      </c>
      <c r="AS196" s="8">
        <f t="shared" si="39"/>
        <v>0</v>
      </c>
    </row>
    <row r="197" spans="1:45" ht="12.75" customHeight="1">
      <c r="A197" s="171"/>
      <c r="B197" s="108" t="s">
        <v>54</v>
      </c>
      <c r="C197" s="53" t="s">
        <v>103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38"/>
        <v>0</v>
      </c>
      <c r="AR197" s="3">
        <f t="shared" si="44"/>
        <v>34</v>
      </c>
      <c r="AS197" s="8">
        <f t="shared" si="39"/>
        <v>0</v>
      </c>
    </row>
    <row r="198" spans="1:45" ht="12.75" customHeight="1">
      <c r="A198" s="171"/>
      <c r="B198" s="108"/>
      <c r="C198" s="53" t="s">
        <v>104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38"/>
        <v>0</v>
      </c>
      <c r="AR198" s="3">
        <f t="shared" si="44"/>
        <v>34</v>
      </c>
      <c r="AS198" s="8">
        <f t="shared" si="39"/>
        <v>0</v>
      </c>
    </row>
    <row r="199" spans="1:45" ht="12.75" customHeight="1">
      <c r="A199" s="171"/>
      <c r="B199" s="108"/>
      <c r="C199" s="53" t="s">
        <v>105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38"/>
        <v>0</v>
      </c>
      <c r="AR199" s="3">
        <f t="shared" si="44"/>
        <v>34</v>
      </c>
      <c r="AS199" s="8">
        <f t="shared" si="39"/>
        <v>0</v>
      </c>
    </row>
    <row r="200" spans="1:45" ht="12.75" customHeight="1">
      <c r="A200" s="171"/>
      <c r="B200" s="108" t="s">
        <v>87</v>
      </c>
      <c r="C200" s="53" t="s">
        <v>103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38"/>
        <v>0</v>
      </c>
      <c r="AR200" s="3">
        <f>34*2</f>
        <v>68</v>
      </c>
      <c r="AS200" s="8">
        <f t="shared" si="39"/>
        <v>0</v>
      </c>
    </row>
    <row r="201" spans="1:45" ht="12.75" customHeight="1">
      <c r="A201" s="171"/>
      <c r="B201" s="108"/>
      <c r="C201" s="53" t="s">
        <v>104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38"/>
        <v>0</v>
      </c>
      <c r="AR201" s="3">
        <f t="shared" ref="AR201:AR205" si="45">34*2</f>
        <v>68</v>
      </c>
      <c r="AS201" s="8">
        <f t="shared" si="39"/>
        <v>0</v>
      </c>
    </row>
    <row r="202" spans="1:45" ht="12.75" customHeight="1">
      <c r="A202" s="171"/>
      <c r="B202" s="108"/>
      <c r="C202" s="53" t="s">
        <v>105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38"/>
        <v>0</v>
      </c>
      <c r="AR202" s="3">
        <f t="shared" si="45"/>
        <v>68</v>
      </c>
      <c r="AS202" s="8">
        <f t="shared" si="39"/>
        <v>0</v>
      </c>
    </row>
    <row r="203" spans="1:45" ht="12.75" customHeight="1">
      <c r="A203" s="171"/>
      <c r="B203" s="108" t="s">
        <v>74</v>
      </c>
      <c r="C203" s="53" t="s">
        <v>103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38"/>
        <v>0</v>
      </c>
      <c r="AR203" s="3">
        <f t="shared" si="45"/>
        <v>68</v>
      </c>
      <c r="AS203" s="8">
        <f t="shared" si="39"/>
        <v>0</v>
      </c>
    </row>
    <row r="204" spans="1:45" ht="12.75" customHeight="1">
      <c r="A204" s="171"/>
      <c r="B204" s="108"/>
      <c r="C204" s="53" t="s">
        <v>104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38"/>
        <v>0</v>
      </c>
      <c r="AR204" s="3">
        <f t="shared" si="45"/>
        <v>68</v>
      </c>
      <c r="AS204" s="8">
        <f t="shared" si="39"/>
        <v>0</v>
      </c>
    </row>
    <row r="205" spans="1:45" ht="12.75" customHeight="1">
      <c r="A205" s="171"/>
      <c r="B205" s="108"/>
      <c r="C205" s="53" t="s">
        <v>105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38"/>
        <v>0</v>
      </c>
      <c r="AR205" s="3">
        <f t="shared" si="45"/>
        <v>68</v>
      </c>
      <c r="AS205" s="8">
        <f t="shared" si="39"/>
        <v>0</v>
      </c>
    </row>
    <row r="206" spans="1:45" ht="27" customHeight="1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>
      <c r="A207" s="145" t="s">
        <v>33</v>
      </c>
      <c r="B207" s="145"/>
      <c r="C207" s="145"/>
      <c r="D207" s="145"/>
      <c r="E207" s="109" t="s">
        <v>40</v>
      </c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11" t="s">
        <v>20</v>
      </c>
      <c r="AR207" s="143" t="s">
        <v>22</v>
      </c>
      <c r="AS207" s="144" t="s">
        <v>21</v>
      </c>
    </row>
    <row r="208" spans="1:45" s="2" customFormat="1" ht="21.75" customHeight="1">
      <c r="A208" s="108" t="s">
        <v>0</v>
      </c>
      <c r="B208" s="108"/>
      <c r="C208" s="108"/>
      <c r="D208" s="23" t="s">
        <v>18</v>
      </c>
      <c r="E208" s="108" t="s">
        <v>1</v>
      </c>
      <c r="F208" s="108"/>
      <c r="G208" s="108"/>
      <c r="H208" s="108"/>
      <c r="I208" s="108" t="s">
        <v>2</v>
      </c>
      <c r="J208" s="108"/>
      <c r="K208" s="108"/>
      <c r="L208" s="108"/>
      <c r="M208" s="108" t="s">
        <v>3</v>
      </c>
      <c r="N208" s="108"/>
      <c r="O208" s="108"/>
      <c r="P208" s="108"/>
      <c r="Q208" s="108" t="s">
        <v>4</v>
      </c>
      <c r="R208" s="108"/>
      <c r="S208" s="108"/>
      <c r="T208" s="108"/>
      <c r="U208" s="108" t="s">
        <v>5</v>
      </c>
      <c r="V208" s="108"/>
      <c r="W208" s="108"/>
      <c r="X208" s="108" t="s">
        <v>6</v>
      </c>
      <c r="Y208" s="108"/>
      <c r="Z208" s="108"/>
      <c r="AA208" s="108"/>
      <c r="AB208" s="108" t="s">
        <v>7</v>
      </c>
      <c r="AC208" s="108"/>
      <c r="AD208" s="108"/>
      <c r="AE208" s="108" t="s">
        <v>8</v>
      </c>
      <c r="AF208" s="108"/>
      <c r="AG208" s="108"/>
      <c r="AH208" s="108"/>
      <c r="AI208" s="108"/>
      <c r="AJ208" s="108" t="s">
        <v>9</v>
      </c>
      <c r="AK208" s="108"/>
      <c r="AL208" s="108"/>
      <c r="AM208" s="108" t="s">
        <v>10</v>
      </c>
      <c r="AN208" s="108"/>
      <c r="AO208" s="108"/>
      <c r="AP208" s="108"/>
      <c r="AQ208" s="111"/>
      <c r="AR208" s="143"/>
      <c r="AS208" s="144"/>
    </row>
    <row r="209" spans="1:45" s="6" customFormat="1" ht="11.25" customHeight="1">
      <c r="A209" s="108"/>
      <c r="B209" s="108"/>
      <c r="C209" s="108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11"/>
      <c r="AR209" s="143"/>
      <c r="AS209" s="144"/>
    </row>
    <row r="210" spans="1:45" ht="12.75" customHeight="1">
      <c r="A210" s="142" t="s">
        <v>25</v>
      </c>
      <c r="B210" s="105" t="s">
        <v>13</v>
      </c>
      <c r="C210" s="53" t="s">
        <v>106</v>
      </c>
      <c r="D210" s="54"/>
      <c r="E210" s="27"/>
      <c r="F210" s="94" t="s">
        <v>143</v>
      </c>
      <c r="G210" s="94" t="s">
        <v>145</v>
      </c>
      <c r="H210" s="27"/>
      <c r="I210" s="27"/>
      <c r="J210" s="94" t="s">
        <v>145</v>
      </c>
      <c r="K210" s="27"/>
      <c r="L210" s="27"/>
      <c r="M210" s="94" t="s">
        <v>145</v>
      </c>
      <c r="N210" s="27"/>
      <c r="O210" s="94" t="s">
        <v>145</v>
      </c>
      <c r="P210" s="27"/>
      <c r="Q210" s="94" t="s">
        <v>146</v>
      </c>
      <c r="R210" s="27"/>
      <c r="S210" s="94" t="s">
        <v>143</v>
      </c>
      <c r="T210" s="94" t="s">
        <v>145</v>
      </c>
      <c r="U210" s="27"/>
      <c r="V210" s="27"/>
      <c r="W210" s="27"/>
      <c r="X210" s="27"/>
      <c r="Y210" s="27"/>
      <c r="Z210" s="94" t="s">
        <v>146</v>
      </c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94" t="s">
        <v>143</v>
      </c>
      <c r="AL210" s="27"/>
      <c r="AM210" s="44"/>
      <c r="AN210" s="44"/>
      <c r="AO210" s="44"/>
      <c r="AP210" s="44"/>
      <c r="AQ210" s="7">
        <v>10</v>
      </c>
      <c r="AR210" s="3">
        <f>34*4</f>
        <v>136</v>
      </c>
      <c r="AS210" s="8">
        <f t="shared" ref="AS210:AS254" si="46">AQ210/AR210</f>
        <v>7.3529411764705885E-2</v>
      </c>
    </row>
    <row r="211" spans="1:45">
      <c r="A211" s="142"/>
      <c r="B211" s="106"/>
      <c r="C211" s="53" t="s">
        <v>107</v>
      </c>
      <c r="D211" s="54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44"/>
      <c r="AN211" s="44"/>
      <c r="AO211" s="44"/>
      <c r="AP211" s="44"/>
      <c r="AQ211" s="7">
        <f t="shared" ref="AQ211:AQ254" si="47">SUM(E211:AP211)</f>
        <v>0</v>
      </c>
      <c r="AR211" s="3">
        <f t="shared" ref="AR211:AR212" si="48">34*4</f>
        <v>136</v>
      </c>
      <c r="AS211" s="8">
        <f t="shared" si="46"/>
        <v>0</v>
      </c>
    </row>
    <row r="212" spans="1:45" ht="12.75" customHeight="1">
      <c r="A212" s="142"/>
      <c r="B212" s="107"/>
      <c r="C212" s="53" t="s">
        <v>108</v>
      </c>
      <c r="D212" s="54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44"/>
      <c r="AN212" s="44"/>
      <c r="AO212" s="44"/>
      <c r="AP212" s="44"/>
      <c r="AQ212" s="7">
        <f t="shared" si="47"/>
        <v>0</v>
      </c>
      <c r="AR212" s="3">
        <f t="shared" si="48"/>
        <v>136</v>
      </c>
      <c r="AS212" s="8">
        <f t="shared" si="46"/>
        <v>0</v>
      </c>
    </row>
    <row r="213" spans="1:45" ht="12.75" customHeight="1">
      <c r="A213" s="142"/>
      <c r="B213" s="105" t="s">
        <v>27</v>
      </c>
      <c r="C213" s="53" t="s">
        <v>106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94" t="s">
        <v>143</v>
      </c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94" t="s">
        <v>143</v>
      </c>
      <c r="AI213" s="27"/>
      <c r="AJ213" s="27"/>
      <c r="AK213" s="27"/>
      <c r="AL213" s="27"/>
      <c r="AM213" s="44"/>
      <c r="AN213" s="44"/>
      <c r="AO213" s="44"/>
      <c r="AP213" s="44"/>
      <c r="AQ213" s="7">
        <v>2</v>
      </c>
      <c r="AR213" s="3">
        <f>34*2</f>
        <v>68</v>
      </c>
      <c r="AS213" s="8">
        <f t="shared" si="46"/>
        <v>2.9411764705882353E-2</v>
      </c>
    </row>
    <row r="214" spans="1:45" ht="12.75" customHeight="1">
      <c r="A214" s="142"/>
      <c r="B214" s="106"/>
      <c r="C214" s="53" t="s">
        <v>107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44"/>
      <c r="AN214" s="44"/>
      <c r="AO214" s="44"/>
      <c r="AP214" s="44"/>
      <c r="AQ214" s="7">
        <f t="shared" si="47"/>
        <v>0</v>
      </c>
      <c r="AR214" s="3">
        <f t="shared" ref="AR214:AR215" si="49">34*2</f>
        <v>68</v>
      </c>
      <c r="AS214" s="8">
        <f t="shared" si="46"/>
        <v>0</v>
      </c>
    </row>
    <row r="215" spans="1:45">
      <c r="A215" s="142"/>
      <c r="B215" s="107"/>
      <c r="C215" s="53" t="s">
        <v>108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4"/>
      <c r="AN215" s="44"/>
      <c r="AO215" s="44"/>
      <c r="AP215" s="44"/>
      <c r="AQ215" s="7">
        <f t="shared" si="47"/>
        <v>0</v>
      </c>
      <c r="AR215" s="3">
        <f t="shared" si="49"/>
        <v>68</v>
      </c>
      <c r="AS215" s="8">
        <f t="shared" si="46"/>
        <v>0</v>
      </c>
    </row>
    <row r="216" spans="1:45">
      <c r="A216" s="142"/>
      <c r="B216" s="105" t="s">
        <v>12</v>
      </c>
      <c r="C216" s="53" t="s">
        <v>106</v>
      </c>
      <c r="D216" s="52"/>
      <c r="E216" s="27"/>
      <c r="F216" s="27"/>
      <c r="G216" s="27"/>
      <c r="H216" s="27"/>
      <c r="I216" s="27"/>
      <c r="J216" s="94" t="s">
        <v>145</v>
      </c>
      <c r="K216" s="27"/>
      <c r="L216" s="27"/>
      <c r="M216" s="94" t="s">
        <v>145</v>
      </c>
      <c r="N216" s="27"/>
      <c r="O216" s="27"/>
      <c r="P216" s="27"/>
      <c r="Q216" s="94" t="s">
        <v>145</v>
      </c>
      <c r="R216" s="27"/>
      <c r="S216" s="27"/>
      <c r="T216" s="94" t="s">
        <v>143</v>
      </c>
      <c r="U216" s="27"/>
      <c r="V216" s="27"/>
      <c r="W216" s="27"/>
      <c r="X216" s="27"/>
      <c r="Y216" s="27"/>
      <c r="Z216" s="94" t="s">
        <v>143</v>
      </c>
      <c r="AA216" s="27"/>
      <c r="AB216" s="27"/>
      <c r="AC216" s="27"/>
      <c r="AD216" s="27"/>
      <c r="AE216" s="27"/>
      <c r="AF216" s="27"/>
      <c r="AG216" s="27"/>
      <c r="AH216" s="94" t="s">
        <v>143</v>
      </c>
      <c r="AI216" s="27"/>
      <c r="AJ216" s="27"/>
      <c r="AK216" s="27"/>
      <c r="AL216" s="27"/>
      <c r="AM216" s="44"/>
      <c r="AN216" s="44"/>
      <c r="AO216" s="44"/>
      <c r="AP216" s="44"/>
      <c r="AQ216" s="7">
        <v>6</v>
      </c>
      <c r="AR216" s="3">
        <f>34*3</f>
        <v>102</v>
      </c>
      <c r="AS216" s="8">
        <f t="shared" si="46"/>
        <v>5.8823529411764705E-2</v>
      </c>
    </row>
    <row r="217" spans="1:45" ht="12.75" customHeight="1">
      <c r="A217" s="142"/>
      <c r="B217" s="106"/>
      <c r="C217" s="53" t="s">
        <v>107</v>
      </c>
      <c r="D217" s="54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47"/>
        <v>0</v>
      </c>
      <c r="AR217" s="3">
        <f t="shared" ref="AR217:AR221" si="50">34*3</f>
        <v>102</v>
      </c>
      <c r="AS217" s="8">
        <f t="shared" si="46"/>
        <v>0</v>
      </c>
    </row>
    <row r="218" spans="1:45" ht="12.75" customHeight="1">
      <c r="A218" s="142"/>
      <c r="B218" s="107"/>
      <c r="C218" s="53" t="s">
        <v>108</v>
      </c>
      <c r="D218" s="54"/>
      <c r="E218" s="27"/>
      <c r="F218" s="27"/>
      <c r="G218" s="27"/>
      <c r="H218" s="27"/>
      <c r="I218" s="27"/>
      <c r="J218" s="27"/>
      <c r="K218" s="27"/>
      <c r="L218" s="27"/>
      <c r="N218" s="27"/>
      <c r="O218" s="27"/>
      <c r="P218" s="27"/>
      <c r="Q218" s="27"/>
      <c r="R218" s="27"/>
      <c r="S218" s="27"/>
      <c r="T218" s="27"/>
      <c r="U218" s="27"/>
      <c r="V218" s="27"/>
      <c r="X218" s="27"/>
      <c r="Y218" s="27"/>
      <c r="Z218" s="27"/>
      <c r="AA218" s="27"/>
      <c r="AB218" s="27"/>
      <c r="AD218" s="27"/>
      <c r="AE218" s="27"/>
      <c r="AF218" s="27"/>
      <c r="AG218" s="27"/>
      <c r="AH218" s="27"/>
      <c r="AI218" s="44"/>
      <c r="AJ218" s="44"/>
      <c r="AM218" s="44"/>
      <c r="AN218" s="44"/>
      <c r="AO218" s="44"/>
      <c r="AP218" s="44"/>
      <c r="AQ218" s="7">
        <f t="shared" si="47"/>
        <v>0</v>
      </c>
      <c r="AR218" s="3">
        <f t="shared" si="50"/>
        <v>102</v>
      </c>
      <c r="AS218" s="8">
        <f t="shared" si="46"/>
        <v>0</v>
      </c>
    </row>
    <row r="219" spans="1:45">
      <c r="A219" s="142"/>
      <c r="B219" s="105" t="s">
        <v>100</v>
      </c>
      <c r="C219" s="53" t="s">
        <v>106</v>
      </c>
      <c r="D219" s="54"/>
      <c r="E219" s="27"/>
      <c r="F219" s="27"/>
      <c r="G219" s="27"/>
      <c r="H219" s="27"/>
      <c r="I219" s="27"/>
      <c r="J219" s="27"/>
      <c r="K219" s="27"/>
      <c r="L219" s="27"/>
      <c r="M219" s="94" t="s">
        <v>143</v>
      </c>
      <c r="N219" s="27"/>
      <c r="O219" s="27"/>
      <c r="P219" s="27"/>
      <c r="Q219" s="27"/>
      <c r="R219" s="27"/>
      <c r="S219" s="27"/>
      <c r="T219" s="27"/>
      <c r="U219" s="27"/>
      <c r="V219" s="27"/>
      <c r="W219" s="94" t="s">
        <v>143</v>
      </c>
      <c r="X219" s="27"/>
      <c r="Y219" s="27"/>
      <c r="Z219" s="27"/>
      <c r="AA219" s="27"/>
      <c r="AB219" s="27"/>
      <c r="AC219" s="94" t="s">
        <v>143</v>
      </c>
      <c r="AD219" s="27"/>
      <c r="AE219" s="27"/>
      <c r="AF219" s="27"/>
      <c r="AG219" s="27"/>
      <c r="AH219" s="27"/>
      <c r="AI219" s="44"/>
      <c r="AJ219" s="44"/>
      <c r="AK219" s="94" t="s">
        <v>143</v>
      </c>
      <c r="AL219" s="94" t="s">
        <v>143</v>
      </c>
      <c r="AM219" s="44"/>
      <c r="AN219" s="44"/>
      <c r="AO219" s="44"/>
      <c r="AP219" s="44"/>
      <c r="AQ219" s="7">
        <v>5</v>
      </c>
      <c r="AR219" s="3">
        <f t="shared" si="50"/>
        <v>102</v>
      </c>
      <c r="AS219" s="8">
        <f t="shared" si="46"/>
        <v>4.9019607843137254E-2</v>
      </c>
    </row>
    <row r="220" spans="1:45" ht="12.75" customHeight="1">
      <c r="A220" s="142"/>
      <c r="B220" s="106"/>
      <c r="C220" s="53" t="s">
        <v>107</v>
      </c>
      <c r="D220" s="54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4"/>
      <c r="AJ220" s="44"/>
      <c r="AK220" s="27"/>
      <c r="AL220" s="27"/>
      <c r="AM220" s="44"/>
      <c r="AN220" s="44"/>
      <c r="AO220" s="44"/>
      <c r="AP220" s="44"/>
      <c r="AQ220" s="7">
        <f t="shared" si="47"/>
        <v>0</v>
      </c>
      <c r="AR220" s="3">
        <f t="shared" si="50"/>
        <v>102</v>
      </c>
      <c r="AS220" s="8">
        <f t="shared" si="46"/>
        <v>0</v>
      </c>
    </row>
    <row r="221" spans="1:45" ht="12.75" customHeight="1">
      <c r="A221" s="142"/>
      <c r="B221" s="107"/>
      <c r="C221" s="53" t="s">
        <v>108</v>
      </c>
      <c r="D221" s="54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4"/>
      <c r="AJ221" s="44"/>
      <c r="AK221" s="27"/>
      <c r="AL221" s="27"/>
      <c r="AM221" s="44"/>
      <c r="AN221" s="44"/>
      <c r="AO221" s="44"/>
      <c r="AP221" s="44"/>
      <c r="AQ221" s="7">
        <f t="shared" si="47"/>
        <v>0</v>
      </c>
      <c r="AR221" s="3">
        <f t="shared" si="50"/>
        <v>102</v>
      </c>
      <c r="AS221" s="8">
        <f t="shared" si="46"/>
        <v>0</v>
      </c>
    </row>
    <row r="222" spans="1:45" ht="12.75" customHeight="1">
      <c r="A222" s="142"/>
      <c r="B222" s="105" t="s">
        <v>101</v>
      </c>
      <c r="C222" s="53" t="s">
        <v>106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94" t="s">
        <v>143</v>
      </c>
      <c r="X222" s="27"/>
      <c r="Y222" s="27"/>
      <c r="Z222" s="27"/>
      <c r="AA222" s="27"/>
      <c r="AB222" s="27"/>
      <c r="AC222" s="94" t="s">
        <v>143</v>
      </c>
      <c r="AD222" s="27"/>
      <c r="AE222" s="27"/>
      <c r="AF222" s="27"/>
      <c r="AG222" s="27"/>
      <c r="AH222" s="27"/>
      <c r="AI222" s="44"/>
      <c r="AJ222" s="98" t="s">
        <v>143</v>
      </c>
      <c r="AK222" s="27"/>
      <c r="AL222" s="94" t="s">
        <v>143</v>
      </c>
      <c r="AM222" s="44"/>
      <c r="AN222" s="44"/>
      <c r="AO222" s="44"/>
      <c r="AP222" s="44"/>
      <c r="AQ222" s="7">
        <v>4</v>
      </c>
      <c r="AR222" s="3">
        <f>34*2</f>
        <v>68</v>
      </c>
      <c r="AS222" s="8">
        <f t="shared" si="46"/>
        <v>5.8823529411764705E-2</v>
      </c>
    </row>
    <row r="223" spans="1:45">
      <c r="A223" s="142"/>
      <c r="B223" s="106"/>
      <c r="C223" s="53" t="s">
        <v>107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44"/>
      <c r="AN223" s="44"/>
      <c r="AO223" s="44"/>
      <c r="AP223" s="44"/>
      <c r="AQ223" s="7">
        <f t="shared" si="47"/>
        <v>0</v>
      </c>
      <c r="AR223" s="3">
        <f t="shared" ref="AR223:AR224" si="51">34*2</f>
        <v>68</v>
      </c>
      <c r="AS223" s="8">
        <f t="shared" si="46"/>
        <v>0</v>
      </c>
    </row>
    <row r="224" spans="1:45">
      <c r="A224" s="142"/>
      <c r="B224" s="107"/>
      <c r="C224" s="53" t="s">
        <v>108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44"/>
      <c r="AN224" s="44"/>
      <c r="AO224" s="44"/>
      <c r="AP224" s="44"/>
      <c r="AQ224" s="7">
        <f t="shared" si="47"/>
        <v>0</v>
      </c>
      <c r="AR224" s="3">
        <f t="shared" si="51"/>
        <v>68</v>
      </c>
      <c r="AS224" s="8">
        <f t="shared" si="46"/>
        <v>0</v>
      </c>
    </row>
    <row r="225" spans="1:45" ht="13.5" customHeight="1">
      <c r="A225" s="142"/>
      <c r="B225" s="105" t="s">
        <v>102</v>
      </c>
      <c r="C225" s="53" t="s">
        <v>106</v>
      </c>
      <c r="D225" s="52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94" t="s">
        <v>143</v>
      </c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94" t="s">
        <v>143</v>
      </c>
      <c r="AI225" s="44"/>
      <c r="AJ225" s="44"/>
      <c r="AK225" s="27"/>
      <c r="AL225" s="27"/>
      <c r="AM225" s="44"/>
      <c r="AN225" s="44"/>
      <c r="AO225" s="44"/>
      <c r="AP225" s="44"/>
      <c r="AQ225" s="7">
        <v>2</v>
      </c>
      <c r="AR225" s="3">
        <f>34*1</f>
        <v>34</v>
      </c>
      <c r="AS225" s="8">
        <f t="shared" si="46"/>
        <v>5.8823529411764705E-2</v>
      </c>
    </row>
    <row r="226" spans="1:45" ht="12.75" customHeight="1">
      <c r="A226" s="142"/>
      <c r="B226" s="106"/>
      <c r="C226" s="53" t="s">
        <v>107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f t="shared" si="47"/>
        <v>0</v>
      </c>
      <c r="AR226" s="3">
        <f t="shared" ref="AR226:AR230" si="52">34*1</f>
        <v>34</v>
      </c>
      <c r="AS226" s="8">
        <f t="shared" si="46"/>
        <v>0</v>
      </c>
    </row>
    <row r="227" spans="1:45" ht="12.75" customHeight="1">
      <c r="A227" s="142"/>
      <c r="B227" s="107"/>
      <c r="C227" s="53" t="s">
        <v>108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f t="shared" si="47"/>
        <v>0</v>
      </c>
      <c r="AR227" s="3">
        <f t="shared" si="52"/>
        <v>34</v>
      </c>
      <c r="AS227" s="8">
        <f t="shared" si="46"/>
        <v>0</v>
      </c>
    </row>
    <row r="228" spans="1:45" ht="12.75" customHeight="1">
      <c r="A228" s="142"/>
      <c r="B228" s="105" t="s">
        <v>35</v>
      </c>
      <c r="C228" s="53" t="s">
        <v>106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94" t="s">
        <v>143</v>
      </c>
      <c r="Y228" s="27"/>
      <c r="Z228" s="27"/>
      <c r="AA228" s="27"/>
      <c r="AB228" s="27"/>
      <c r="AC228" s="27"/>
      <c r="AD228" s="27"/>
      <c r="AE228" s="27"/>
      <c r="AF228" s="27"/>
      <c r="AG228" s="43"/>
      <c r="AH228" s="99"/>
      <c r="AI228" s="97" t="s">
        <v>144</v>
      </c>
      <c r="AJ228" s="44"/>
      <c r="AK228" s="94" t="s">
        <v>143</v>
      </c>
      <c r="AL228" s="27"/>
      <c r="AM228" s="44"/>
      <c r="AN228" s="44"/>
      <c r="AO228" s="44"/>
      <c r="AP228" s="44"/>
      <c r="AQ228" s="7">
        <v>3</v>
      </c>
      <c r="AR228" s="3">
        <f t="shared" si="52"/>
        <v>34</v>
      </c>
      <c r="AS228" s="8">
        <f t="shared" si="46"/>
        <v>8.8235294117647065E-2</v>
      </c>
    </row>
    <row r="229" spans="1:45" ht="12.75" customHeight="1">
      <c r="A229" s="142"/>
      <c r="B229" s="106"/>
      <c r="C229" s="53" t="s">
        <v>107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43"/>
      <c r="AK229" s="27"/>
      <c r="AL229" s="27"/>
      <c r="AM229" s="44"/>
      <c r="AN229" s="44"/>
      <c r="AO229" s="44"/>
      <c r="AP229" s="44"/>
      <c r="AQ229" s="7">
        <f t="shared" si="47"/>
        <v>0</v>
      </c>
      <c r="AR229" s="3">
        <f t="shared" si="52"/>
        <v>34</v>
      </c>
      <c r="AS229" s="8">
        <f t="shared" si="46"/>
        <v>0</v>
      </c>
    </row>
    <row r="230" spans="1:45" ht="12.75" customHeight="1">
      <c r="A230" s="142"/>
      <c r="B230" s="106"/>
      <c r="C230" s="53" t="s">
        <v>108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f t="shared" si="47"/>
        <v>0</v>
      </c>
      <c r="AR230" s="3">
        <f t="shared" si="52"/>
        <v>34</v>
      </c>
      <c r="AS230" s="8">
        <f t="shared" si="46"/>
        <v>0</v>
      </c>
    </row>
    <row r="231" spans="1:45" ht="12.75" customHeight="1">
      <c r="A231" s="142"/>
      <c r="B231" s="105" t="s">
        <v>28</v>
      </c>
      <c r="C231" s="53" t="s">
        <v>106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94" t="s">
        <v>143</v>
      </c>
      <c r="W231" s="27"/>
      <c r="X231" s="27"/>
      <c r="Y231" s="27"/>
      <c r="Z231" s="27"/>
      <c r="AA231" s="27"/>
      <c r="AB231" s="27"/>
      <c r="AC231" s="94" t="s">
        <v>143</v>
      </c>
      <c r="AD231" s="97" t="s">
        <v>144</v>
      </c>
      <c r="AE231" s="27"/>
      <c r="AF231" s="27"/>
      <c r="AG231" s="27"/>
      <c r="AH231" s="27"/>
      <c r="AI231" s="43"/>
      <c r="AJ231" s="27"/>
      <c r="AK231" s="94" t="s">
        <v>145</v>
      </c>
      <c r="AL231" s="94" t="s">
        <v>143</v>
      </c>
      <c r="AM231" s="44"/>
      <c r="AN231" s="44"/>
      <c r="AO231" s="44"/>
      <c r="AP231" s="44"/>
      <c r="AQ231" s="7">
        <v>5</v>
      </c>
      <c r="AR231" s="3">
        <f>34*3</f>
        <v>102</v>
      </c>
      <c r="AS231" s="8">
        <f t="shared" si="46"/>
        <v>4.9019607843137254E-2</v>
      </c>
    </row>
    <row r="232" spans="1:45" ht="12.75" customHeight="1">
      <c r="A232" s="142"/>
      <c r="B232" s="106"/>
      <c r="C232" s="53" t="s">
        <v>107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43"/>
      <c r="AG232" s="43"/>
      <c r="AH232" s="27"/>
      <c r="AI232" s="27"/>
      <c r="AJ232" s="44"/>
      <c r="AK232" s="43"/>
      <c r="AL232" s="27"/>
      <c r="AM232" s="44"/>
      <c r="AN232" s="44"/>
      <c r="AO232" s="44"/>
      <c r="AP232" s="44"/>
      <c r="AQ232" s="7">
        <f t="shared" si="47"/>
        <v>0</v>
      </c>
      <c r="AR232" s="3">
        <f t="shared" ref="AR232:AR233" si="53">34*3</f>
        <v>102</v>
      </c>
      <c r="AS232" s="8">
        <f t="shared" si="46"/>
        <v>0</v>
      </c>
    </row>
    <row r="233" spans="1:45" ht="12.75" customHeight="1">
      <c r="A233" s="142"/>
      <c r="B233" s="107"/>
      <c r="C233" s="53" t="s">
        <v>108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43"/>
      <c r="AG233" s="27"/>
      <c r="AH233" s="44"/>
      <c r="AI233" s="44"/>
      <c r="AJ233" s="44"/>
      <c r="AK233" s="43"/>
      <c r="AL233" s="27"/>
      <c r="AM233" s="44"/>
      <c r="AN233" s="44"/>
      <c r="AO233" s="44"/>
      <c r="AP233" s="44"/>
      <c r="AQ233" s="7">
        <f t="shared" si="47"/>
        <v>0</v>
      </c>
      <c r="AR233" s="3">
        <f t="shared" si="53"/>
        <v>102</v>
      </c>
      <c r="AS233" s="8">
        <f t="shared" si="46"/>
        <v>0</v>
      </c>
    </row>
    <row r="234" spans="1:45" ht="12.75" customHeight="1">
      <c r="A234" s="142"/>
      <c r="B234" s="105" t="s">
        <v>30</v>
      </c>
      <c r="C234" s="53" t="s">
        <v>106</v>
      </c>
      <c r="D234" s="54"/>
      <c r="E234" s="27"/>
      <c r="F234" s="27"/>
      <c r="G234" s="94" t="s">
        <v>143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94" t="s">
        <v>143</v>
      </c>
      <c r="U234" s="27"/>
      <c r="V234" s="27"/>
      <c r="W234" s="27"/>
      <c r="X234" s="27"/>
      <c r="Y234" s="94" t="s">
        <v>143</v>
      </c>
      <c r="Z234" s="27"/>
      <c r="AA234" s="27"/>
      <c r="AB234" s="27"/>
      <c r="AC234" s="27"/>
      <c r="AD234" s="97" t="s">
        <v>144</v>
      </c>
      <c r="AE234" s="27"/>
      <c r="AF234" s="27"/>
      <c r="AG234" s="27"/>
      <c r="AH234" s="43"/>
      <c r="AI234" s="43"/>
      <c r="AJ234" s="44"/>
      <c r="AK234" s="27"/>
      <c r="AL234" s="27"/>
      <c r="AM234" s="44"/>
      <c r="AN234" s="44"/>
      <c r="AO234" s="44"/>
      <c r="AP234" s="44"/>
      <c r="AQ234" s="7">
        <v>4</v>
      </c>
      <c r="AR234" s="3">
        <f>34*2</f>
        <v>68</v>
      </c>
      <c r="AS234" s="8">
        <f t="shared" si="46"/>
        <v>5.8823529411764705E-2</v>
      </c>
    </row>
    <row r="235" spans="1:45" ht="12.75" customHeight="1">
      <c r="A235" s="142"/>
      <c r="B235" s="106"/>
      <c r="C235" s="53" t="s">
        <v>107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44"/>
      <c r="AO235" s="44"/>
      <c r="AP235" s="44"/>
      <c r="AQ235" s="7">
        <f t="shared" si="47"/>
        <v>0</v>
      </c>
      <c r="AR235" s="3">
        <f t="shared" ref="AR235:AR239" si="54">34*2</f>
        <v>68</v>
      </c>
      <c r="AS235" s="8">
        <f t="shared" si="46"/>
        <v>0</v>
      </c>
    </row>
    <row r="236" spans="1:45" ht="12.75" customHeight="1">
      <c r="A236" s="142"/>
      <c r="B236" s="107"/>
      <c r="C236" s="53" t="s">
        <v>108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44"/>
      <c r="AO236" s="44"/>
      <c r="AP236" s="44"/>
      <c r="AQ236" s="7">
        <f t="shared" si="47"/>
        <v>0</v>
      </c>
      <c r="AR236" s="3">
        <f t="shared" si="54"/>
        <v>68</v>
      </c>
      <c r="AS236" s="8">
        <f t="shared" si="46"/>
        <v>0</v>
      </c>
    </row>
    <row r="237" spans="1:45" ht="12.75" customHeight="1">
      <c r="A237" s="142"/>
      <c r="B237" s="105" t="s">
        <v>34</v>
      </c>
      <c r="C237" s="53" t="s">
        <v>106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94" t="s">
        <v>143</v>
      </c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94" t="s">
        <v>143</v>
      </c>
      <c r="AH237" s="43"/>
      <c r="AI237" s="43"/>
      <c r="AJ237" s="44"/>
      <c r="AK237" s="94" t="s">
        <v>143</v>
      </c>
      <c r="AL237" s="27"/>
      <c r="AM237" s="44"/>
      <c r="AN237" s="44"/>
      <c r="AO237" s="44"/>
      <c r="AP237" s="44"/>
      <c r="AQ237" s="7">
        <v>3</v>
      </c>
      <c r="AR237" s="3">
        <f t="shared" si="54"/>
        <v>68</v>
      </c>
      <c r="AS237" s="8">
        <f t="shared" si="46"/>
        <v>4.4117647058823532E-2</v>
      </c>
    </row>
    <row r="238" spans="1:45" ht="12.75" customHeight="1">
      <c r="A238" s="142"/>
      <c r="B238" s="106"/>
      <c r="C238" s="53" t="s">
        <v>107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44"/>
      <c r="AK238" s="27"/>
      <c r="AL238" s="27"/>
      <c r="AM238" s="44"/>
      <c r="AN238" s="44"/>
      <c r="AO238" s="44"/>
      <c r="AP238" s="44"/>
      <c r="AQ238" s="7">
        <f t="shared" si="47"/>
        <v>0</v>
      </c>
      <c r="AR238" s="3">
        <f t="shared" si="54"/>
        <v>68</v>
      </c>
      <c r="AS238" s="8">
        <f t="shared" si="46"/>
        <v>0</v>
      </c>
    </row>
    <row r="239" spans="1:45" ht="12.75" customHeight="1">
      <c r="A239" s="142"/>
      <c r="B239" s="107"/>
      <c r="C239" s="53" t="s">
        <v>108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27"/>
      <c r="AJ239" s="27"/>
      <c r="AK239" s="27"/>
      <c r="AL239" s="27"/>
      <c r="AM239" s="44"/>
      <c r="AN239" s="44"/>
      <c r="AO239" s="44"/>
      <c r="AP239" s="44"/>
      <c r="AQ239" s="7">
        <f t="shared" si="47"/>
        <v>0</v>
      </c>
      <c r="AR239" s="3">
        <f t="shared" si="54"/>
        <v>68</v>
      </c>
      <c r="AS239" s="8">
        <f t="shared" si="46"/>
        <v>0</v>
      </c>
    </row>
    <row r="240" spans="1:45" ht="12.75" customHeight="1">
      <c r="A240" s="142"/>
      <c r="B240" s="105" t="s">
        <v>29</v>
      </c>
      <c r="C240" s="53" t="s">
        <v>106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94" t="s">
        <v>143</v>
      </c>
      <c r="AE240" s="97" t="s">
        <v>144</v>
      </c>
      <c r="AF240" s="27"/>
      <c r="AG240" s="94" t="s">
        <v>143</v>
      </c>
      <c r="AH240" s="43"/>
      <c r="AI240" s="27"/>
      <c r="AJ240" s="27"/>
      <c r="AK240" s="27"/>
      <c r="AL240" s="27"/>
      <c r="AM240" s="44"/>
      <c r="AN240" s="44"/>
      <c r="AO240" s="44"/>
      <c r="AP240" s="44"/>
      <c r="AQ240" s="7">
        <v>3</v>
      </c>
      <c r="AR240" s="3">
        <f>34*1</f>
        <v>34</v>
      </c>
      <c r="AS240" s="8">
        <f t="shared" si="46"/>
        <v>8.8235294117647065E-2</v>
      </c>
    </row>
    <row r="241" spans="1:45" ht="12.75" customHeight="1">
      <c r="A241" s="142"/>
      <c r="B241" s="106"/>
      <c r="C241" s="53" t="s">
        <v>107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27"/>
      <c r="AJ241" s="27"/>
      <c r="AK241" s="27"/>
      <c r="AL241" s="27"/>
      <c r="AM241" s="44"/>
      <c r="AN241" s="44"/>
      <c r="AO241" s="44"/>
      <c r="AP241" s="44"/>
      <c r="AQ241" s="7">
        <f t="shared" si="47"/>
        <v>0</v>
      </c>
      <c r="AR241" s="3">
        <f t="shared" ref="AR241:AR248" si="55">34*1</f>
        <v>34</v>
      </c>
      <c r="AS241" s="8">
        <f t="shared" si="46"/>
        <v>0</v>
      </c>
    </row>
    <row r="242" spans="1:45" ht="12.75" customHeight="1">
      <c r="A242" s="142"/>
      <c r="B242" s="107"/>
      <c r="C242" s="53" t="s">
        <v>108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27"/>
      <c r="AJ242" s="27"/>
      <c r="AK242" s="27"/>
      <c r="AL242" s="27"/>
      <c r="AM242" s="44"/>
      <c r="AN242" s="44"/>
      <c r="AO242" s="44"/>
      <c r="AP242" s="44"/>
      <c r="AQ242" s="7">
        <f t="shared" si="47"/>
        <v>0</v>
      </c>
      <c r="AR242" s="3">
        <f t="shared" si="55"/>
        <v>34</v>
      </c>
      <c r="AS242" s="8">
        <f t="shared" si="46"/>
        <v>0</v>
      </c>
    </row>
    <row r="243" spans="1:45" ht="12.75" customHeight="1">
      <c r="A243" s="142"/>
      <c r="B243" s="108" t="s">
        <v>53</v>
      </c>
      <c r="C243" s="53" t="s">
        <v>106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94" t="s">
        <v>143</v>
      </c>
      <c r="AE243" s="27"/>
      <c r="AF243" s="27"/>
      <c r="AG243" s="27"/>
      <c r="AH243" s="43"/>
      <c r="AI243" s="27"/>
      <c r="AJ243" s="27"/>
      <c r="AK243" s="27"/>
      <c r="AL243" s="27"/>
      <c r="AM243" s="44"/>
      <c r="AN243" s="44"/>
      <c r="AO243" s="44"/>
      <c r="AP243" s="44"/>
      <c r="AQ243" s="7">
        <v>1</v>
      </c>
      <c r="AR243" s="3">
        <f t="shared" si="55"/>
        <v>34</v>
      </c>
      <c r="AS243" s="8">
        <f t="shared" si="46"/>
        <v>2.9411764705882353E-2</v>
      </c>
    </row>
    <row r="244" spans="1:45" ht="12.75" customHeight="1">
      <c r="A244" s="142"/>
      <c r="B244" s="108"/>
      <c r="C244" s="53" t="s">
        <v>107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47"/>
        <v>0</v>
      </c>
      <c r="AR244" s="3">
        <f t="shared" si="55"/>
        <v>34</v>
      </c>
      <c r="AS244" s="8">
        <f t="shared" si="46"/>
        <v>0</v>
      </c>
    </row>
    <row r="245" spans="1:45" ht="12.75" customHeight="1">
      <c r="A245" s="142"/>
      <c r="B245" s="108"/>
      <c r="C245" s="53" t="s">
        <v>108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47"/>
        <v>0</v>
      </c>
      <c r="AR245" s="3">
        <f t="shared" si="55"/>
        <v>34</v>
      </c>
      <c r="AS245" s="8">
        <f t="shared" si="46"/>
        <v>0</v>
      </c>
    </row>
    <row r="246" spans="1:45" ht="12.75" customHeight="1">
      <c r="A246" s="142"/>
      <c r="B246" s="108" t="s">
        <v>54</v>
      </c>
      <c r="C246" s="53" t="s">
        <v>106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47"/>
        <v>0</v>
      </c>
      <c r="AR246" s="3">
        <f t="shared" si="55"/>
        <v>34</v>
      </c>
      <c r="AS246" s="8">
        <f t="shared" si="46"/>
        <v>0</v>
      </c>
    </row>
    <row r="247" spans="1:45" ht="12.75" customHeight="1">
      <c r="A247" s="142"/>
      <c r="B247" s="108"/>
      <c r="C247" s="53" t="s">
        <v>107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47"/>
        <v>0</v>
      </c>
      <c r="AR247" s="3">
        <f t="shared" si="55"/>
        <v>34</v>
      </c>
      <c r="AS247" s="8">
        <f t="shared" si="46"/>
        <v>0</v>
      </c>
    </row>
    <row r="248" spans="1:45" ht="12.75" customHeight="1">
      <c r="A248" s="142"/>
      <c r="B248" s="108"/>
      <c r="C248" s="53" t="s">
        <v>108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47"/>
        <v>0</v>
      </c>
      <c r="AR248" s="3">
        <f t="shared" si="55"/>
        <v>34</v>
      </c>
      <c r="AS248" s="8">
        <f t="shared" si="46"/>
        <v>0</v>
      </c>
    </row>
    <row r="249" spans="1:45" ht="12.75" customHeight="1">
      <c r="A249" s="142"/>
      <c r="B249" s="108" t="s">
        <v>87</v>
      </c>
      <c r="C249" s="53" t="s">
        <v>106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27"/>
      <c r="AJ249" s="27"/>
      <c r="AK249" s="27"/>
      <c r="AL249" s="27"/>
      <c r="AM249" s="44"/>
      <c r="AN249" s="44"/>
      <c r="AO249" s="44"/>
      <c r="AP249" s="44"/>
      <c r="AQ249" s="7">
        <f t="shared" si="47"/>
        <v>0</v>
      </c>
      <c r="AR249" s="3">
        <f>34*2</f>
        <v>68</v>
      </c>
      <c r="AS249" s="8">
        <f t="shared" si="46"/>
        <v>0</v>
      </c>
    </row>
    <row r="250" spans="1:45" ht="12.75" customHeight="1">
      <c r="A250" s="142"/>
      <c r="B250" s="108"/>
      <c r="C250" s="53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47"/>
        <v>0</v>
      </c>
      <c r="AR250" s="3">
        <f t="shared" ref="AR250:AR254" si="56">34*2</f>
        <v>68</v>
      </c>
      <c r="AS250" s="8">
        <f t="shared" si="46"/>
        <v>0</v>
      </c>
    </row>
    <row r="251" spans="1:45" ht="12.75" customHeight="1">
      <c r="A251" s="142"/>
      <c r="B251" s="108"/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47"/>
        <v>0</v>
      </c>
      <c r="AR251" s="3">
        <f t="shared" si="56"/>
        <v>68</v>
      </c>
      <c r="AS251" s="8">
        <f t="shared" si="46"/>
        <v>0</v>
      </c>
    </row>
    <row r="252" spans="1:45" ht="12.75" customHeight="1">
      <c r="A252" s="142"/>
      <c r="B252" s="108" t="s">
        <v>74</v>
      </c>
      <c r="C252" s="53" t="s">
        <v>106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47"/>
        <v>0</v>
      </c>
      <c r="AR252" s="3">
        <f t="shared" si="56"/>
        <v>68</v>
      </c>
      <c r="AS252" s="8">
        <f t="shared" si="46"/>
        <v>0</v>
      </c>
    </row>
    <row r="253" spans="1:45" ht="12.75" customHeight="1">
      <c r="A253" s="142"/>
      <c r="B253" s="108"/>
      <c r="C253" s="53" t="s">
        <v>107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47"/>
        <v>0</v>
      </c>
      <c r="AR253" s="3">
        <f t="shared" si="56"/>
        <v>68</v>
      </c>
      <c r="AS253" s="8">
        <f t="shared" si="46"/>
        <v>0</v>
      </c>
    </row>
    <row r="254" spans="1:45">
      <c r="A254" s="142"/>
      <c r="B254" s="108"/>
      <c r="C254" s="53" t="s">
        <v>108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47"/>
        <v>0</v>
      </c>
      <c r="AR254" s="3">
        <f t="shared" si="56"/>
        <v>68</v>
      </c>
      <c r="AS254" s="8">
        <f t="shared" si="46"/>
        <v>0</v>
      </c>
    </row>
    <row r="255" spans="1:45" ht="27" customHeight="1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>
      <c r="A256" s="145" t="s">
        <v>36</v>
      </c>
      <c r="B256" s="145"/>
      <c r="C256" s="145"/>
      <c r="D256" s="145"/>
      <c r="E256" s="109" t="s">
        <v>40</v>
      </c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11" t="s">
        <v>20</v>
      </c>
      <c r="AR256" s="143" t="s">
        <v>22</v>
      </c>
      <c r="AS256" s="144" t="s">
        <v>21</v>
      </c>
    </row>
    <row r="257" spans="1:45" s="2" customFormat="1" ht="21.75" customHeight="1">
      <c r="A257" s="108" t="s">
        <v>0</v>
      </c>
      <c r="B257" s="108"/>
      <c r="C257" s="108"/>
      <c r="D257" s="23" t="s">
        <v>18</v>
      </c>
      <c r="E257" s="108" t="s">
        <v>1</v>
      </c>
      <c r="F257" s="108"/>
      <c r="G257" s="108"/>
      <c r="H257" s="108"/>
      <c r="I257" s="108" t="s">
        <v>2</v>
      </c>
      <c r="J257" s="108"/>
      <c r="K257" s="108"/>
      <c r="L257" s="108"/>
      <c r="M257" s="108" t="s">
        <v>3</v>
      </c>
      <c r="N257" s="108"/>
      <c r="O257" s="108"/>
      <c r="P257" s="108"/>
      <c r="Q257" s="108" t="s">
        <v>4</v>
      </c>
      <c r="R257" s="108"/>
      <c r="S257" s="108"/>
      <c r="T257" s="108"/>
      <c r="U257" s="108" t="s">
        <v>5</v>
      </c>
      <c r="V257" s="108"/>
      <c r="W257" s="108"/>
      <c r="X257" s="108" t="s">
        <v>6</v>
      </c>
      <c r="Y257" s="108"/>
      <c r="Z257" s="108"/>
      <c r="AA257" s="108"/>
      <c r="AB257" s="108" t="s">
        <v>7</v>
      </c>
      <c r="AC257" s="108"/>
      <c r="AD257" s="108"/>
      <c r="AE257" s="108" t="s">
        <v>8</v>
      </c>
      <c r="AF257" s="108"/>
      <c r="AG257" s="108"/>
      <c r="AH257" s="108"/>
      <c r="AI257" s="108"/>
      <c r="AJ257" s="108" t="s">
        <v>9</v>
      </c>
      <c r="AK257" s="108"/>
      <c r="AL257" s="108"/>
      <c r="AM257" s="108" t="s">
        <v>10</v>
      </c>
      <c r="AN257" s="108"/>
      <c r="AO257" s="108"/>
      <c r="AP257" s="108"/>
      <c r="AQ257" s="111"/>
      <c r="AR257" s="143"/>
      <c r="AS257" s="144"/>
    </row>
    <row r="258" spans="1:45" s="6" customFormat="1" ht="11.25" customHeight="1">
      <c r="A258" s="108"/>
      <c r="B258" s="108"/>
      <c r="C258" s="108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11"/>
      <c r="AR258" s="143"/>
      <c r="AS258" s="144"/>
    </row>
    <row r="259" spans="1:45" ht="12.75" customHeight="1">
      <c r="A259" s="142" t="s">
        <v>25</v>
      </c>
      <c r="B259" s="105" t="s">
        <v>13</v>
      </c>
      <c r="C259" s="53" t="s">
        <v>110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7"/>
      <c r="AN259" s="7"/>
      <c r="AO259" s="7"/>
      <c r="AP259" s="7"/>
      <c r="AQ259" s="7">
        <f t="shared" ref="AQ259:AQ306" si="57">SUM(E259:AP259)</f>
        <v>0</v>
      </c>
      <c r="AR259" s="3">
        <f>34*3</f>
        <v>102</v>
      </c>
      <c r="AS259" s="8">
        <f t="shared" ref="AS259:AS306" si="58">AQ259/AR259</f>
        <v>0</v>
      </c>
    </row>
    <row r="260" spans="1:45">
      <c r="A260" s="142"/>
      <c r="B260" s="106"/>
      <c r="C260" s="53" t="s">
        <v>111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7"/>
      <c r="AN260" s="7"/>
      <c r="AO260" s="7"/>
      <c r="AP260" s="7"/>
      <c r="AQ260" s="7">
        <f t="shared" si="57"/>
        <v>0</v>
      </c>
      <c r="AR260" s="3">
        <f t="shared" ref="AR260:AR261" si="59">34*3</f>
        <v>102</v>
      </c>
      <c r="AS260" s="8">
        <f t="shared" si="58"/>
        <v>0</v>
      </c>
    </row>
    <row r="261" spans="1:45" ht="12.75" customHeight="1">
      <c r="A261" s="142"/>
      <c r="B261" s="107"/>
      <c r="C261" s="53" t="s">
        <v>112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7"/>
      <c r="AN261" s="7"/>
      <c r="AO261" s="7"/>
      <c r="AP261" s="7"/>
      <c r="AQ261" s="7">
        <f t="shared" si="57"/>
        <v>0</v>
      </c>
      <c r="AR261" s="3">
        <f t="shared" si="59"/>
        <v>102</v>
      </c>
      <c r="AS261" s="8">
        <f t="shared" si="58"/>
        <v>0</v>
      </c>
    </row>
    <row r="262" spans="1:45" ht="12.75" customHeight="1">
      <c r="A262" s="142"/>
      <c r="B262" s="105" t="s">
        <v>27</v>
      </c>
      <c r="C262" s="53" t="s">
        <v>110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7"/>
      <c r="AN262" s="7"/>
      <c r="AO262" s="7"/>
      <c r="AP262" s="7"/>
      <c r="AQ262" s="7">
        <f t="shared" si="57"/>
        <v>0</v>
      </c>
      <c r="AR262" s="3">
        <f>34*2</f>
        <v>68</v>
      </c>
      <c r="AS262" s="8">
        <f t="shared" si="58"/>
        <v>0</v>
      </c>
    </row>
    <row r="263" spans="1:45" ht="12.75" customHeight="1">
      <c r="A263" s="142"/>
      <c r="B263" s="106"/>
      <c r="C263" s="53" t="s">
        <v>111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7"/>
      <c r="AN263" s="7"/>
      <c r="AO263" s="7"/>
      <c r="AP263" s="7"/>
      <c r="AQ263" s="7">
        <f t="shared" si="57"/>
        <v>0</v>
      </c>
      <c r="AR263" s="3">
        <f t="shared" ref="AR263:AR264" si="60">34*2</f>
        <v>68</v>
      </c>
      <c r="AS263" s="8">
        <f t="shared" si="58"/>
        <v>0</v>
      </c>
    </row>
    <row r="264" spans="1:45">
      <c r="A264" s="142"/>
      <c r="B264" s="107"/>
      <c r="C264" s="53" t="s">
        <v>112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si="57"/>
        <v>0</v>
      </c>
      <c r="AR264" s="3">
        <f t="shared" si="60"/>
        <v>68</v>
      </c>
      <c r="AS264" s="8">
        <f t="shared" si="58"/>
        <v>0</v>
      </c>
    </row>
    <row r="265" spans="1:45">
      <c r="A265" s="142"/>
      <c r="B265" s="105" t="s">
        <v>12</v>
      </c>
      <c r="C265" s="53" t="s">
        <v>110</v>
      </c>
      <c r="D265" s="52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7"/>
      <c r="AN265" s="7"/>
      <c r="AO265" s="7"/>
      <c r="AP265" s="7"/>
      <c r="AQ265" s="7">
        <f t="shared" si="57"/>
        <v>0</v>
      </c>
      <c r="AR265" s="3">
        <f t="shared" ref="AR265:AR270" si="61">34*3</f>
        <v>102</v>
      </c>
      <c r="AS265" s="8">
        <f t="shared" si="58"/>
        <v>0</v>
      </c>
    </row>
    <row r="266" spans="1:45">
      <c r="A266" s="142"/>
      <c r="B266" s="106"/>
      <c r="C266" s="53" t="s">
        <v>111</v>
      </c>
      <c r="D266" s="54"/>
      <c r="E266" s="27"/>
      <c r="F266" s="27"/>
      <c r="G266" s="27"/>
      <c r="H266" s="27"/>
      <c r="I266" s="4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7"/>
      <c r="AN266" s="7"/>
      <c r="AO266" s="7"/>
      <c r="AP266" s="7"/>
      <c r="AQ266" s="7">
        <f t="shared" si="57"/>
        <v>0</v>
      </c>
      <c r="AR266" s="3">
        <f t="shared" si="61"/>
        <v>102</v>
      </c>
      <c r="AS266" s="8">
        <f t="shared" si="58"/>
        <v>0</v>
      </c>
    </row>
    <row r="267" spans="1:45" ht="12.75" customHeight="1">
      <c r="A267" s="142"/>
      <c r="B267" s="107"/>
      <c r="C267" s="53" t="s">
        <v>112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7"/>
      <c r="AN267" s="7"/>
      <c r="AO267" s="7"/>
      <c r="AP267" s="7"/>
      <c r="AQ267" s="7">
        <f t="shared" si="57"/>
        <v>0</v>
      </c>
      <c r="AR267" s="3">
        <f t="shared" si="61"/>
        <v>102</v>
      </c>
      <c r="AS267" s="8">
        <f t="shared" si="58"/>
        <v>0</v>
      </c>
    </row>
    <row r="268" spans="1:45" ht="12.75" customHeight="1">
      <c r="A268" s="142"/>
      <c r="B268" s="105" t="s">
        <v>100</v>
      </c>
      <c r="C268" s="53" t="s">
        <v>110</v>
      </c>
      <c r="D268" s="82"/>
      <c r="E268" s="27"/>
      <c r="F268" s="27"/>
      <c r="G268" s="27"/>
      <c r="H268" s="43"/>
      <c r="I268" s="43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7"/>
      <c r="AN268" s="7"/>
      <c r="AO268" s="7"/>
      <c r="AP268" s="7"/>
      <c r="AQ268" s="7">
        <f t="shared" si="57"/>
        <v>0</v>
      </c>
      <c r="AR268" s="3">
        <f t="shared" si="61"/>
        <v>102</v>
      </c>
      <c r="AS268" s="8">
        <f t="shared" si="58"/>
        <v>0</v>
      </c>
    </row>
    <row r="269" spans="1:45" ht="12.75" customHeight="1">
      <c r="A269" s="142"/>
      <c r="B269" s="106"/>
      <c r="C269" s="53" t="s">
        <v>111</v>
      </c>
      <c r="D269" s="54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44"/>
      <c r="AJ269" s="44"/>
      <c r="AK269" s="27"/>
      <c r="AL269" s="27"/>
      <c r="AM269" s="7"/>
      <c r="AN269" s="7"/>
      <c r="AO269" s="7"/>
      <c r="AP269" s="7"/>
      <c r="AQ269" s="7">
        <f t="shared" si="57"/>
        <v>0</v>
      </c>
      <c r="AR269" s="3">
        <f t="shared" si="61"/>
        <v>102</v>
      </c>
      <c r="AS269" s="8">
        <f t="shared" si="58"/>
        <v>0</v>
      </c>
    </row>
    <row r="270" spans="1:45">
      <c r="A270" s="142"/>
      <c r="B270" s="107"/>
      <c r="C270" s="53" t="s">
        <v>112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4"/>
      <c r="AJ270" s="44"/>
      <c r="AK270" s="27"/>
      <c r="AL270" s="27"/>
      <c r="AM270" s="7"/>
      <c r="AN270" s="7"/>
      <c r="AO270" s="7"/>
      <c r="AP270" s="7"/>
      <c r="AQ270" s="7">
        <f t="shared" si="57"/>
        <v>0</v>
      </c>
      <c r="AR270" s="3">
        <f t="shared" si="61"/>
        <v>102</v>
      </c>
      <c r="AS270" s="8">
        <f t="shared" si="58"/>
        <v>0</v>
      </c>
    </row>
    <row r="271" spans="1:45" ht="12.75" customHeight="1">
      <c r="A271" s="142"/>
      <c r="B271" s="105" t="s">
        <v>101</v>
      </c>
      <c r="C271" s="53" t="s">
        <v>110</v>
      </c>
      <c r="D271" s="54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44"/>
      <c r="AJ271" s="44"/>
      <c r="AK271" s="27"/>
      <c r="AL271" s="27"/>
      <c r="AM271" s="7"/>
      <c r="AN271" s="7"/>
      <c r="AO271" s="7"/>
      <c r="AP271" s="7"/>
      <c r="AQ271" s="7">
        <f t="shared" si="57"/>
        <v>0</v>
      </c>
      <c r="AR271" s="3">
        <f t="shared" ref="AR271:AR273" si="62">34*2</f>
        <v>68</v>
      </c>
      <c r="AS271" s="8">
        <f t="shared" si="58"/>
        <v>0</v>
      </c>
    </row>
    <row r="272" spans="1:45" ht="12.75" customHeight="1">
      <c r="A272" s="142"/>
      <c r="B272" s="106"/>
      <c r="C272" s="53" t="s">
        <v>111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7">
        <f t="shared" si="57"/>
        <v>0</v>
      </c>
      <c r="AR272" s="3">
        <f t="shared" si="62"/>
        <v>68</v>
      </c>
      <c r="AS272" s="8">
        <f t="shared" si="58"/>
        <v>0</v>
      </c>
    </row>
    <row r="273" spans="1:45" ht="12.75" customHeight="1">
      <c r="A273" s="142"/>
      <c r="B273" s="107"/>
      <c r="C273" s="53" t="s">
        <v>112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7">
        <f t="shared" si="57"/>
        <v>0</v>
      </c>
      <c r="AR273" s="3">
        <f t="shared" si="62"/>
        <v>68</v>
      </c>
      <c r="AS273" s="8">
        <f t="shared" si="58"/>
        <v>0</v>
      </c>
    </row>
    <row r="274" spans="1:45">
      <c r="A274" s="142"/>
      <c r="B274" s="105" t="s">
        <v>102</v>
      </c>
      <c r="C274" s="53" t="s">
        <v>110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f t="shared" si="57"/>
        <v>0</v>
      </c>
      <c r="AR274" s="3">
        <f>34*1</f>
        <v>34</v>
      </c>
      <c r="AS274" s="8">
        <f t="shared" si="58"/>
        <v>0</v>
      </c>
    </row>
    <row r="275" spans="1:45">
      <c r="A275" s="142"/>
      <c r="B275" s="106"/>
      <c r="C275" s="53" t="s">
        <v>111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f t="shared" si="57"/>
        <v>0</v>
      </c>
      <c r="AR275" s="3">
        <f t="shared" ref="AR275:AR279" si="63">34*1</f>
        <v>34</v>
      </c>
      <c r="AS275" s="8">
        <f t="shared" si="58"/>
        <v>0</v>
      </c>
    </row>
    <row r="276" spans="1:45">
      <c r="A276" s="142"/>
      <c r="B276" s="107"/>
      <c r="C276" s="53" t="s">
        <v>112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f t="shared" si="57"/>
        <v>0</v>
      </c>
      <c r="AR276" s="3">
        <f t="shared" si="63"/>
        <v>34</v>
      </c>
      <c r="AS276" s="8">
        <f t="shared" si="58"/>
        <v>0</v>
      </c>
    </row>
    <row r="277" spans="1:45" ht="12.75" customHeight="1">
      <c r="A277" s="142"/>
      <c r="B277" s="105" t="s">
        <v>35</v>
      </c>
      <c r="C277" s="53" t="s">
        <v>110</v>
      </c>
      <c r="D277" s="54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43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44"/>
      <c r="AJ277" s="44"/>
      <c r="AK277" s="27"/>
      <c r="AL277" s="27"/>
      <c r="AM277" s="7"/>
      <c r="AN277" s="7"/>
      <c r="AO277" s="7"/>
      <c r="AP277" s="7"/>
      <c r="AQ277" s="7">
        <f t="shared" si="57"/>
        <v>0</v>
      </c>
      <c r="AR277" s="3">
        <f t="shared" si="63"/>
        <v>34</v>
      </c>
      <c r="AS277" s="8">
        <f t="shared" si="58"/>
        <v>0</v>
      </c>
    </row>
    <row r="278" spans="1:45" ht="12.75" customHeight="1">
      <c r="A278" s="142"/>
      <c r="B278" s="106"/>
      <c r="C278" s="53" t="s">
        <v>111</v>
      </c>
      <c r="D278" s="54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45"/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7"/>
      <c r="AN278" s="7"/>
      <c r="AO278" s="7"/>
      <c r="AP278" s="7"/>
      <c r="AQ278" s="7">
        <f t="shared" si="57"/>
        <v>0</v>
      </c>
      <c r="AR278" s="3">
        <f t="shared" si="63"/>
        <v>34</v>
      </c>
      <c r="AS278" s="8">
        <f t="shared" si="58"/>
        <v>0</v>
      </c>
    </row>
    <row r="279" spans="1:45" ht="12.75" customHeight="1">
      <c r="A279" s="142"/>
      <c r="B279" s="106"/>
      <c r="C279" s="53" t="s">
        <v>112</v>
      </c>
      <c r="D279" s="52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43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7"/>
      <c r="AN279" s="7"/>
      <c r="AO279" s="7"/>
      <c r="AP279" s="7"/>
      <c r="AQ279" s="7">
        <f t="shared" si="57"/>
        <v>0</v>
      </c>
      <c r="AR279" s="3">
        <f t="shared" si="63"/>
        <v>34</v>
      </c>
      <c r="AS279" s="8">
        <f t="shared" si="58"/>
        <v>0</v>
      </c>
    </row>
    <row r="280" spans="1:45" ht="12.75" customHeight="1">
      <c r="A280" s="142"/>
      <c r="B280" s="105" t="s">
        <v>28</v>
      </c>
      <c r="C280" s="53" t="s">
        <v>110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43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44"/>
      <c r="AK280" s="27"/>
      <c r="AL280" s="27"/>
      <c r="AM280" s="7"/>
      <c r="AN280" s="7"/>
      <c r="AO280" s="7"/>
      <c r="AP280" s="7"/>
      <c r="AQ280" s="7">
        <f t="shared" si="57"/>
        <v>0</v>
      </c>
      <c r="AR280" s="3">
        <f t="shared" ref="AR280:AR282" si="64">34*3</f>
        <v>102</v>
      </c>
      <c r="AS280" s="8">
        <f t="shared" si="58"/>
        <v>0</v>
      </c>
    </row>
    <row r="281" spans="1:45" ht="12.75" customHeight="1">
      <c r="A281" s="142"/>
      <c r="B281" s="106"/>
      <c r="C281" s="53" t="s">
        <v>111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43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7"/>
      <c r="AN281" s="7"/>
      <c r="AO281" s="7"/>
      <c r="AP281" s="7"/>
      <c r="AQ281" s="7">
        <f t="shared" si="57"/>
        <v>0</v>
      </c>
      <c r="AR281" s="3">
        <f t="shared" si="64"/>
        <v>102</v>
      </c>
      <c r="AS281" s="8">
        <f t="shared" si="58"/>
        <v>0</v>
      </c>
    </row>
    <row r="282" spans="1:45" ht="12.75" customHeight="1">
      <c r="A282" s="142"/>
      <c r="B282" s="107"/>
      <c r="C282" s="53" t="s">
        <v>112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3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7"/>
      <c r="AN282" s="7"/>
      <c r="AO282" s="7"/>
      <c r="AP282" s="7"/>
      <c r="AQ282" s="7">
        <f t="shared" si="57"/>
        <v>0</v>
      </c>
      <c r="AR282" s="3">
        <f t="shared" si="64"/>
        <v>102</v>
      </c>
      <c r="AS282" s="8">
        <f t="shared" si="58"/>
        <v>0</v>
      </c>
    </row>
    <row r="283" spans="1:45" ht="12.75" customHeight="1">
      <c r="A283" s="142"/>
      <c r="B283" s="105" t="s">
        <v>30</v>
      </c>
      <c r="C283" s="53" t="s">
        <v>110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27"/>
      <c r="AL283" s="27"/>
      <c r="AM283" s="7"/>
      <c r="AN283" s="7"/>
      <c r="AO283" s="7"/>
      <c r="AP283" s="7"/>
      <c r="AQ283" s="7">
        <f t="shared" si="57"/>
        <v>0</v>
      </c>
      <c r="AR283" s="3">
        <f t="shared" ref="AR283:AR294" si="65">34*2</f>
        <v>68</v>
      </c>
      <c r="AS283" s="8">
        <f t="shared" si="58"/>
        <v>0</v>
      </c>
    </row>
    <row r="284" spans="1:45" ht="12.75" customHeight="1">
      <c r="A284" s="142"/>
      <c r="B284" s="106"/>
      <c r="C284" s="53" t="s">
        <v>111</v>
      </c>
      <c r="D284" s="52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7"/>
      <c r="AN284" s="7"/>
      <c r="AO284" s="7"/>
      <c r="AP284" s="7"/>
      <c r="AQ284" s="7">
        <f t="shared" si="57"/>
        <v>0</v>
      </c>
      <c r="AR284" s="3">
        <f t="shared" si="65"/>
        <v>68</v>
      </c>
      <c r="AS284" s="8">
        <f t="shared" si="58"/>
        <v>0</v>
      </c>
    </row>
    <row r="285" spans="1:45" ht="12.75" customHeight="1">
      <c r="A285" s="142"/>
      <c r="B285" s="107"/>
      <c r="C285" s="53" t="s">
        <v>112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7"/>
      <c r="AN285" s="7"/>
      <c r="AO285" s="7"/>
      <c r="AP285" s="7"/>
      <c r="AQ285" s="7">
        <f t="shared" si="57"/>
        <v>0</v>
      </c>
      <c r="AR285" s="3">
        <f t="shared" si="65"/>
        <v>68</v>
      </c>
      <c r="AS285" s="8">
        <f t="shared" si="58"/>
        <v>0</v>
      </c>
    </row>
    <row r="286" spans="1:45" ht="12.75" customHeight="1">
      <c r="A286" s="142"/>
      <c r="B286" s="105" t="s">
        <v>34</v>
      </c>
      <c r="C286" s="53" t="s">
        <v>110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4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44"/>
      <c r="AK286" s="27"/>
      <c r="AL286" s="27"/>
      <c r="AM286" s="7"/>
      <c r="AN286" s="7"/>
      <c r="AO286" s="7"/>
      <c r="AP286" s="7"/>
      <c r="AQ286" s="7">
        <f t="shared" si="57"/>
        <v>0</v>
      </c>
      <c r="AR286" s="3">
        <f t="shared" si="65"/>
        <v>68</v>
      </c>
      <c r="AS286" s="8">
        <f t="shared" si="58"/>
        <v>0</v>
      </c>
    </row>
    <row r="287" spans="1:45" ht="12.75" customHeight="1">
      <c r="A287" s="142"/>
      <c r="B287" s="106"/>
      <c r="C287" s="53" t="s">
        <v>111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4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7"/>
      <c r="AN287" s="7"/>
      <c r="AO287" s="7"/>
      <c r="AP287" s="7"/>
      <c r="AQ287" s="7">
        <f t="shared" si="57"/>
        <v>0</v>
      </c>
      <c r="AR287" s="3">
        <f t="shared" si="65"/>
        <v>68</v>
      </c>
      <c r="AS287" s="8">
        <f t="shared" si="58"/>
        <v>0</v>
      </c>
    </row>
    <row r="288" spans="1:45" ht="12.75" customHeight="1">
      <c r="A288" s="142"/>
      <c r="B288" s="107"/>
      <c r="C288" s="53" t="s">
        <v>112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7"/>
      <c r="AN288" s="7"/>
      <c r="AO288" s="7"/>
      <c r="AP288" s="7"/>
      <c r="AQ288" s="7">
        <f t="shared" si="57"/>
        <v>0</v>
      </c>
      <c r="AR288" s="3">
        <f t="shared" si="65"/>
        <v>68</v>
      </c>
      <c r="AS288" s="8">
        <f t="shared" si="58"/>
        <v>0</v>
      </c>
    </row>
    <row r="289" spans="1:45" ht="12.75" customHeight="1">
      <c r="A289" s="142"/>
      <c r="B289" s="108" t="s">
        <v>37</v>
      </c>
      <c r="C289" s="53" t="s">
        <v>110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43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44"/>
      <c r="AJ289" s="44"/>
      <c r="AK289" s="27"/>
      <c r="AL289" s="27"/>
      <c r="AM289" s="7"/>
      <c r="AN289" s="7"/>
      <c r="AO289" s="7"/>
      <c r="AP289" s="7"/>
      <c r="AQ289" s="7">
        <f t="shared" si="57"/>
        <v>0</v>
      </c>
      <c r="AR289" s="3">
        <f t="shared" si="65"/>
        <v>68</v>
      </c>
      <c r="AS289" s="8">
        <f t="shared" si="58"/>
        <v>0</v>
      </c>
    </row>
    <row r="290" spans="1:45" ht="12.75" customHeight="1">
      <c r="A290" s="142"/>
      <c r="B290" s="108"/>
      <c r="C290" s="53" t="s">
        <v>111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43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27"/>
      <c r="AM290" s="7"/>
      <c r="AN290" s="7"/>
      <c r="AO290" s="7"/>
      <c r="AP290" s="7"/>
      <c r="AQ290" s="7">
        <f t="shared" si="57"/>
        <v>0</v>
      </c>
      <c r="AR290" s="3">
        <f t="shared" si="65"/>
        <v>68</v>
      </c>
      <c r="AS290" s="8">
        <f t="shared" si="58"/>
        <v>0</v>
      </c>
    </row>
    <row r="291" spans="1:45" ht="12.75" customHeight="1">
      <c r="A291" s="142"/>
      <c r="B291" s="108"/>
      <c r="C291" s="53" t="s">
        <v>112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3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4"/>
      <c r="AJ291" s="44"/>
      <c r="AK291" s="27"/>
      <c r="AL291" s="27"/>
      <c r="AM291" s="7"/>
      <c r="AN291" s="7"/>
      <c r="AO291" s="7"/>
      <c r="AP291" s="7"/>
      <c r="AQ291" s="7">
        <f t="shared" si="57"/>
        <v>0</v>
      </c>
      <c r="AR291" s="3">
        <f t="shared" si="65"/>
        <v>68</v>
      </c>
      <c r="AS291" s="8">
        <f t="shared" si="58"/>
        <v>0</v>
      </c>
    </row>
    <row r="292" spans="1:45" ht="12.75" customHeight="1">
      <c r="A292" s="142"/>
      <c r="B292" s="108" t="s">
        <v>29</v>
      </c>
      <c r="C292" s="53" t="s">
        <v>110</v>
      </c>
      <c r="D292" s="5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4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44"/>
      <c r="AJ292" s="44"/>
      <c r="AK292" s="27"/>
      <c r="AL292" s="27"/>
      <c r="AM292" s="7"/>
      <c r="AN292" s="7"/>
      <c r="AO292" s="7"/>
      <c r="AP292" s="7"/>
      <c r="AQ292" s="7">
        <f t="shared" si="57"/>
        <v>0</v>
      </c>
      <c r="AR292" s="3">
        <f t="shared" si="65"/>
        <v>68</v>
      </c>
      <c r="AS292" s="8">
        <f t="shared" si="58"/>
        <v>0</v>
      </c>
    </row>
    <row r="293" spans="1:45" ht="12.75" customHeight="1">
      <c r="A293" s="142"/>
      <c r="B293" s="108"/>
      <c r="C293" s="53" t="s">
        <v>111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7"/>
      <c r="AN293" s="7"/>
      <c r="AO293" s="7"/>
      <c r="AP293" s="7"/>
      <c r="AQ293" s="7">
        <f t="shared" si="57"/>
        <v>0</v>
      </c>
      <c r="AR293" s="3">
        <f t="shared" si="65"/>
        <v>68</v>
      </c>
      <c r="AS293" s="8">
        <f t="shared" si="58"/>
        <v>0</v>
      </c>
    </row>
    <row r="294" spans="1:45" ht="12.75" customHeight="1">
      <c r="A294" s="142"/>
      <c r="B294" s="108"/>
      <c r="C294" s="53" t="s">
        <v>112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7"/>
      <c r="AN294" s="7"/>
      <c r="AO294" s="7"/>
      <c r="AP294" s="7"/>
      <c r="AQ294" s="7">
        <f t="shared" si="57"/>
        <v>0</v>
      </c>
      <c r="AR294" s="3">
        <f t="shared" si="65"/>
        <v>68</v>
      </c>
      <c r="AS294" s="8">
        <f t="shared" si="58"/>
        <v>0</v>
      </c>
    </row>
    <row r="295" spans="1:45" ht="12.75" customHeight="1">
      <c r="A295" s="142"/>
      <c r="B295" s="108" t="s">
        <v>54</v>
      </c>
      <c r="C295" s="53" t="s">
        <v>110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si="57"/>
        <v>0</v>
      </c>
      <c r="AR295" s="3">
        <f t="shared" ref="AR295:AR303" si="66">34*1</f>
        <v>34</v>
      </c>
      <c r="AS295" s="8">
        <f t="shared" si="58"/>
        <v>0</v>
      </c>
    </row>
    <row r="296" spans="1:45" ht="12.75" customHeight="1">
      <c r="A296" s="142"/>
      <c r="B296" s="108"/>
      <c r="C296" s="53" t="s">
        <v>111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57"/>
        <v>0</v>
      </c>
      <c r="AR296" s="3">
        <f t="shared" si="66"/>
        <v>34</v>
      </c>
      <c r="AS296" s="8">
        <f t="shared" si="58"/>
        <v>0</v>
      </c>
    </row>
    <row r="297" spans="1:45" ht="12.75" customHeight="1">
      <c r="A297" s="142"/>
      <c r="B297" s="108"/>
      <c r="C297" s="53" t="s">
        <v>112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57"/>
        <v>0</v>
      </c>
      <c r="AR297" s="3">
        <f t="shared" si="66"/>
        <v>34</v>
      </c>
      <c r="AS297" s="8">
        <f t="shared" si="58"/>
        <v>0</v>
      </c>
    </row>
    <row r="298" spans="1:45" ht="12.75" customHeight="1">
      <c r="A298" s="142"/>
      <c r="B298" s="108" t="s">
        <v>87</v>
      </c>
      <c r="C298" s="53" t="s">
        <v>110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57"/>
        <v>0</v>
      </c>
      <c r="AR298" s="3">
        <f t="shared" si="66"/>
        <v>34</v>
      </c>
      <c r="AS298" s="8">
        <f t="shared" si="58"/>
        <v>0</v>
      </c>
    </row>
    <row r="299" spans="1:45" ht="12.75" customHeight="1">
      <c r="A299" s="142"/>
      <c r="B299" s="108"/>
      <c r="C299" s="53" t="s">
        <v>111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57"/>
        <v>0</v>
      </c>
      <c r="AR299" s="3">
        <f t="shared" si="66"/>
        <v>34</v>
      </c>
      <c r="AS299" s="8">
        <f t="shared" si="58"/>
        <v>0</v>
      </c>
    </row>
    <row r="300" spans="1:45" ht="12.75" customHeight="1">
      <c r="A300" s="142"/>
      <c r="B300" s="108"/>
      <c r="C300" s="53" t="s">
        <v>112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57"/>
        <v>0</v>
      </c>
      <c r="AR300" s="3">
        <f t="shared" si="66"/>
        <v>34</v>
      </c>
      <c r="AS300" s="8">
        <f t="shared" si="58"/>
        <v>0</v>
      </c>
    </row>
    <row r="301" spans="1:45" ht="12.75" customHeight="1">
      <c r="A301" s="142"/>
      <c r="B301" s="108" t="s">
        <v>109</v>
      </c>
      <c r="C301" s="53" t="s">
        <v>110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4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7"/>
      <c r="AN301" s="7"/>
      <c r="AO301" s="7"/>
      <c r="AP301" s="7"/>
      <c r="AQ301" s="7">
        <f t="shared" si="57"/>
        <v>0</v>
      </c>
      <c r="AR301" s="3">
        <f t="shared" si="66"/>
        <v>34</v>
      </c>
      <c r="AS301" s="8">
        <f t="shared" si="58"/>
        <v>0</v>
      </c>
    </row>
    <row r="302" spans="1:45" ht="12.75" customHeight="1">
      <c r="A302" s="142"/>
      <c r="B302" s="108"/>
      <c r="C302" s="53" t="s">
        <v>111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57"/>
        <v>0</v>
      </c>
      <c r="AR302" s="3">
        <f t="shared" si="66"/>
        <v>34</v>
      </c>
      <c r="AS302" s="8">
        <f t="shared" si="58"/>
        <v>0</v>
      </c>
    </row>
    <row r="303" spans="1:45" ht="12.75" customHeight="1">
      <c r="A303" s="142"/>
      <c r="B303" s="108"/>
      <c r="C303" s="53" t="s">
        <v>112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57"/>
        <v>0</v>
      </c>
      <c r="AR303" s="3">
        <f t="shared" si="66"/>
        <v>34</v>
      </c>
      <c r="AS303" s="8">
        <f t="shared" si="58"/>
        <v>0</v>
      </c>
    </row>
    <row r="304" spans="1:45" ht="12.75" customHeight="1">
      <c r="A304" s="142"/>
      <c r="B304" s="108" t="s">
        <v>74</v>
      </c>
      <c r="C304" s="53" t="s">
        <v>110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57"/>
        <v>0</v>
      </c>
      <c r="AR304" s="3">
        <f t="shared" ref="AR304:AR306" si="67">34*2</f>
        <v>68</v>
      </c>
      <c r="AS304" s="8">
        <f t="shared" si="58"/>
        <v>0</v>
      </c>
    </row>
    <row r="305" spans="1:45" ht="12.75" customHeight="1">
      <c r="A305" s="142"/>
      <c r="B305" s="108"/>
      <c r="C305" s="53" t="s">
        <v>111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si="57"/>
        <v>0</v>
      </c>
      <c r="AR305" s="3">
        <f t="shared" si="67"/>
        <v>68</v>
      </c>
      <c r="AS305" s="8">
        <f t="shared" si="58"/>
        <v>0</v>
      </c>
    </row>
    <row r="306" spans="1:45" ht="12.75" customHeight="1">
      <c r="A306" s="142"/>
      <c r="B306" s="108"/>
      <c r="C306" s="53" t="s">
        <v>112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57"/>
        <v>0</v>
      </c>
      <c r="AR306" s="3">
        <f t="shared" si="67"/>
        <v>68</v>
      </c>
      <c r="AS306" s="8">
        <f t="shared" si="58"/>
        <v>0</v>
      </c>
    </row>
    <row r="307" spans="1:45" ht="27" customHeight="1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>
      <c r="A308" s="145" t="s">
        <v>38</v>
      </c>
      <c r="B308" s="145"/>
      <c r="C308" s="145"/>
      <c r="D308" s="145"/>
      <c r="E308" s="109" t="s">
        <v>40</v>
      </c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11" t="s">
        <v>20</v>
      </c>
      <c r="AR308" s="143" t="s">
        <v>22</v>
      </c>
      <c r="AS308" s="144" t="s">
        <v>21</v>
      </c>
    </row>
    <row r="309" spans="1:45" s="2" customFormat="1" ht="21.75" customHeight="1">
      <c r="A309" s="108" t="s">
        <v>0</v>
      </c>
      <c r="B309" s="108"/>
      <c r="C309" s="108"/>
      <c r="D309" s="23" t="s">
        <v>18</v>
      </c>
      <c r="E309" s="108" t="s">
        <v>1</v>
      </c>
      <c r="F309" s="108"/>
      <c r="G309" s="108"/>
      <c r="H309" s="108"/>
      <c r="I309" s="108" t="s">
        <v>2</v>
      </c>
      <c r="J309" s="108"/>
      <c r="K309" s="108"/>
      <c r="L309" s="108"/>
      <c r="M309" s="108" t="s">
        <v>3</v>
      </c>
      <c r="N309" s="108"/>
      <c r="O309" s="108"/>
      <c r="P309" s="108"/>
      <c r="Q309" s="108" t="s">
        <v>4</v>
      </c>
      <c r="R309" s="108"/>
      <c r="S309" s="108"/>
      <c r="T309" s="108"/>
      <c r="U309" s="108" t="s">
        <v>5</v>
      </c>
      <c r="V309" s="108"/>
      <c r="W309" s="108"/>
      <c r="X309" s="108" t="s">
        <v>6</v>
      </c>
      <c r="Y309" s="108"/>
      <c r="Z309" s="108"/>
      <c r="AA309" s="108"/>
      <c r="AB309" s="108" t="s">
        <v>7</v>
      </c>
      <c r="AC309" s="108"/>
      <c r="AD309" s="108"/>
      <c r="AE309" s="108" t="s">
        <v>8</v>
      </c>
      <c r="AF309" s="108"/>
      <c r="AG309" s="108"/>
      <c r="AH309" s="108"/>
      <c r="AI309" s="108"/>
      <c r="AJ309" s="108" t="s">
        <v>9</v>
      </c>
      <c r="AK309" s="108"/>
      <c r="AL309" s="108"/>
      <c r="AM309" s="108" t="s">
        <v>10</v>
      </c>
      <c r="AN309" s="108"/>
      <c r="AO309" s="108"/>
      <c r="AP309" s="108"/>
      <c r="AQ309" s="111"/>
      <c r="AR309" s="143"/>
      <c r="AS309" s="144"/>
    </row>
    <row r="310" spans="1:45" s="6" customFormat="1" ht="11.25" customHeight="1">
      <c r="A310" s="108"/>
      <c r="B310" s="108"/>
      <c r="C310" s="108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11"/>
      <c r="AR310" s="143"/>
      <c r="AS310" s="144"/>
    </row>
    <row r="311" spans="1:45" ht="12.75" customHeight="1">
      <c r="A311" s="142" t="s">
        <v>25</v>
      </c>
      <c r="B311" s="105" t="s">
        <v>13</v>
      </c>
      <c r="C311" s="53" t="s">
        <v>113</v>
      </c>
      <c r="D311" s="54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44"/>
      <c r="AN311" s="44"/>
      <c r="AO311" s="44"/>
      <c r="AP311" s="44"/>
      <c r="AQ311" s="7">
        <f t="shared" ref="AQ311:AQ358" si="68">SUM(E311:AP311)</f>
        <v>0</v>
      </c>
      <c r="AR311" s="3">
        <f>34*3</f>
        <v>102</v>
      </c>
      <c r="AS311" s="8">
        <f t="shared" ref="AS311:AS358" si="69">AQ311/AR311</f>
        <v>0</v>
      </c>
    </row>
    <row r="312" spans="1:45">
      <c r="A312" s="142"/>
      <c r="B312" s="106"/>
      <c r="C312" s="53" t="s">
        <v>114</v>
      </c>
      <c r="D312" s="54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44"/>
      <c r="AN312" s="44"/>
      <c r="AO312" s="44"/>
      <c r="AP312" s="44"/>
      <c r="AQ312" s="7">
        <f t="shared" si="68"/>
        <v>0</v>
      </c>
      <c r="AR312" s="3">
        <f t="shared" ref="AR312:AR325" si="70">34*3</f>
        <v>102</v>
      </c>
      <c r="AS312" s="8">
        <f t="shared" si="69"/>
        <v>0</v>
      </c>
    </row>
    <row r="313" spans="1:45" ht="12.75" customHeight="1">
      <c r="A313" s="142"/>
      <c r="B313" s="107"/>
      <c r="C313" s="53" t="s">
        <v>115</v>
      </c>
      <c r="D313" s="54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44"/>
      <c r="AN313" s="44"/>
      <c r="AO313" s="44"/>
      <c r="AP313" s="44"/>
      <c r="AQ313" s="7">
        <f t="shared" si="68"/>
        <v>0</v>
      </c>
      <c r="AR313" s="3">
        <f t="shared" si="70"/>
        <v>102</v>
      </c>
      <c r="AS313" s="8">
        <f t="shared" si="69"/>
        <v>0</v>
      </c>
    </row>
    <row r="314" spans="1:45" ht="12.75" customHeight="1">
      <c r="A314" s="142"/>
      <c r="B314" s="105" t="s">
        <v>27</v>
      </c>
      <c r="C314" s="53" t="s">
        <v>113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44"/>
      <c r="AN314" s="44"/>
      <c r="AO314" s="44"/>
      <c r="AP314" s="44"/>
      <c r="AQ314" s="7">
        <f t="shared" si="68"/>
        <v>0</v>
      </c>
      <c r="AR314" s="3">
        <f t="shared" si="70"/>
        <v>102</v>
      </c>
      <c r="AS314" s="8">
        <f t="shared" si="69"/>
        <v>0</v>
      </c>
    </row>
    <row r="315" spans="1:45" ht="12.75" customHeight="1">
      <c r="A315" s="142"/>
      <c r="B315" s="106"/>
      <c r="C315" s="53" t="s">
        <v>114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f t="shared" si="68"/>
        <v>0</v>
      </c>
      <c r="AR315" s="3">
        <f t="shared" si="70"/>
        <v>102</v>
      </c>
      <c r="AS315" s="8">
        <f t="shared" si="69"/>
        <v>0</v>
      </c>
    </row>
    <row r="316" spans="1:45">
      <c r="A316" s="142"/>
      <c r="B316" s="107"/>
      <c r="C316" s="53" t="s">
        <v>115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f t="shared" si="68"/>
        <v>0</v>
      </c>
      <c r="AR316" s="3">
        <f t="shared" si="70"/>
        <v>102</v>
      </c>
      <c r="AS316" s="8">
        <f t="shared" si="69"/>
        <v>0</v>
      </c>
    </row>
    <row r="317" spans="1:45">
      <c r="A317" s="142"/>
      <c r="B317" s="105" t="s">
        <v>12</v>
      </c>
      <c r="C317" s="53" t="s">
        <v>113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44"/>
      <c r="AN317" s="44"/>
      <c r="AO317" s="44"/>
      <c r="AP317" s="44"/>
      <c r="AQ317" s="7">
        <f t="shared" si="68"/>
        <v>0</v>
      </c>
      <c r="AR317" s="3">
        <f t="shared" si="70"/>
        <v>102</v>
      </c>
      <c r="AS317" s="8">
        <f t="shared" si="69"/>
        <v>0</v>
      </c>
    </row>
    <row r="318" spans="1:45">
      <c r="A318" s="142"/>
      <c r="B318" s="106"/>
      <c r="C318" s="53" t="s">
        <v>114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68"/>
        <v>0</v>
      </c>
      <c r="AR318" s="3">
        <f t="shared" si="70"/>
        <v>102</v>
      </c>
      <c r="AS318" s="8">
        <f t="shared" si="69"/>
        <v>0</v>
      </c>
    </row>
    <row r="319" spans="1:45" ht="12.75" customHeight="1">
      <c r="A319" s="142"/>
      <c r="B319" s="107"/>
      <c r="C319" s="53" t="s">
        <v>115</v>
      </c>
      <c r="D319" s="54"/>
      <c r="E319" s="27"/>
      <c r="F319" s="27"/>
      <c r="G319" s="27"/>
      <c r="H319" s="27"/>
      <c r="I319" s="43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68"/>
        <v>0</v>
      </c>
      <c r="AR319" s="3">
        <f t="shared" si="70"/>
        <v>102</v>
      </c>
      <c r="AS319" s="8">
        <f t="shared" si="69"/>
        <v>0</v>
      </c>
    </row>
    <row r="320" spans="1:45" ht="12.75" customHeight="1">
      <c r="A320" s="142"/>
      <c r="B320" s="105" t="s">
        <v>100</v>
      </c>
      <c r="C320" s="53" t="s">
        <v>113</v>
      </c>
      <c r="D320" s="54"/>
      <c r="E320" s="27"/>
      <c r="F320" s="27"/>
      <c r="G320" s="27"/>
      <c r="H320" s="45"/>
      <c r="I320" s="43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44"/>
      <c r="AN320" s="44"/>
      <c r="AO320" s="44"/>
      <c r="AP320" s="44"/>
      <c r="AQ320" s="7">
        <f t="shared" si="68"/>
        <v>0</v>
      </c>
      <c r="AR320" s="3">
        <f t="shared" si="70"/>
        <v>102</v>
      </c>
      <c r="AS320" s="8">
        <f t="shared" si="69"/>
        <v>0</v>
      </c>
    </row>
    <row r="321" spans="1:45" ht="12.75" customHeight="1">
      <c r="A321" s="142"/>
      <c r="B321" s="106"/>
      <c r="C321" s="53" t="s">
        <v>114</v>
      </c>
      <c r="D321" s="82"/>
      <c r="E321" s="27"/>
      <c r="F321" s="27"/>
      <c r="G321" s="27"/>
      <c r="H321" s="43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68"/>
        <v>0</v>
      </c>
      <c r="AR321" s="3">
        <f t="shared" si="70"/>
        <v>102</v>
      </c>
      <c r="AS321" s="8">
        <f t="shared" si="69"/>
        <v>0</v>
      </c>
    </row>
    <row r="322" spans="1:45" ht="12.75" customHeight="1">
      <c r="A322" s="142"/>
      <c r="B322" s="107"/>
      <c r="C322" s="53" t="s">
        <v>115</v>
      </c>
      <c r="D322" s="54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7">
        <f t="shared" si="68"/>
        <v>0</v>
      </c>
      <c r="AR322" s="3">
        <f t="shared" si="70"/>
        <v>102</v>
      </c>
      <c r="AS322" s="8">
        <f t="shared" si="69"/>
        <v>0</v>
      </c>
    </row>
    <row r="323" spans="1:45">
      <c r="A323" s="142"/>
      <c r="B323" s="105" t="s">
        <v>101</v>
      </c>
      <c r="C323" s="53" t="s">
        <v>113</v>
      </c>
      <c r="D323" s="54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7">
        <f t="shared" si="68"/>
        <v>0</v>
      </c>
      <c r="AR323" s="3">
        <f t="shared" si="70"/>
        <v>102</v>
      </c>
      <c r="AS323" s="8">
        <f t="shared" si="69"/>
        <v>0</v>
      </c>
    </row>
    <row r="324" spans="1:45" ht="12.75" customHeight="1">
      <c r="A324" s="142"/>
      <c r="B324" s="106"/>
      <c r="C324" s="53" t="s">
        <v>114</v>
      </c>
      <c r="D324" s="54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>
      <c r="A325" s="142"/>
      <c r="B325" s="107"/>
      <c r="C325" s="53" t="s">
        <v>115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>
      <c r="A326" s="142"/>
      <c r="B326" s="105" t="s">
        <v>102</v>
      </c>
      <c r="C326" s="53" t="s">
        <v>113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7">
        <f t="shared" si="68"/>
        <v>0</v>
      </c>
      <c r="AR326" s="3">
        <f>34*1</f>
        <v>34</v>
      </c>
      <c r="AS326" s="8">
        <f t="shared" si="69"/>
        <v>0</v>
      </c>
    </row>
    <row r="327" spans="1:45">
      <c r="A327" s="142"/>
      <c r="B327" s="106"/>
      <c r="C327" s="53" t="s">
        <v>114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68"/>
        <v>0</v>
      </c>
      <c r="AR327" s="3">
        <f t="shared" ref="AR327:AR331" si="71">34*1</f>
        <v>34</v>
      </c>
      <c r="AS327" s="8">
        <f t="shared" si="69"/>
        <v>0</v>
      </c>
    </row>
    <row r="328" spans="1:45">
      <c r="A328" s="142"/>
      <c r="B328" s="107"/>
      <c r="C328" s="53" t="s">
        <v>115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68"/>
        <v>0</v>
      </c>
      <c r="AR328" s="3">
        <f t="shared" si="71"/>
        <v>34</v>
      </c>
      <c r="AS328" s="8">
        <f t="shared" si="69"/>
        <v>0</v>
      </c>
    </row>
    <row r="329" spans="1:45">
      <c r="A329" s="142"/>
      <c r="B329" s="105" t="s">
        <v>35</v>
      </c>
      <c r="C329" s="53" t="s">
        <v>113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7">
        <f t="shared" si="68"/>
        <v>0</v>
      </c>
      <c r="AR329" s="3">
        <f t="shared" si="71"/>
        <v>34</v>
      </c>
      <c r="AS329" s="8">
        <f t="shared" si="69"/>
        <v>0</v>
      </c>
    </row>
    <row r="330" spans="1:45">
      <c r="A330" s="142"/>
      <c r="B330" s="106"/>
      <c r="C330" s="53" t="s">
        <v>114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68"/>
        <v>0</v>
      </c>
      <c r="AR330" s="3">
        <f t="shared" si="71"/>
        <v>34</v>
      </c>
      <c r="AS330" s="8">
        <f t="shared" si="69"/>
        <v>0</v>
      </c>
    </row>
    <row r="331" spans="1:45">
      <c r="A331" s="142"/>
      <c r="B331" s="106"/>
      <c r="C331" s="53" t="s">
        <v>115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68"/>
        <v>0</v>
      </c>
      <c r="AR331" s="3">
        <f t="shared" si="71"/>
        <v>34</v>
      </c>
      <c r="AS331" s="8">
        <f t="shared" si="69"/>
        <v>0</v>
      </c>
    </row>
    <row r="332" spans="1:45">
      <c r="A332" s="142"/>
      <c r="B332" s="105" t="s">
        <v>28</v>
      </c>
      <c r="C332" s="53" t="s">
        <v>113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68"/>
        <v>0</v>
      </c>
      <c r="AR332" s="3">
        <f>34*2</f>
        <v>68</v>
      </c>
      <c r="AS332" s="8">
        <f t="shared" si="69"/>
        <v>0</v>
      </c>
    </row>
    <row r="333" spans="1:45">
      <c r="A333" s="142"/>
      <c r="B333" s="106"/>
      <c r="C333" s="53" t="s">
        <v>114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68"/>
        <v>0</v>
      </c>
      <c r="AR333" s="3">
        <f t="shared" ref="AR333:AR334" si="72">34*2</f>
        <v>68</v>
      </c>
      <c r="AS333" s="8">
        <f t="shared" si="69"/>
        <v>0</v>
      </c>
    </row>
    <row r="334" spans="1:45">
      <c r="A334" s="142"/>
      <c r="B334" s="107"/>
      <c r="C334" s="53" t="s">
        <v>115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68"/>
        <v>0</v>
      </c>
      <c r="AR334" s="3">
        <f t="shared" si="72"/>
        <v>68</v>
      </c>
      <c r="AS334" s="8">
        <f t="shared" si="69"/>
        <v>0</v>
      </c>
    </row>
    <row r="335" spans="1:45">
      <c r="A335" s="142"/>
      <c r="B335" s="105" t="s">
        <v>32</v>
      </c>
      <c r="C335" s="53" t="s">
        <v>113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4"/>
      <c r="AJ335" s="44"/>
      <c r="AK335" s="27"/>
      <c r="AL335" s="27"/>
      <c r="AM335" s="44"/>
      <c r="AN335" s="44"/>
      <c r="AO335" s="44"/>
      <c r="AP335" s="44"/>
      <c r="AQ335" s="7">
        <f t="shared" si="68"/>
        <v>0</v>
      </c>
      <c r="AR335" s="3">
        <f>34*1</f>
        <v>34</v>
      </c>
      <c r="AS335" s="8">
        <f t="shared" si="69"/>
        <v>0</v>
      </c>
    </row>
    <row r="336" spans="1:45">
      <c r="A336" s="142"/>
      <c r="B336" s="106"/>
      <c r="C336" s="53" t="s">
        <v>114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68"/>
        <v>0</v>
      </c>
      <c r="AR336" s="3">
        <f t="shared" ref="AR336:AR337" si="73">34*1</f>
        <v>34</v>
      </c>
      <c r="AS336" s="8">
        <f t="shared" si="69"/>
        <v>0</v>
      </c>
    </row>
    <row r="337" spans="1:45">
      <c r="A337" s="142"/>
      <c r="B337" s="107"/>
      <c r="C337" s="53" t="s">
        <v>115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68"/>
        <v>0</v>
      </c>
      <c r="AR337" s="3">
        <f t="shared" si="73"/>
        <v>34</v>
      </c>
      <c r="AS337" s="8">
        <f t="shared" si="69"/>
        <v>0</v>
      </c>
    </row>
    <row r="338" spans="1:45">
      <c r="A338" s="142"/>
      <c r="B338" s="105" t="s">
        <v>30</v>
      </c>
      <c r="C338" s="53" t="s">
        <v>113</v>
      </c>
      <c r="D338" s="52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44"/>
      <c r="AJ338" s="44"/>
      <c r="AK338" s="27"/>
      <c r="AL338" s="27"/>
      <c r="AM338" s="44"/>
      <c r="AN338" s="44"/>
      <c r="AO338" s="44"/>
      <c r="AP338" s="44"/>
      <c r="AQ338" s="7">
        <f t="shared" si="68"/>
        <v>0</v>
      </c>
      <c r="AR338" s="3">
        <f>34*2</f>
        <v>68</v>
      </c>
      <c r="AS338" s="8">
        <f t="shared" si="69"/>
        <v>0</v>
      </c>
    </row>
    <row r="339" spans="1:45">
      <c r="A339" s="142"/>
      <c r="B339" s="106"/>
      <c r="C339" s="53" t="s">
        <v>114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f t="shared" si="68"/>
        <v>0</v>
      </c>
      <c r="AR339" s="3">
        <f t="shared" ref="AR339:AR340" si="74">34*2</f>
        <v>68</v>
      </c>
      <c r="AS339" s="8">
        <f t="shared" si="69"/>
        <v>0</v>
      </c>
    </row>
    <row r="340" spans="1:45">
      <c r="A340" s="142"/>
      <c r="B340" s="107"/>
      <c r="C340" s="53" t="s">
        <v>115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68"/>
        <v>0</v>
      </c>
      <c r="AR340" s="3">
        <f t="shared" si="74"/>
        <v>68</v>
      </c>
      <c r="AS340" s="8">
        <f t="shared" si="69"/>
        <v>0</v>
      </c>
    </row>
    <row r="341" spans="1:45">
      <c r="A341" s="142"/>
      <c r="B341" s="105" t="s">
        <v>34</v>
      </c>
      <c r="C341" s="53" t="s">
        <v>113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f t="shared" si="68"/>
        <v>0</v>
      </c>
      <c r="AR341" s="3">
        <f>34*3</f>
        <v>102</v>
      </c>
      <c r="AS341" s="8">
        <f t="shared" si="69"/>
        <v>0</v>
      </c>
    </row>
    <row r="342" spans="1:45">
      <c r="A342" s="142"/>
      <c r="B342" s="106"/>
      <c r="C342" s="53" t="s">
        <v>114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68"/>
        <v>0</v>
      </c>
      <c r="AR342" s="3">
        <f t="shared" ref="AR342:AR343" si="75">34*3</f>
        <v>102</v>
      </c>
      <c r="AS342" s="8">
        <f t="shared" si="69"/>
        <v>0</v>
      </c>
    </row>
    <row r="343" spans="1:45">
      <c r="A343" s="142"/>
      <c r="B343" s="107"/>
      <c r="C343" s="53" t="s">
        <v>115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f t="shared" si="68"/>
        <v>0</v>
      </c>
      <c r="AR343" s="3">
        <f t="shared" si="75"/>
        <v>102</v>
      </c>
      <c r="AS343" s="8">
        <f t="shared" si="69"/>
        <v>0</v>
      </c>
    </row>
    <row r="344" spans="1:45">
      <c r="A344" s="142"/>
      <c r="B344" s="108" t="s">
        <v>37</v>
      </c>
      <c r="C344" s="53" t="s">
        <v>113</v>
      </c>
      <c r="D344" s="52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44"/>
      <c r="AK344" s="27"/>
      <c r="AL344" s="27"/>
      <c r="AM344" s="44"/>
      <c r="AN344" s="44"/>
      <c r="AO344" s="44"/>
      <c r="AP344" s="44"/>
      <c r="AQ344" s="7">
        <f t="shared" si="68"/>
        <v>0</v>
      </c>
      <c r="AR344" s="3">
        <f>34*2</f>
        <v>68</v>
      </c>
      <c r="AS344" s="8">
        <f t="shared" si="69"/>
        <v>0</v>
      </c>
    </row>
    <row r="345" spans="1:45">
      <c r="A345" s="142"/>
      <c r="B345" s="108"/>
      <c r="C345" s="53" t="s">
        <v>114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f t="shared" si="68"/>
        <v>0</v>
      </c>
      <c r="AR345" s="3">
        <f t="shared" ref="AR345:AR349" si="76">34*2</f>
        <v>68</v>
      </c>
      <c r="AS345" s="8">
        <f t="shared" si="69"/>
        <v>0</v>
      </c>
    </row>
    <row r="346" spans="1:45">
      <c r="A346" s="142"/>
      <c r="B346" s="108"/>
      <c r="C346" s="53" t="s">
        <v>115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f t="shared" si="68"/>
        <v>0</v>
      </c>
      <c r="AR346" s="3">
        <f t="shared" si="76"/>
        <v>68</v>
      </c>
      <c r="AS346" s="8">
        <f t="shared" si="69"/>
        <v>0</v>
      </c>
    </row>
    <row r="347" spans="1:45">
      <c r="A347" s="142"/>
      <c r="B347" s="108" t="s">
        <v>29</v>
      </c>
      <c r="C347" s="53" t="s">
        <v>113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f t="shared" si="68"/>
        <v>0</v>
      </c>
      <c r="AR347" s="3">
        <f t="shared" si="76"/>
        <v>68</v>
      </c>
      <c r="AS347" s="8">
        <f t="shared" si="69"/>
        <v>0</v>
      </c>
    </row>
    <row r="348" spans="1:45">
      <c r="A348" s="142"/>
      <c r="B348" s="108"/>
      <c r="C348" s="53" t="s">
        <v>114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68"/>
        <v>0</v>
      </c>
      <c r="AR348" s="3">
        <f t="shared" si="76"/>
        <v>68</v>
      </c>
      <c r="AS348" s="8">
        <f t="shared" si="69"/>
        <v>0</v>
      </c>
    </row>
    <row r="349" spans="1:45">
      <c r="A349" s="142"/>
      <c r="B349" s="108"/>
      <c r="C349" s="53" t="s">
        <v>115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68"/>
        <v>0</v>
      </c>
      <c r="AR349" s="3">
        <f t="shared" si="76"/>
        <v>68</v>
      </c>
      <c r="AS349" s="8">
        <f t="shared" si="69"/>
        <v>0</v>
      </c>
    </row>
    <row r="350" spans="1:45">
      <c r="A350" s="142"/>
      <c r="B350" s="108" t="s">
        <v>87</v>
      </c>
      <c r="C350" s="53" t="s">
        <v>113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68"/>
        <v>0</v>
      </c>
      <c r="AR350" s="3">
        <f>34*1</f>
        <v>34</v>
      </c>
      <c r="AS350" s="8">
        <f t="shared" si="69"/>
        <v>0</v>
      </c>
    </row>
    <row r="351" spans="1:45">
      <c r="A351" s="142"/>
      <c r="B351" s="108"/>
      <c r="C351" s="53" t="s">
        <v>114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68"/>
        <v>0</v>
      </c>
      <c r="AR351" s="3">
        <f t="shared" ref="AR351:AR355" si="77">34*1</f>
        <v>34</v>
      </c>
      <c r="AS351" s="8">
        <f t="shared" si="69"/>
        <v>0</v>
      </c>
    </row>
    <row r="352" spans="1:45">
      <c r="A352" s="142"/>
      <c r="B352" s="108"/>
      <c r="C352" s="53" t="s">
        <v>115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68"/>
        <v>0</v>
      </c>
      <c r="AR352" s="3">
        <f t="shared" si="77"/>
        <v>34</v>
      </c>
      <c r="AS352" s="8">
        <f t="shared" si="69"/>
        <v>0</v>
      </c>
    </row>
    <row r="353" spans="1:45">
      <c r="A353" s="142"/>
      <c r="B353" s="108" t="s">
        <v>109</v>
      </c>
      <c r="C353" s="53" t="s">
        <v>113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68"/>
        <v>0</v>
      </c>
      <c r="AR353" s="3">
        <f t="shared" si="77"/>
        <v>34</v>
      </c>
      <c r="AS353" s="8">
        <f t="shared" si="69"/>
        <v>0</v>
      </c>
    </row>
    <row r="354" spans="1:45">
      <c r="A354" s="142"/>
      <c r="B354" s="108"/>
      <c r="C354" s="53" t="s">
        <v>114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68"/>
        <v>0</v>
      </c>
      <c r="AR354" s="3">
        <f t="shared" si="77"/>
        <v>34</v>
      </c>
      <c r="AS354" s="8">
        <f t="shared" si="69"/>
        <v>0</v>
      </c>
    </row>
    <row r="355" spans="1:45">
      <c r="A355" s="142"/>
      <c r="B355" s="108"/>
      <c r="C355" s="53" t="s">
        <v>115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68"/>
        <v>0</v>
      </c>
      <c r="AR355" s="3">
        <f t="shared" si="77"/>
        <v>34</v>
      </c>
      <c r="AS355" s="8">
        <f t="shared" si="69"/>
        <v>0</v>
      </c>
    </row>
    <row r="356" spans="1:45" ht="12.75" customHeight="1">
      <c r="A356" s="142"/>
      <c r="B356" s="108" t="s">
        <v>74</v>
      </c>
      <c r="C356" s="53" t="s">
        <v>113</v>
      </c>
      <c r="D356" s="54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3"/>
      <c r="U356" s="27"/>
      <c r="V356" s="27"/>
      <c r="W356" s="27"/>
      <c r="X356" s="27"/>
      <c r="Y356" s="27"/>
      <c r="Z356" s="27"/>
      <c r="AA356" s="27"/>
      <c r="AB356" s="27"/>
      <c r="AC356" s="27"/>
      <c r="AD356" s="43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68"/>
        <v>0</v>
      </c>
      <c r="AR356" s="3">
        <f>34*2</f>
        <v>68</v>
      </c>
      <c r="AS356" s="8">
        <f t="shared" si="69"/>
        <v>0</v>
      </c>
    </row>
    <row r="357" spans="1:45" ht="12.75" customHeight="1">
      <c r="A357" s="142"/>
      <c r="B357" s="108"/>
      <c r="C357" s="53" t="s">
        <v>114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68"/>
        <v>0</v>
      </c>
      <c r="AR357" s="3">
        <f t="shared" ref="AR357:AR358" si="78">34*2</f>
        <v>68</v>
      </c>
      <c r="AS357" s="8">
        <f t="shared" si="69"/>
        <v>0</v>
      </c>
    </row>
    <row r="358" spans="1:45" ht="12.75" customHeight="1">
      <c r="A358" s="142"/>
      <c r="B358" s="108"/>
      <c r="C358" s="53" t="s">
        <v>115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68"/>
        <v>0</v>
      </c>
      <c r="AR358" s="3">
        <f t="shared" si="78"/>
        <v>68</v>
      </c>
      <c r="AS358" s="8">
        <f t="shared" si="69"/>
        <v>0</v>
      </c>
    </row>
    <row r="359" spans="1:45" ht="27" customHeight="1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>
      <c r="A360" s="146" t="s">
        <v>41</v>
      </c>
      <c r="B360" s="147"/>
      <c r="C360" s="147"/>
      <c r="D360" s="148"/>
      <c r="E360" s="109" t="s">
        <v>40</v>
      </c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11" t="s">
        <v>20</v>
      </c>
      <c r="AR360" s="143" t="s">
        <v>22</v>
      </c>
      <c r="AS360" s="144" t="s">
        <v>21</v>
      </c>
    </row>
    <row r="361" spans="1:45" ht="12.75" customHeight="1">
      <c r="A361" s="121" t="s">
        <v>0</v>
      </c>
      <c r="B361" s="137"/>
      <c r="C361" s="122"/>
      <c r="D361" s="23" t="s">
        <v>18</v>
      </c>
      <c r="E361" s="108" t="s">
        <v>1</v>
      </c>
      <c r="F361" s="108"/>
      <c r="G361" s="108"/>
      <c r="H361" s="108"/>
      <c r="I361" s="108" t="s">
        <v>2</v>
      </c>
      <c r="J361" s="108"/>
      <c r="K361" s="108"/>
      <c r="L361" s="108"/>
      <c r="M361" s="108" t="s">
        <v>3</v>
      </c>
      <c r="N361" s="108"/>
      <c r="O361" s="108"/>
      <c r="P361" s="108"/>
      <c r="Q361" s="108" t="s">
        <v>4</v>
      </c>
      <c r="R361" s="108"/>
      <c r="S361" s="108"/>
      <c r="T361" s="108"/>
      <c r="U361" s="108" t="s">
        <v>5</v>
      </c>
      <c r="V361" s="108"/>
      <c r="W361" s="108"/>
      <c r="X361" s="108" t="s">
        <v>6</v>
      </c>
      <c r="Y361" s="108"/>
      <c r="Z361" s="108"/>
      <c r="AA361" s="108"/>
      <c r="AB361" s="108" t="s">
        <v>7</v>
      </c>
      <c r="AC361" s="108"/>
      <c r="AD361" s="108"/>
      <c r="AE361" s="108" t="s">
        <v>8</v>
      </c>
      <c r="AF361" s="108"/>
      <c r="AG361" s="108"/>
      <c r="AH361" s="108"/>
      <c r="AI361" s="108"/>
      <c r="AJ361" s="108" t="s">
        <v>9</v>
      </c>
      <c r="AK361" s="108"/>
      <c r="AL361" s="108"/>
      <c r="AM361" s="108" t="s">
        <v>10</v>
      </c>
      <c r="AN361" s="108"/>
      <c r="AO361" s="108"/>
      <c r="AP361" s="108"/>
      <c r="AQ361" s="111"/>
      <c r="AR361" s="143"/>
      <c r="AS361" s="144"/>
    </row>
    <row r="362" spans="1:45">
      <c r="A362" s="123"/>
      <c r="B362" s="138"/>
      <c r="C362" s="124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11"/>
      <c r="AR362" s="143"/>
      <c r="AS362" s="144"/>
    </row>
    <row r="363" spans="1:45">
      <c r="A363" s="142" t="s">
        <v>25</v>
      </c>
      <c r="B363" s="105" t="s">
        <v>13</v>
      </c>
      <c r="C363" s="55" t="s">
        <v>116</v>
      </c>
      <c r="D363" s="54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44"/>
      <c r="AN363" s="44"/>
      <c r="AO363" s="44"/>
      <c r="AP363" s="44"/>
      <c r="AQ363" s="7">
        <f t="shared" ref="AQ363:AQ410" si="79">SUM(E363:AP363)</f>
        <v>0</v>
      </c>
      <c r="AR363" s="83">
        <f>34*2</f>
        <v>68</v>
      </c>
      <c r="AS363" s="8">
        <f t="shared" ref="AS363:AS410" si="80">AQ363/AR363</f>
        <v>0</v>
      </c>
    </row>
    <row r="364" spans="1:45">
      <c r="A364" s="142"/>
      <c r="B364" s="106"/>
      <c r="C364" s="55" t="s">
        <v>117</v>
      </c>
      <c r="D364" s="54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44"/>
      <c r="AN364" s="44"/>
      <c r="AO364" s="44"/>
      <c r="AP364" s="44"/>
      <c r="AQ364" s="7">
        <f t="shared" si="79"/>
        <v>0</v>
      </c>
      <c r="AR364" s="83">
        <f t="shared" ref="AR364:AR365" si="81">34*2</f>
        <v>68</v>
      </c>
      <c r="AS364" s="8">
        <f t="shared" si="80"/>
        <v>0</v>
      </c>
    </row>
    <row r="365" spans="1:45">
      <c r="A365" s="142"/>
      <c r="B365" s="107"/>
      <c r="C365" s="55" t="s">
        <v>118</v>
      </c>
      <c r="D365" s="54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44"/>
      <c r="AN365" s="44"/>
      <c r="AO365" s="44"/>
      <c r="AP365" s="44"/>
      <c r="AQ365" s="7">
        <f t="shared" si="79"/>
        <v>0</v>
      </c>
      <c r="AR365" s="83">
        <f t="shared" si="81"/>
        <v>68</v>
      </c>
      <c r="AS365" s="8">
        <f t="shared" si="80"/>
        <v>0</v>
      </c>
    </row>
    <row r="366" spans="1:45">
      <c r="A366" s="142"/>
      <c r="B366" s="105" t="s">
        <v>27</v>
      </c>
      <c r="C366" s="55" t="s">
        <v>116</v>
      </c>
      <c r="D366" s="54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44"/>
      <c r="AN366" s="44"/>
      <c r="AO366" s="44"/>
      <c r="AP366" s="44"/>
      <c r="AQ366" s="7">
        <f t="shared" si="79"/>
        <v>0</v>
      </c>
      <c r="AR366" s="83">
        <f>34*3</f>
        <v>102</v>
      </c>
      <c r="AS366" s="8">
        <f t="shared" si="80"/>
        <v>0</v>
      </c>
    </row>
    <row r="367" spans="1:45" ht="15" customHeight="1">
      <c r="A367" s="142"/>
      <c r="B367" s="106"/>
      <c r="C367" s="55" t="s">
        <v>117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4"/>
      <c r="AN367" s="44"/>
      <c r="AO367" s="44"/>
      <c r="AP367" s="44"/>
      <c r="AQ367" s="7">
        <f t="shared" si="79"/>
        <v>0</v>
      </c>
      <c r="AR367" s="83">
        <f t="shared" ref="AR367:AR371" si="82">34*3</f>
        <v>102</v>
      </c>
      <c r="AS367" s="8">
        <f t="shared" si="80"/>
        <v>0</v>
      </c>
    </row>
    <row r="368" spans="1:45">
      <c r="A368" s="142"/>
      <c r="B368" s="107"/>
      <c r="C368" s="55" t="s">
        <v>118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79"/>
        <v>0</v>
      </c>
      <c r="AR368" s="83">
        <f t="shared" si="82"/>
        <v>102</v>
      </c>
      <c r="AS368" s="8">
        <f t="shared" si="80"/>
        <v>0</v>
      </c>
    </row>
    <row r="369" spans="1:45">
      <c r="A369" s="142"/>
      <c r="B369" s="105" t="s">
        <v>12</v>
      </c>
      <c r="C369" s="55" t="s">
        <v>116</v>
      </c>
      <c r="D369" s="52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79"/>
        <v>0</v>
      </c>
      <c r="AR369" s="83">
        <f t="shared" si="82"/>
        <v>102</v>
      </c>
      <c r="AS369" s="8">
        <f t="shared" si="80"/>
        <v>0</v>
      </c>
    </row>
    <row r="370" spans="1:45">
      <c r="A370" s="142"/>
      <c r="B370" s="106"/>
      <c r="C370" s="55" t="s">
        <v>117</v>
      </c>
      <c r="D370" s="54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79"/>
        <v>0</v>
      </c>
      <c r="AR370" s="83">
        <f t="shared" si="82"/>
        <v>102</v>
      </c>
      <c r="AS370" s="8">
        <f t="shared" si="80"/>
        <v>0</v>
      </c>
    </row>
    <row r="371" spans="1:45">
      <c r="A371" s="142"/>
      <c r="B371" s="107"/>
      <c r="C371" s="55" t="s">
        <v>118</v>
      </c>
      <c r="D371" s="54"/>
      <c r="E371" s="4"/>
      <c r="F371" s="27"/>
      <c r="G371" s="27"/>
      <c r="H371" s="27"/>
      <c r="I371" s="43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79"/>
        <v>0</v>
      </c>
      <c r="AR371" s="83">
        <f t="shared" si="82"/>
        <v>102</v>
      </c>
      <c r="AS371" s="8">
        <f t="shared" si="80"/>
        <v>0</v>
      </c>
    </row>
    <row r="372" spans="1:45" ht="14.25" customHeight="1">
      <c r="A372" s="142"/>
      <c r="B372" s="105" t="s">
        <v>119</v>
      </c>
      <c r="C372" s="55" t="s">
        <v>116</v>
      </c>
      <c r="D372" s="54"/>
      <c r="E372" s="4"/>
      <c r="F372" s="27"/>
      <c r="G372" s="27"/>
      <c r="H372" s="45"/>
      <c r="I372" s="43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79"/>
        <v>0</v>
      </c>
      <c r="AR372" s="83">
        <f>34*2</f>
        <v>68</v>
      </c>
      <c r="AS372" s="8">
        <f t="shared" si="80"/>
        <v>0</v>
      </c>
    </row>
    <row r="373" spans="1:45">
      <c r="A373" s="142"/>
      <c r="B373" s="106"/>
      <c r="C373" s="55" t="s">
        <v>117</v>
      </c>
      <c r="D373" s="82"/>
      <c r="E373" s="4"/>
      <c r="F373" s="27"/>
      <c r="G373" s="27"/>
      <c r="H373" s="43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79"/>
        <v>0</v>
      </c>
      <c r="AR373" s="83">
        <f t="shared" ref="AR373:AR380" si="83">34*2</f>
        <v>68</v>
      </c>
      <c r="AS373" s="8">
        <f t="shared" si="80"/>
        <v>0</v>
      </c>
    </row>
    <row r="374" spans="1:45">
      <c r="A374" s="142"/>
      <c r="B374" s="107"/>
      <c r="C374" s="55" t="s">
        <v>118</v>
      </c>
      <c r="D374" s="54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4"/>
      <c r="AJ374" s="44"/>
      <c r="AK374" s="27"/>
      <c r="AL374" s="27"/>
      <c r="AM374" s="44"/>
      <c r="AN374" s="44"/>
      <c r="AO374" s="44"/>
      <c r="AP374" s="44"/>
      <c r="AQ374" s="7">
        <f t="shared" si="79"/>
        <v>0</v>
      </c>
      <c r="AR374" s="83">
        <f t="shared" si="83"/>
        <v>68</v>
      </c>
      <c r="AS374" s="8">
        <f t="shared" si="80"/>
        <v>0</v>
      </c>
    </row>
    <row r="375" spans="1:45">
      <c r="A375" s="142"/>
      <c r="B375" s="105" t="s">
        <v>101</v>
      </c>
      <c r="C375" s="55" t="s">
        <v>116</v>
      </c>
      <c r="D375" s="5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7">
        <f t="shared" si="79"/>
        <v>0</v>
      </c>
      <c r="AR375" s="83">
        <f t="shared" si="83"/>
        <v>68</v>
      </c>
      <c r="AS375" s="8">
        <f t="shared" si="80"/>
        <v>0</v>
      </c>
    </row>
    <row r="376" spans="1:45">
      <c r="A376" s="142"/>
      <c r="B376" s="106"/>
      <c r="C376" s="55" t="s">
        <v>117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7">
        <f t="shared" si="79"/>
        <v>0</v>
      </c>
      <c r="AR376" s="83">
        <f t="shared" si="83"/>
        <v>68</v>
      </c>
      <c r="AS376" s="8">
        <f t="shared" si="80"/>
        <v>0</v>
      </c>
    </row>
    <row r="377" spans="1:45">
      <c r="A377" s="142"/>
      <c r="B377" s="107"/>
      <c r="C377" s="55" t="s">
        <v>118</v>
      </c>
      <c r="D377" s="54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7">
        <f t="shared" si="79"/>
        <v>0</v>
      </c>
      <c r="AR377" s="83">
        <f t="shared" si="83"/>
        <v>68</v>
      </c>
      <c r="AS377" s="8">
        <f t="shared" si="80"/>
        <v>0</v>
      </c>
    </row>
    <row r="378" spans="1:45">
      <c r="A378" s="142"/>
      <c r="B378" s="105" t="s">
        <v>102</v>
      </c>
      <c r="C378" s="55" t="s">
        <v>116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79"/>
        <v>0</v>
      </c>
      <c r="AR378" s="83">
        <f t="shared" si="83"/>
        <v>68</v>
      </c>
      <c r="AS378" s="8">
        <f t="shared" si="80"/>
        <v>0</v>
      </c>
    </row>
    <row r="379" spans="1:45">
      <c r="A379" s="142"/>
      <c r="B379" s="106"/>
      <c r="C379" s="55" t="s">
        <v>117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79"/>
        <v>0</v>
      </c>
      <c r="AR379" s="83">
        <f t="shared" si="83"/>
        <v>68</v>
      </c>
      <c r="AS379" s="8">
        <f t="shared" si="80"/>
        <v>0</v>
      </c>
    </row>
    <row r="380" spans="1:45">
      <c r="A380" s="142"/>
      <c r="B380" s="107"/>
      <c r="C380" s="55" t="s">
        <v>118</v>
      </c>
      <c r="D380" s="54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f t="shared" si="79"/>
        <v>0</v>
      </c>
      <c r="AR380" s="83">
        <f t="shared" si="83"/>
        <v>68</v>
      </c>
      <c r="AS380" s="8">
        <f t="shared" si="80"/>
        <v>0</v>
      </c>
    </row>
    <row r="381" spans="1:45">
      <c r="A381" s="142"/>
      <c r="B381" s="105" t="s">
        <v>35</v>
      </c>
      <c r="C381" s="55" t="s">
        <v>116</v>
      </c>
      <c r="D381" s="54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79"/>
        <v>0</v>
      </c>
      <c r="AR381" s="83">
        <f>34*1</f>
        <v>34</v>
      </c>
      <c r="AS381" s="8">
        <f t="shared" si="80"/>
        <v>0</v>
      </c>
    </row>
    <row r="382" spans="1:45">
      <c r="A382" s="142"/>
      <c r="B382" s="106"/>
      <c r="C382" s="55" t="s">
        <v>117</v>
      </c>
      <c r="D382" s="54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79"/>
        <v>0</v>
      </c>
      <c r="AR382" s="83">
        <f t="shared" ref="AR382:AR383" si="84">34*1</f>
        <v>34</v>
      </c>
      <c r="AS382" s="8">
        <f t="shared" si="80"/>
        <v>0</v>
      </c>
    </row>
    <row r="383" spans="1:45">
      <c r="A383" s="142"/>
      <c r="B383" s="106"/>
      <c r="C383" s="55" t="s">
        <v>118</v>
      </c>
      <c r="D383" s="54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79"/>
        <v>0</v>
      </c>
      <c r="AR383" s="83">
        <f t="shared" si="84"/>
        <v>34</v>
      </c>
      <c r="AS383" s="8">
        <f t="shared" si="80"/>
        <v>0</v>
      </c>
    </row>
    <row r="384" spans="1:45">
      <c r="A384" s="142"/>
      <c r="B384" s="105" t="s">
        <v>34</v>
      </c>
      <c r="C384" s="55" t="s">
        <v>116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79"/>
        <v>0</v>
      </c>
      <c r="AR384" s="83">
        <f>34*2</f>
        <v>68</v>
      </c>
      <c r="AS384" s="8">
        <f t="shared" si="80"/>
        <v>0</v>
      </c>
    </row>
    <row r="385" spans="1:45">
      <c r="A385" s="142"/>
      <c r="B385" s="106"/>
      <c r="C385" s="55" t="s">
        <v>117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79"/>
        <v>0</v>
      </c>
      <c r="AR385" s="83">
        <f t="shared" ref="AR385:AR386" si="85">34*2</f>
        <v>68</v>
      </c>
      <c r="AS385" s="8">
        <f t="shared" si="80"/>
        <v>0</v>
      </c>
    </row>
    <row r="386" spans="1:45">
      <c r="A386" s="142"/>
      <c r="B386" s="107"/>
      <c r="C386" s="55" t="s">
        <v>118</v>
      </c>
      <c r="D386" s="54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79"/>
        <v>0</v>
      </c>
      <c r="AR386" s="83">
        <f t="shared" si="85"/>
        <v>68</v>
      </c>
      <c r="AS386" s="8">
        <f t="shared" si="80"/>
        <v>0</v>
      </c>
    </row>
    <row r="387" spans="1:45">
      <c r="A387" s="142"/>
      <c r="B387" s="108" t="s">
        <v>37</v>
      </c>
      <c r="C387" s="55" t="s">
        <v>116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79"/>
        <v>0</v>
      </c>
      <c r="AR387" s="83">
        <f>34*1</f>
        <v>34</v>
      </c>
      <c r="AS387" s="8">
        <f t="shared" si="80"/>
        <v>0</v>
      </c>
    </row>
    <row r="388" spans="1:45">
      <c r="A388" s="142"/>
      <c r="B388" s="108"/>
      <c r="C388" s="55" t="s">
        <v>117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79"/>
        <v>0</v>
      </c>
      <c r="AR388" s="83">
        <f t="shared" ref="AR388:AR392" si="86">34*1</f>
        <v>34</v>
      </c>
      <c r="AS388" s="8">
        <f t="shared" si="80"/>
        <v>0</v>
      </c>
    </row>
    <row r="389" spans="1:45">
      <c r="A389" s="142"/>
      <c r="B389" s="108"/>
      <c r="C389" s="55" t="s">
        <v>118</v>
      </c>
      <c r="D389" s="54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79"/>
        <v>0</v>
      </c>
      <c r="AR389" s="83">
        <f t="shared" si="86"/>
        <v>34</v>
      </c>
      <c r="AS389" s="8">
        <f t="shared" si="80"/>
        <v>0</v>
      </c>
    </row>
    <row r="390" spans="1:45">
      <c r="A390" s="142"/>
      <c r="B390" s="108" t="s">
        <v>29</v>
      </c>
      <c r="C390" s="55" t="s">
        <v>116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79"/>
        <v>0</v>
      </c>
      <c r="AR390" s="83">
        <f t="shared" si="86"/>
        <v>34</v>
      </c>
      <c r="AS390" s="8">
        <f t="shared" si="80"/>
        <v>0</v>
      </c>
    </row>
    <row r="391" spans="1:45">
      <c r="A391" s="142"/>
      <c r="B391" s="108"/>
      <c r="C391" s="55" t="s">
        <v>117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79"/>
        <v>0</v>
      </c>
      <c r="AR391" s="83">
        <f t="shared" si="86"/>
        <v>34</v>
      </c>
      <c r="AS391" s="8">
        <f t="shared" si="80"/>
        <v>0</v>
      </c>
    </row>
    <row r="392" spans="1:45">
      <c r="A392" s="142"/>
      <c r="B392" s="108"/>
      <c r="C392" s="55" t="s">
        <v>118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79"/>
        <v>0</v>
      </c>
      <c r="AR392" s="83">
        <f t="shared" si="86"/>
        <v>34</v>
      </c>
      <c r="AS392" s="8">
        <f t="shared" si="80"/>
        <v>0</v>
      </c>
    </row>
    <row r="393" spans="1:45">
      <c r="A393" s="142"/>
      <c r="B393" s="105" t="s">
        <v>28</v>
      </c>
      <c r="C393" s="55" t="s">
        <v>116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79"/>
        <v>0</v>
      </c>
      <c r="AR393" s="83">
        <f>34*2</f>
        <v>68</v>
      </c>
      <c r="AS393" s="8">
        <f t="shared" si="80"/>
        <v>0</v>
      </c>
    </row>
    <row r="394" spans="1:45">
      <c r="A394" s="142"/>
      <c r="B394" s="106"/>
      <c r="C394" s="55" t="s">
        <v>117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79"/>
        <v>0</v>
      </c>
      <c r="AR394" s="83">
        <f t="shared" ref="AR394:AR395" si="87">34*2</f>
        <v>68</v>
      </c>
      <c r="AS394" s="8">
        <f t="shared" si="80"/>
        <v>0</v>
      </c>
    </row>
    <row r="395" spans="1:45">
      <c r="A395" s="142"/>
      <c r="B395" s="107"/>
      <c r="C395" s="55" t="s">
        <v>118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79"/>
        <v>0</v>
      </c>
      <c r="AR395" s="83">
        <f t="shared" si="87"/>
        <v>68</v>
      </c>
      <c r="AS395" s="8">
        <f t="shared" si="80"/>
        <v>0</v>
      </c>
    </row>
    <row r="396" spans="1:45">
      <c r="A396" s="142"/>
      <c r="B396" s="105" t="s">
        <v>32</v>
      </c>
      <c r="C396" s="55" t="s">
        <v>116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79"/>
        <v>0</v>
      </c>
      <c r="AR396" s="83">
        <f>34*4</f>
        <v>136</v>
      </c>
      <c r="AS396" s="8">
        <f t="shared" si="80"/>
        <v>0</v>
      </c>
    </row>
    <row r="397" spans="1:45">
      <c r="A397" s="142"/>
      <c r="B397" s="106"/>
      <c r="C397" s="55" t="s">
        <v>117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79"/>
        <v>0</v>
      </c>
      <c r="AR397" s="83">
        <f t="shared" ref="AR397:AR398" si="88">34*4</f>
        <v>136</v>
      </c>
      <c r="AS397" s="8">
        <f t="shared" si="80"/>
        <v>0</v>
      </c>
    </row>
    <row r="398" spans="1:45">
      <c r="A398" s="142"/>
      <c r="B398" s="107"/>
      <c r="C398" s="55" t="s">
        <v>118</v>
      </c>
      <c r="D398" s="54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79"/>
        <v>0</v>
      </c>
      <c r="AR398" s="83">
        <f t="shared" si="88"/>
        <v>136</v>
      </c>
      <c r="AS398" s="8">
        <f t="shared" si="80"/>
        <v>0</v>
      </c>
    </row>
    <row r="399" spans="1:45">
      <c r="A399" s="142"/>
      <c r="B399" s="105" t="s">
        <v>30</v>
      </c>
      <c r="C399" s="55" t="s">
        <v>116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79"/>
        <v>0</v>
      </c>
      <c r="AR399" s="83">
        <f>34*1</f>
        <v>34</v>
      </c>
      <c r="AS399" s="8">
        <f t="shared" si="80"/>
        <v>0</v>
      </c>
    </row>
    <row r="400" spans="1:45">
      <c r="A400" s="142"/>
      <c r="B400" s="106"/>
      <c r="C400" s="55" t="s">
        <v>117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79"/>
        <v>0</v>
      </c>
      <c r="AR400" s="83">
        <f t="shared" ref="AR400:AR404" si="89">34*1</f>
        <v>34</v>
      </c>
      <c r="AS400" s="8">
        <f t="shared" si="80"/>
        <v>0</v>
      </c>
    </row>
    <row r="401" spans="1:45">
      <c r="A401" s="142"/>
      <c r="B401" s="107"/>
      <c r="C401" s="55" t="s">
        <v>118</v>
      </c>
      <c r="D401" s="54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79"/>
        <v>0</v>
      </c>
      <c r="AR401" s="83">
        <f t="shared" si="89"/>
        <v>34</v>
      </c>
      <c r="AS401" s="8">
        <f t="shared" si="80"/>
        <v>0</v>
      </c>
    </row>
    <row r="402" spans="1:45">
      <c r="A402" s="142"/>
      <c r="B402" s="108" t="s">
        <v>109</v>
      </c>
      <c r="C402" s="55" t="s">
        <v>116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79"/>
        <v>0</v>
      </c>
      <c r="AR402" s="83">
        <f t="shared" si="89"/>
        <v>34</v>
      </c>
      <c r="AS402" s="8">
        <f t="shared" si="80"/>
        <v>0</v>
      </c>
    </row>
    <row r="403" spans="1:45">
      <c r="A403" s="142"/>
      <c r="B403" s="108"/>
      <c r="C403" s="55" t="s">
        <v>117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79"/>
        <v>0</v>
      </c>
      <c r="AR403" s="83">
        <f t="shared" si="89"/>
        <v>34</v>
      </c>
      <c r="AS403" s="8">
        <f t="shared" si="80"/>
        <v>0</v>
      </c>
    </row>
    <row r="404" spans="1:45">
      <c r="A404" s="142"/>
      <c r="B404" s="108"/>
      <c r="C404" s="55" t="s">
        <v>118</v>
      </c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79"/>
        <v>0</v>
      </c>
      <c r="AR404" s="83">
        <f t="shared" si="89"/>
        <v>34</v>
      </c>
      <c r="AS404" s="8">
        <f t="shared" si="80"/>
        <v>0</v>
      </c>
    </row>
    <row r="405" spans="1:45">
      <c r="A405" s="142"/>
      <c r="B405" s="108" t="s">
        <v>74</v>
      </c>
      <c r="C405" s="55" t="s">
        <v>116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79"/>
        <v>0</v>
      </c>
      <c r="AR405" s="83">
        <f>34*2</f>
        <v>68</v>
      </c>
      <c r="AS405" s="8">
        <f t="shared" si="80"/>
        <v>0</v>
      </c>
    </row>
    <row r="406" spans="1:45">
      <c r="A406" s="142"/>
      <c r="B406" s="108"/>
      <c r="C406" s="55" t="s">
        <v>117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79"/>
        <v>0</v>
      </c>
      <c r="AR406" s="83">
        <f t="shared" ref="AR406:AR407" si="90">34*2</f>
        <v>68</v>
      </c>
      <c r="AS406" s="8">
        <f t="shared" si="80"/>
        <v>0</v>
      </c>
    </row>
    <row r="407" spans="1:45">
      <c r="A407" s="142"/>
      <c r="B407" s="108"/>
      <c r="C407" s="55" t="s">
        <v>118</v>
      </c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79"/>
        <v>0</v>
      </c>
      <c r="AR407" s="83">
        <f t="shared" si="90"/>
        <v>68</v>
      </c>
      <c r="AS407" s="8">
        <f t="shared" si="80"/>
        <v>0</v>
      </c>
    </row>
    <row r="408" spans="1:45" ht="14.25" customHeight="1">
      <c r="A408" s="142"/>
      <c r="B408" s="105" t="s">
        <v>120</v>
      </c>
      <c r="C408" s="55" t="s">
        <v>116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79"/>
        <v>0</v>
      </c>
      <c r="AR408" s="83">
        <f>34*1</f>
        <v>34</v>
      </c>
      <c r="AS408" s="8">
        <f t="shared" si="80"/>
        <v>0</v>
      </c>
    </row>
    <row r="409" spans="1:45">
      <c r="A409" s="142"/>
      <c r="B409" s="106"/>
      <c r="C409" s="55" t="s">
        <v>117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79"/>
        <v>0</v>
      </c>
      <c r="AR409" s="83">
        <f t="shared" ref="AR409:AR410" si="91">34*1</f>
        <v>34</v>
      </c>
      <c r="AS409" s="8">
        <f t="shared" si="80"/>
        <v>0</v>
      </c>
    </row>
    <row r="410" spans="1:45">
      <c r="A410" s="142"/>
      <c r="B410" s="107"/>
      <c r="C410" s="55" t="s">
        <v>118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79"/>
        <v>0</v>
      </c>
      <c r="AR410" s="83">
        <f t="shared" si="91"/>
        <v>34</v>
      </c>
      <c r="AS410" s="8">
        <f t="shared" si="80"/>
        <v>0</v>
      </c>
    </row>
    <row r="411" spans="1:45" ht="23.25" customHeight="1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>
      <c r="A412" s="146" t="s">
        <v>42</v>
      </c>
      <c r="B412" s="147"/>
      <c r="C412" s="147"/>
      <c r="D412" s="148"/>
      <c r="E412" s="109" t="s">
        <v>40</v>
      </c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43" t="s">
        <v>20</v>
      </c>
      <c r="AR412" s="143" t="s">
        <v>22</v>
      </c>
      <c r="AS412" s="144" t="s">
        <v>21</v>
      </c>
    </row>
    <row r="413" spans="1:45" ht="12" customHeight="1">
      <c r="A413" s="121" t="s">
        <v>0</v>
      </c>
      <c r="B413" s="137"/>
      <c r="C413" s="122"/>
      <c r="D413" s="23" t="s">
        <v>18</v>
      </c>
      <c r="E413" s="108" t="s">
        <v>1</v>
      </c>
      <c r="F413" s="108"/>
      <c r="G413" s="108"/>
      <c r="H413" s="108"/>
      <c r="I413" s="108" t="s">
        <v>2</v>
      </c>
      <c r="J413" s="108"/>
      <c r="K413" s="108"/>
      <c r="L413" s="108"/>
      <c r="M413" s="108" t="s">
        <v>3</v>
      </c>
      <c r="N413" s="108"/>
      <c r="O413" s="108"/>
      <c r="P413" s="108"/>
      <c r="Q413" s="108" t="s">
        <v>4</v>
      </c>
      <c r="R413" s="108"/>
      <c r="S413" s="108"/>
      <c r="T413" s="108"/>
      <c r="U413" s="108" t="s">
        <v>5</v>
      </c>
      <c r="V413" s="108"/>
      <c r="W413" s="108"/>
      <c r="X413" s="108" t="s">
        <v>6</v>
      </c>
      <c r="Y413" s="108"/>
      <c r="Z413" s="108"/>
      <c r="AA413" s="108"/>
      <c r="AB413" s="108" t="s">
        <v>7</v>
      </c>
      <c r="AC413" s="108"/>
      <c r="AD413" s="108"/>
      <c r="AE413" s="108" t="s">
        <v>8</v>
      </c>
      <c r="AF413" s="108"/>
      <c r="AG413" s="108"/>
      <c r="AH413" s="108"/>
      <c r="AI413" s="108"/>
      <c r="AJ413" s="108" t="s">
        <v>9</v>
      </c>
      <c r="AK413" s="108"/>
      <c r="AL413" s="108"/>
      <c r="AM413" s="108" t="s">
        <v>10</v>
      </c>
      <c r="AN413" s="108"/>
      <c r="AO413" s="108"/>
      <c r="AP413" s="108"/>
      <c r="AQ413" s="143"/>
      <c r="AR413" s="143"/>
      <c r="AS413" s="144"/>
    </row>
    <row r="414" spans="1:45" hidden="1">
      <c r="A414" s="123"/>
      <c r="B414" s="138"/>
      <c r="C414" s="124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43"/>
      <c r="AR414" s="143"/>
      <c r="AS414" s="144"/>
    </row>
    <row r="415" spans="1:45">
      <c r="A415" s="142" t="s">
        <v>25</v>
      </c>
      <c r="B415" s="105" t="s">
        <v>13</v>
      </c>
      <c r="C415" s="60" t="s">
        <v>121</v>
      </c>
      <c r="D415" s="54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44"/>
      <c r="AN415" s="44"/>
      <c r="AO415" s="44"/>
      <c r="AP415" s="44"/>
      <c r="AQ415" s="7">
        <f t="shared" ref="AQ415:AQ459" si="92">SUM(E415:AP415)</f>
        <v>0</v>
      </c>
      <c r="AR415" s="83">
        <f>34*2</f>
        <v>68</v>
      </c>
      <c r="AS415" s="8">
        <f t="shared" ref="AS415:AS459" si="93">AQ415/AR415</f>
        <v>0</v>
      </c>
    </row>
    <row r="416" spans="1:45">
      <c r="A416" s="142"/>
      <c r="B416" s="106"/>
      <c r="C416" s="60" t="s">
        <v>122</v>
      </c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44"/>
      <c r="AN416" s="44"/>
      <c r="AO416" s="44"/>
      <c r="AP416" s="44"/>
      <c r="AQ416" s="7">
        <f t="shared" si="92"/>
        <v>0</v>
      </c>
      <c r="AR416" s="83">
        <f t="shared" ref="AR416:AR417" si="94">34*2</f>
        <v>68</v>
      </c>
      <c r="AS416" s="8">
        <f t="shared" si="93"/>
        <v>0</v>
      </c>
    </row>
    <row r="417" spans="1:45">
      <c r="A417" s="142"/>
      <c r="B417" s="107"/>
      <c r="C417" s="60" t="s">
        <v>123</v>
      </c>
      <c r="D417" s="54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44"/>
      <c r="AN417" s="44"/>
      <c r="AO417" s="44"/>
      <c r="AP417" s="44"/>
      <c r="AQ417" s="7">
        <f t="shared" si="92"/>
        <v>0</v>
      </c>
      <c r="AR417" s="83">
        <f t="shared" si="94"/>
        <v>68</v>
      </c>
      <c r="AS417" s="8">
        <f t="shared" si="93"/>
        <v>0</v>
      </c>
    </row>
    <row r="418" spans="1:45">
      <c r="A418" s="142"/>
      <c r="B418" s="105" t="s">
        <v>27</v>
      </c>
      <c r="C418" s="60" t="s">
        <v>121</v>
      </c>
      <c r="D418" s="54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44"/>
      <c r="AN418" s="44"/>
      <c r="AO418" s="44"/>
      <c r="AP418" s="44"/>
      <c r="AQ418" s="7">
        <f t="shared" si="92"/>
        <v>0</v>
      </c>
      <c r="AR418" s="83">
        <f>34*3</f>
        <v>102</v>
      </c>
      <c r="AS418" s="8">
        <f t="shared" si="93"/>
        <v>0</v>
      </c>
    </row>
    <row r="419" spans="1:45">
      <c r="A419" s="142"/>
      <c r="B419" s="106"/>
      <c r="C419" s="60" t="s">
        <v>122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92"/>
        <v>0</v>
      </c>
      <c r="AR419" s="83">
        <f t="shared" ref="AR419:AR423" si="95">34*3</f>
        <v>102</v>
      </c>
      <c r="AS419" s="8">
        <f t="shared" si="93"/>
        <v>0</v>
      </c>
    </row>
    <row r="420" spans="1:45">
      <c r="A420" s="142"/>
      <c r="B420" s="107"/>
      <c r="C420" s="60" t="s">
        <v>123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92"/>
        <v>0</v>
      </c>
      <c r="AR420" s="83">
        <f t="shared" si="95"/>
        <v>102</v>
      </c>
      <c r="AS420" s="8">
        <f t="shared" si="93"/>
        <v>0</v>
      </c>
    </row>
    <row r="421" spans="1:45">
      <c r="A421" s="142"/>
      <c r="B421" s="105" t="s">
        <v>12</v>
      </c>
      <c r="C421" s="60" t="s">
        <v>121</v>
      </c>
      <c r="D421" s="59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44"/>
      <c r="AN421" s="44"/>
      <c r="AO421" s="44"/>
      <c r="AP421" s="44"/>
      <c r="AQ421" s="7">
        <f t="shared" si="92"/>
        <v>0</v>
      </c>
      <c r="AR421" s="83">
        <f t="shared" si="95"/>
        <v>102</v>
      </c>
      <c r="AS421" s="8">
        <f t="shared" si="93"/>
        <v>0</v>
      </c>
    </row>
    <row r="422" spans="1:45">
      <c r="A422" s="142"/>
      <c r="B422" s="106"/>
      <c r="C422" s="60" t="s">
        <v>122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92"/>
        <v>0</v>
      </c>
      <c r="AR422" s="83">
        <f t="shared" si="95"/>
        <v>102</v>
      </c>
      <c r="AS422" s="8">
        <f t="shared" si="93"/>
        <v>0</v>
      </c>
    </row>
    <row r="423" spans="1:45">
      <c r="A423" s="142"/>
      <c r="B423" s="107"/>
      <c r="C423" s="60" t="s">
        <v>123</v>
      </c>
      <c r="D423" s="54"/>
      <c r="E423" s="27"/>
      <c r="F423" s="27"/>
      <c r="G423" s="27"/>
      <c r="H423" s="27"/>
      <c r="I423" s="43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92"/>
        <v>0</v>
      </c>
      <c r="AR423" s="83">
        <f t="shared" si="95"/>
        <v>102</v>
      </c>
      <c r="AS423" s="8">
        <f t="shared" si="93"/>
        <v>0</v>
      </c>
    </row>
    <row r="424" spans="1:45">
      <c r="A424" s="142"/>
      <c r="B424" s="105" t="s">
        <v>119</v>
      </c>
      <c r="C424" s="60" t="s">
        <v>121</v>
      </c>
      <c r="D424" s="54"/>
      <c r="E424" s="27"/>
      <c r="F424" s="27"/>
      <c r="G424" s="27"/>
      <c r="H424" s="45"/>
      <c r="I424" s="43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44"/>
      <c r="AN424" s="44"/>
      <c r="AO424" s="44"/>
      <c r="AP424" s="44"/>
      <c r="AQ424" s="7">
        <f t="shared" si="92"/>
        <v>0</v>
      </c>
      <c r="AR424" s="83">
        <f>34*4</f>
        <v>136</v>
      </c>
      <c r="AS424" s="8">
        <f t="shared" si="93"/>
        <v>0</v>
      </c>
    </row>
    <row r="425" spans="1:45">
      <c r="A425" s="142"/>
      <c r="B425" s="106"/>
      <c r="C425" s="60" t="s">
        <v>122</v>
      </c>
      <c r="D425" s="82"/>
      <c r="E425" s="27"/>
      <c r="F425" s="27"/>
      <c r="G425" s="27"/>
      <c r="H425" s="43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92"/>
        <v>0</v>
      </c>
      <c r="AR425" s="83">
        <f t="shared" ref="AR425:AR426" si="96">34*4</f>
        <v>136</v>
      </c>
      <c r="AS425" s="8">
        <f t="shared" si="93"/>
        <v>0</v>
      </c>
    </row>
    <row r="426" spans="1:45">
      <c r="A426" s="142"/>
      <c r="B426" s="107"/>
      <c r="C426" s="60" t="s">
        <v>123</v>
      </c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92"/>
        <v>0</v>
      </c>
      <c r="AR426" s="83">
        <f t="shared" si="96"/>
        <v>136</v>
      </c>
      <c r="AS426" s="8">
        <f t="shared" si="93"/>
        <v>0</v>
      </c>
    </row>
    <row r="427" spans="1:45">
      <c r="A427" s="142"/>
      <c r="B427" s="105" t="s">
        <v>101</v>
      </c>
      <c r="C427" s="60" t="s">
        <v>121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92"/>
        <v>0</v>
      </c>
      <c r="AR427" s="83">
        <f>34*3</f>
        <v>102</v>
      </c>
      <c r="AS427" s="8">
        <f t="shared" si="93"/>
        <v>0</v>
      </c>
    </row>
    <row r="428" spans="1:45">
      <c r="A428" s="142"/>
      <c r="B428" s="106"/>
      <c r="C428" s="60" t="s">
        <v>122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92"/>
        <v>0</v>
      </c>
      <c r="AR428" s="83">
        <f t="shared" ref="AR428:AR429" si="97">34*3</f>
        <v>102</v>
      </c>
      <c r="AS428" s="8">
        <f t="shared" si="93"/>
        <v>0</v>
      </c>
    </row>
    <row r="429" spans="1:45">
      <c r="A429" s="142"/>
      <c r="B429" s="107"/>
      <c r="C429" s="60" t="s">
        <v>123</v>
      </c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92"/>
        <v>0</v>
      </c>
      <c r="AR429" s="83">
        <f t="shared" si="97"/>
        <v>102</v>
      </c>
      <c r="AS429" s="8">
        <f t="shared" si="93"/>
        <v>0</v>
      </c>
    </row>
    <row r="430" spans="1:45">
      <c r="A430" s="142"/>
      <c r="B430" s="105" t="s">
        <v>102</v>
      </c>
      <c r="C430" s="60" t="s">
        <v>121</v>
      </c>
      <c r="D430" s="54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>
        <f t="shared" si="92"/>
        <v>0</v>
      </c>
      <c r="AR430" s="83">
        <f>34*1</f>
        <v>34</v>
      </c>
      <c r="AS430" s="8">
        <f t="shared" si="93"/>
        <v>0</v>
      </c>
    </row>
    <row r="431" spans="1:45">
      <c r="A431" s="142"/>
      <c r="B431" s="106"/>
      <c r="C431" s="60" t="s">
        <v>122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92"/>
        <v>0</v>
      </c>
      <c r="AR431" s="83">
        <f t="shared" ref="AR431:AR435" si="98">34*1</f>
        <v>34</v>
      </c>
      <c r="AS431" s="8">
        <f t="shared" si="93"/>
        <v>0</v>
      </c>
    </row>
    <row r="432" spans="1:45">
      <c r="A432" s="142"/>
      <c r="B432" s="107"/>
      <c r="C432" s="60" t="s">
        <v>123</v>
      </c>
      <c r="D432" s="54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92"/>
        <v>0</v>
      </c>
      <c r="AR432" s="83">
        <f t="shared" si="98"/>
        <v>34</v>
      </c>
      <c r="AS432" s="8">
        <f t="shared" si="93"/>
        <v>0</v>
      </c>
    </row>
    <row r="433" spans="1:45">
      <c r="A433" s="142"/>
      <c r="B433" s="105" t="s">
        <v>35</v>
      </c>
      <c r="C433" s="60" t="s">
        <v>121</v>
      </c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92"/>
        <v>0</v>
      </c>
      <c r="AR433" s="83">
        <f t="shared" si="98"/>
        <v>34</v>
      </c>
      <c r="AS433" s="8">
        <f t="shared" si="93"/>
        <v>0</v>
      </c>
    </row>
    <row r="434" spans="1:45">
      <c r="A434" s="142"/>
      <c r="B434" s="106"/>
      <c r="C434" s="60" t="s">
        <v>122</v>
      </c>
      <c r="D434" s="54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92"/>
        <v>0</v>
      </c>
      <c r="AR434" s="83">
        <f t="shared" si="98"/>
        <v>34</v>
      </c>
      <c r="AS434" s="8">
        <f t="shared" si="93"/>
        <v>0</v>
      </c>
    </row>
    <row r="435" spans="1:45">
      <c r="A435" s="142"/>
      <c r="B435" s="106"/>
      <c r="C435" s="60" t="s">
        <v>123</v>
      </c>
      <c r="D435" s="54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92"/>
        <v>0</v>
      </c>
      <c r="AR435" s="83">
        <f t="shared" si="98"/>
        <v>34</v>
      </c>
      <c r="AS435" s="8">
        <f t="shared" si="93"/>
        <v>0</v>
      </c>
    </row>
    <row r="436" spans="1:45">
      <c r="A436" s="142"/>
      <c r="B436" s="105" t="s">
        <v>34</v>
      </c>
      <c r="C436" s="60" t="s">
        <v>121</v>
      </c>
      <c r="D436" s="54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92"/>
        <v>0</v>
      </c>
      <c r="AR436" s="83">
        <f>34*2</f>
        <v>68</v>
      </c>
      <c r="AS436" s="8">
        <f t="shared" si="93"/>
        <v>0</v>
      </c>
    </row>
    <row r="437" spans="1:45">
      <c r="A437" s="142"/>
      <c r="B437" s="106"/>
      <c r="C437" s="60" t="s">
        <v>122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92"/>
        <v>0</v>
      </c>
      <c r="AR437" s="83">
        <f t="shared" ref="AR437:AR438" si="99">34*2</f>
        <v>68</v>
      </c>
      <c r="AS437" s="8">
        <f t="shared" si="93"/>
        <v>0</v>
      </c>
    </row>
    <row r="438" spans="1:45">
      <c r="A438" s="142"/>
      <c r="B438" s="107"/>
      <c r="C438" s="60" t="s">
        <v>123</v>
      </c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92"/>
        <v>0</v>
      </c>
      <c r="AR438" s="83">
        <f t="shared" si="99"/>
        <v>68</v>
      </c>
      <c r="AS438" s="8">
        <f t="shared" si="93"/>
        <v>0</v>
      </c>
    </row>
    <row r="439" spans="1:45">
      <c r="A439" s="142"/>
      <c r="B439" s="108" t="s">
        <v>37</v>
      </c>
      <c r="C439" s="60" t="s">
        <v>121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92"/>
        <v>0</v>
      </c>
      <c r="AR439" s="83">
        <f>34*1</f>
        <v>34</v>
      </c>
      <c r="AS439" s="8">
        <f t="shared" si="93"/>
        <v>0</v>
      </c>
    </row>
    <row r="440" spans="1:45">
      <c r="A440" s="142"/>
      <c r="B440" s="108"/>
      <c r="C440" s="60" t="s">
        <v>122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92"/>
        <v>0</v>
      </c>
      <c r="AR440" s="83">
        <f t="shared" ref="AR440:AR444" si="100">34*1</f>
        <v>34</v>
      </c>
      <c r="AS440" s="8">
        <f t="shared" si="93"/>
        <v>0</v>
      </c>
    </row>
    <row r="441" spans="1:45">
      <c r="A441" s="142"/>
      <c r="B441" s="108"/>
      <c r="C441" s="60" t="s">
        <v>123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92"/>
        <v>0</v>
      </c>
      <c r="AR441" s="83">
        <f t="shared" si="100"/>
        <v>34</v>
      </c>
      <c r="AS441" s="8">
        <f t="shared" si="93"/>
        <v>0</v>
      </c>
    </row>
    <row r="442" spans="1:45">
      <c r="A442" s="142"/>
      <c r="B442" s="108" t="s">
        <v>29</v>
      </c>
      <c r="C442" s="60" t="s">
        <v>121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92"/>
        <v>0</v>
      </c>
      <c r="AR442" s="83">
        <f t="shared" si="100"/>
        <v>34</v>
      </c>
      <c r="AS442" s="8">
        <f t="shared" si="93"/>
        <v>0</v>
      </c>
    </row>
    <row r="443" spans="1:45">
      <c r="A443" s="142"/>
      <c r="B443" s="108"/>
      <c r="C443" s="60" t="s">
        <v>122</v>
      </c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92"/>
        <v>0</v>
      </c>
      <c r="AR443" s="83">
        <f t="shared" si="100"/>
        <v>34</v>
      </c>
      <c r="AS443" s="8">
        <f t="shared" si="93"/>
        <v>0</v>
      </c>
    </row>
    <row r="444" spans="1:45">
      <c r="A444" s="142"/>
      <c r="B444" s="108"/>
      <c r="C444" s="60" t="s">
        <v>123</v>
      </c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92"/>
        <v>0</v>
      </c>
      <c r="AR444" s="83">
        <f t="shared" si="100"/>
        <v>34</v>
      </c>
      <c r="AS444" s="8">
        <f t="shared" si="93"/>
        <v>0</v>
      </c>
    </row>
    <row r="445" spans="1:45">
      <c r="A445" s="142"/>
      <c r="B445" s="105" t="s">
        <v>28</v>
      </c>
      <c r="C445" s="60" t="s">
        <v>121</v>
      </c>
      <c r="D445" s="54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92"/>
        <v>0</v>
      </c>
      <c r="AR445" s="85">
        <f>34*2</f>
        <v>68</v>
      </c>
      <c r="AS445" s="8">
        <f t="shared" si="93"/>
        <v>0</v>
      </c>
    </row>
    <row r="446" spans="1:45">
      <c r="A446" s="142"/>
      <c r="B446" s="106"/>
      <c r="C446" s="60" t="s">
        <v>122</v>
      </c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92"/>
        <v>0</v>
      </c>
      <c r="AR446" s="85">
        <f t="shared" ref="AR446:AR447" si="101">34*2</f>
        <v>68</v>
      </c>
      <c r="AS446" s="8">
        <f t="shared" si="93"/>
        <v>0</v>
      </c>
    </row>
    <row r="447" spans="1:45">
      <c r="A447" s="142"/>
      <c r="B447" s="107"/>
      <c r="C447" s="60" t="s">
        <v>123</v>
      </c>
      <c r="D447" s="54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92"/>
        <v>0</v>
      </c>
      <c r="AR447" s="85">
        <f t="shared" si="101"/>
        <v>68</v>
      </c>
      <c r="AS447" s="8">
        <f t="shared" si="93"/>
        <v>0</v>
      </c>
    </row>
    <row r="448" spans="1:45">
      <c r="A448" s="142"/>
      <c r="B448" s="105" t="s">
        <v>32</v>
      </c>
      <c r="C448" s="60" t="s">
        <v>121</v>
      </c>
      <c r="D448" s="54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92"/>
        <v>0</v>
      </c>
      <c r="AR448" s="85">
        <f>34*1.5</f>
        <v>51</v>
      </c>
      <c r="AS448" s="8">
        <f t="shared" si="93"/>
        <v>0</v>
      </c>
    </row>
    <row r="449" spans="1:45">
      <c r="A449" s="142"/>
      <c r="B449" s="106"/>
      <c r="C449" s="60" t="s">
        <v>122</v>
      </c>
      <c r="D449" s="54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92"/>
        <v>0</v>
      </c>
      <c r="AR449" s="85">
        <f t="shared" ref="AR449:AR450" si="102">34*1.5</f>
        <v>51</v>
      </c>
      <c r="AS449" s="8">
        <f t="shared" si="93"/>
        <v>0</v>
      </c>
    </row>
    <row r="450" spans="1:45">
      <c r="A450" s="142"/>
      <c r="B450" s="107"/>
      <c r="C450" s="60" t="s">
        <v>123</v>
      </c>
      <c r="D450" s="54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92"/>
        <v>0</v>
      </c>
      <c r="AR450" s="85">
        <f t="shared" si="102"/>
        <v>51</v>
      </c>
      <c r="AS450" s="8">
        <f t="shared" si="93"/>
        <v>0</v>
      </c>
    </row>
    <row r="451" spans="1:45">
      <c r="A451" s="142"/>
      <c r="B451" s="105" t="s">
        <v>30</v>
      </c>
      <c r="C451" s="60" t="s">
        <v>121</v>
      </c>
      <c r="D451" s="54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92"/>
        <v>0</v>
      </c>
      <c r="AR451" s="83">
        <f>34*1</f>
        <v>34</v>
      </c>
      <c r="AS451" s="8">
        <f t="shared" si="93"/>
        <v>0</v>
      </c>
    </row>
    <row r="452" spans="1:45">
      <c r="A452" s="142"/>
      <c r="B452" s="106"/>
      <c r="C452" s="60" t="s">
        <v>122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92"/>
        <v>0</v>
      </c>
      <c r="AR452" s="83">
        <f t="shared" ref="AR452:AR456" si="103">34*1</f>
        <v>34</v>
      </c>
      <c r="AS452" s="8">
        <f t="shared" si="93"/>
        <v>0</v>
      </c>
    </row>
    <row r="453" spans="1:45">
      <c r="A453" s="142"/>
      <c r="B453" s="107"/>
      <c r="C453" s="60" t="s">
        <v>123</v>
      </c>
      <c r="D453" s="54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92"/>
        <v>0</v>
      </c>
      <c r="AR453" s="83">
        <f t="shared" si="103"/>
        <v>34</v>
      </c>
      <c r="AS453" s="8">
        <f t="shared" si="93"/>
        <v>0</v>
      </c>
    </row>
    <row r="454" spans="1:45">
      <c r="A454" s="142"/>
      <c r="B454" s="108" t="s">
        <v>109</v>
      </c>
      <c r="C454" s="60" t="s">
        <v>121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92"/>
        <v>0</v>
      </c>
      <c r="AR454" s="83">
        <f t="shared" si="103"/>
        <v>34</v>
      </c>
      <c r="AS454" s="8">
        <f t="shared" si="93"/>
        <v>0</v>
      </c>
    </row>
    <row r="455" spans="1:45">
      <c r="A455" s="142"/>
      <c r="B455" s="108"/>
      <c r="C455" s="60" t="s">
        <v>122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92"/>
        <v>0</v>
      </c>
      <c r="AR455" s="83">
        <f t="shared" si="103"/>
        <v>34</v>
      </c>
      <c r="AS455" s="8">
        <f t="shared" si="93"/>
        <v>0</v>
      </c>
    </row>
    <row r="456" spans="1:45">
      <c r="A456" s="142"/>
      <c r="B456" s="108"/>
      <c r="C456" s="60" t="s">
        <v>123</v>
      </c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92"/>
        <v>0</v>
      </c>
      <c r="AR456" s="83">
        <f t="shared" si="103"/>
        <v>34</v>
      </c>
      <c r="AS456" s="8">
        <f t="shared" si="93"/>
        <v>0</v>
      </c>
    </row>
    <row r="457" spans="1:45">
      <c r="A457" s="142"/>
      <c r="B457" s="108" t="s">
        <v>74</v>
      </c>
      <c r="C457" s="60" t="s">
        <v>121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92"/>
        <v>0</v>
      </c>
      <c r="AR457" s="83">
        <f>34*2</f>
        <v>68</v>
      </c>
      <c r="AS457" s="8">
        <f t="shared" si="93"/>
        <v>0</v>
      </c>
    </row>
    <row r="458" spans="1:45">
      <c r="A458" s="142"/>
      <c r="B458" s="108"/>
      <c r="C458" s="60" t="s">
        <v>122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92"/>
        <v>0</v>
      </c>
      <c r="AR458" s="83">
        <f t="shared" ref="AR458:AR459" si="104">34*2</f>
        <v>68</v>
      </c>
      <c r="AS458" s="8">
        <f t="shared" si="93"/>
        <v>0</v>
      </c>
    </row>
    <row r="459" spans="1:45">
      <c r="A459" s="142"/>
      <c r="B459" s="108"/>
      <c r="C459" s="60" t="s">
        <v>123</v>
      </c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92"/>
        <v>0</v>
      </c>
      <c r="AR459" s="83">
        <f t="shared" si="104"/>
        <v>68</v>
      </c>
      <c r="AS459" s="8">
        <f t="shared" si="93"/>
        <v>0</v>
      </c>
    </row>
    <row r="460" spans="1:45" ht="18.75" customHeight="1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</sheetData>
  <mergeCells count="341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ксюша</cp:lastModifiedBy>
  <cp:lastPrinted>2025-07-31T04:29:37Z</cp:lastPrinted>
  <dcterms:created xsi:type="dcterms:W3CDTF">2024-09-28T08:38:22Z</dcterms:created>
  <dcterms:modified xsi:type="dcterms:W3CDTF">2025-10-28T05:07:19Z</dcterms:modified>
</cp:coreProperties>
</file>