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латные услуги\"/>
    </mc:Choice>
  </mc:AlternateContent>
  <bookViews>
    <workbookView xWindow="0" yWindow="0" windowWidth="28800" windowHeight="1243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14" i="1"/>
  <c r="B13" i="1"/>
  <c r="B22" i="1" l="1"/>
  <c r="B15" i="1"/>
  <c r="B17" i="1" s="1"/>
  <c r="B18" i="1" s="1"/>
  <c r="B23" i="1" s="1"/>
  <c r="B25" i="1" s="1"/>
  <c r="C27" i="1" s="1"/>
  <c r="C7" i="1"/>
  <c r="C6" i="1"/>
  <c r="C5" i="1"/>
  <c r="C4" i="1"/>
</calcChain>
</file>

<file path=xl/sharedStrings.xml><?xml version="1.0" encoding="utf-8"?>
<sst xmlns="http://schemas.openxmlformats.org/spreadsheetml/2006/main" count="22" uniqueCount="21">
  <si>
    <t>Расчёт затрат на оказание платной услуги "школа будующих первокласников"</t>
  </si>
  <si>
    <t>Вид затрат</t>
  </si>
  <si>
    <t>тепло</t>
  </si>
  <si>
    <t>свет</t>
  </si>
  <si>
    <t>вода</t>
  </si>
  <si>
    <t>мусор</t>
  </si>
  <si>
    <t>Расходы за год</t>
  </si>
  <si>
    <t>Среднемесячные расходы</t>
  </si>
  <si>
    <t xml:space="preserve">Общая площадь школы </t>
  </si>
  <si>
    <t>Коэффициент 2,5%</t>
  </si>
  <si>
    <t>Итого</t>
  </si>
  <si>
    <t>Налоги</t>
  </si>
  <si>
    <t xml:space="preserve">Зарплата </t>
  </si>
  <si>
    <t>Накладные расчёты</t>
  </si>
  <si>
    <t>Стоимость на 1 ребёнка</t>
  </si>
  <si>
    <t xml:space="preserve">Зарплата  </t>
  </si>
  <si>
    <t>Коммунальные услуги</t>
  </si>
  <si>
    <t>Прокофьева М.Ю.</t>
  </si>
  <si>
    <t>Морозова Н.В.</t>
  </si>
  <si>
    <t>Карташов Д.В.</t>
  </si>
  <si>
    <t>Площадь занимаемых классов   31,8 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</si>
</sst>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1" fillId="0" borderId="1" xfId="0" applyFont="1" applyBorder="1" applyAlignment="1">
      <alignment horizontal="center" vertical="justify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workbookViewId="0">
      <selection activeCell="A10" sqref="A10"/>
    </sheetView>
  </sheetViews>
  <sheetFormatPr defaultRowHeight="15" x14ac:dyDescent="0.25"/>
  <cols>
    <col min="1" max="1" width="74.42578125" bestFit="1" customWidth="1"/>
    <col min="2" max="2" width="11.7109375" customWidth="1"/>
    <col min="3" max="3" width="25.28515625" customWidth="1"/>
  </cols>
  <sheetData>
    <row r="1" spans="1:3" x14ac:dyDescent="0.25">
      <c r="A1" t="s">
        <v>0</v>
      </c>
    </row>
    <row r="3" spans="1:3" ht="29.45" customHeight="1" x14ac:dyDescent="0.25">
      <c r="A3" s="3" t="s">
        <v>1</v>
      </c>
      <c r="B3" s="3" t="s">
        <v>6</v>
      </c>
      <c r="C3" s="3" t="s">
        <v>7</v>
      </c>
    </row>
    <row r="4" spans="1:3" x14ac:dyDescent="0.25">
      <c r="A4" s="1" t="s">
        <v>2</v>
      </c>
      <c r="B4" s="2">
        <v>511844.43</v>
      </c>
      <c r="C4" s="2">
        <f>B4/7</f>
        <v>73120.63285714286</v>
      </c>
    </row>
    <row r="5" spans="1:3" x14ac:dyDescent="0.25">
      <c r="A5" s="1" t="s">
        <v>3</v>
      </c>
      <c r="B5" s="2">
        <v>241000</v>
      </c>
      <c r="C5" s="2">
        <f>B5/12</f>
        <v>20083.333333333332</v>
      </c>
    </row>
    <row r="6" spans="1:3" x14ac:dyDescent="0.25">
      <c r="A6" s="1" t="s">
        <v>4</v>
      </c>
      <c r="B6" s="2">
        <v>32942.559999999998</v>
      </c>
      <c r="C6" s="2">
        <f>B6/12</f>
        <v>2745.2133333333331</v>
      </c>
    </row>
    <row r="7" spans="1:3" x14ac:dyDescent="0.25">
      <c r="A7" s="1" t="s">
        <v>5</v>
      </c>
      <c r="B7" s="2">
        <v>26728.32</v>
      </c>
      <c r="C7" s="2">
        <f>B7/12</f>
        <v>2227.36</v>
      </c>
    </row>
    <row r="9" spans="1:3" x14ac:dyDescent="0.25">
      <c r="A9" t="s">
        <v>8</v>
      </c>
      <c r="C9">
        <v>1125.0999999999999</v>
      </c>
    </row>
    <row r="10" spans="1:3" x14ac:dyDescent="0.25">
      <c r="A10" t="s">
        <v>20</v>
      </c>
    </row>
    <row r="12" spans="1:3" x14ac:dyDescent="0.25">
      <c r="A12" t="s">
        <v>9</v>
      </c>
    </row>
    <row r="13" spans="1:3" x14ac:dyDescent="0.25">
      <c r="A13" t="s">
        <v>15</v>
      </c>
      <c r="B13" s="4">
        <f>(7967+1991.75+2897)/18/2.7</f>
        <v>264.52160493827159</v>
      </c>
    </row>
    <row r="14" spans="1:3" x14ac:dyDescent="0.25">
      <c r="A14" t="s">
        <v>17</v>
      </c>
      <c r="B14" s="4">
        <f>714.21*2/2.7</f>
        <v>529.04444444444448</v>
      </c>
    </row>
    <row r="15" spans="1:3" x14ac:dyDescent="0.25">
      <c r="A15" t="s">
        <v>18</v>
      </c>
      <c r="B15" s="4">
        <f>B13</f>
        <v>264.52160493827159</v>
      </c>
    </row>
    <row r="16" spans="1:3" x14ac:dyDescent="0.25">
      <c r="A16" t="s">
        <v>19</v>
      </c>
      <c r="B16" s="4">
        <f>(7967+1991.75)/18*1/2.7</f>
        <v>204.91255144032922</v>
      </c>
    </row>
    <row r="17" spans="1:3" x14ac:dyDescent="0.25">
      <c r="A17" t="s">
        <v>10</v>
      </c>
      <c r="B17" s="4">
        <f>(B14+B15+B16)*4</f>
        <v>3993.9144032921813</v>
      </c>
    </row>
    <row r="18" spans="1:3" x14ac:dyDescent="0.25">
      <c r="A18" t="s">
        <v>11</v>
      </c>
      <c r="B18" s="4">
        <f>B17+3256.63</f>
        <v>7250.5444032921814</v>
      </c>
    </row>
    <row r="22" spans="1:3" x14ac:dyDescent="0.25">
      <c r="A22" t="s">
        <v>16</v>
      </c>
      <c r="B22" s="4">
        <f>(C4+C5+C6+C7)*2.5%/30*4</f>
        <v>327.25513174603179</v>
      </c>
    </row>
    <row r="23" spans="1:3" x14ac:dyDescent="0.25">
      <c r="A23" t="s">
        <v>12</v>
      </c>
      <c r="B23" s="4">
        <f>B18</f>
        <v>7250.5444032921814</v>
      </c>
    </row>
    <row r="24" spans="1:3" x14ac:dyDescent="0.25">
      <c r="A24" t="s">
        <v>13</v>
      </c>
      <c r="B24">
        <v>250</v>
      </c>
    </row>
    <row r="25" spans="1:3" x14ac:dyDescent="0.25">
      <c r="A25" t="s">
        <v>10</v>
      </c>
      <c r="B25" s="4">
        <f>B22+B23+B24</f>
        <v>7827.7995350382134</v>
      </c>
    </row>
    <row r="27" spans="1:3" x14ac:dyDescent="0.25">
      <c r="A27" t="s">
        <v>14</v>
      </c>
      <c r="C27" s="4">
        <f>B25/13</f>
        <v>602.13842577217031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2019-10-18T12:10:34Z</dcterms:created>
  <dcterms:modified xsi:type="dcterms:W3CDTF">2021-03-02T09:36:52Z</dcterms:modified>
</cp:coreProperties>
</file>