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40" yWindow="495" windowWidth="21840" windowHeight="940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63" i="1"/>
  <c r="C156"/>
  <c r="O146"/>
  <c r="N146"/>
  <c r="M146"/>
  <c r="L146"/>
  <c r="K146"/>
  <c r="J146"/>
  <c r="I146"/>
  <c r="H146"/>
  <c r="G146"/>
  <c r="E163" s="1"/>
  <c r="F146"/>
  <c r="D163" s="1"/>
  <c r="E146"/>
  <c r="C163" s="1"/>
  <c r="C146"/>
  <c r="O132"/>
  <c r="N132"/>
  <c r="M132"/>
  <c r="L132"/>
  <c r="K132"/>
  <c r="J132"/>
  <c r="I132"/>
  <c r="H132"/>
  <c r="G132"/>
  <c r="E162" s="1"/>
  <c r="F132"/>
  <c r="D162" s="1"/>
  <c r="E132"/>
  <c r="C162" s="1"/>
  <c r="D132"/>
  <c r="B162" s="1"/>
  <c r="C132"/>
  <c r="O114"/>
  <c r="N114"/>
  <c r="M114"/>
  <c r="L114"/>
  <c r="K114"/>
  <c r="J114"/>
  <c r="I114"/>
  <c r="H114"/>
  <c r="G114"/>
  <c r="E161" s="1"/>
  <c r="F114"/>
  <c r="D161" s="1"/>
  <c r="E114"/>
  <c r="C161" s="1"/>
  <c r="D114"/>
  <c r="B161" s="1"/>
  <c r="O100"/>
  <c r="N100"/>
  <c r="M100"/>
  <c r="L100"/>
  <c r="K100"/>
  <c r="J100"/>
  <c r="I100"/>
  <c r="H100"/>
  <c r="G100"/>
  <c r="E160" s="1"/>
  <c r="F100"/>
  <c r="D160" s="1"/>
  <c r="E100"/>
  <c r="C160" s="1"/>
  <c r="D100"/>
  <c r="B160" s="1"/>
  <c r="C100"/>
  <c r="N83"/>
  <c r="M83"/>
  <c r="L83"/>
  <c r="K83"/>
  <c r="J83"/>
  <c r="I83"/>
  <c r="H83"/>
  <c r="G83"/>
  <c r="E159" s="1"/>
  <c r="F83"/>
  <c r="D159" s="1"/>
  <c r="E83"/>
  <c r="C159" s="1"/>
  <c r="D83"/>
  <c r="B159" s="1"/>
  <c r="C83"/>
  <c r="O70"/>
  <c r="N70"/>
  <c r="M70"/>
  <c r="L70"/>
  <c r="K70"/>
  <c r="J70"/>
  <c r="I70"/>
  <c r="H70"/>
  <c r="G70"/>
  <c r="E158" s="1"/>
  <c r="F70"/>
  <c r="D158" s="1"/>
  <c r="E70"/>
  <c r="C158" s="1"/>
  <c r="D70"/>
  <c r="B158" s="1"/>
  <c r="C70"/>
  <c r="O54"/>
  <c r="N54"/>
  <c r="M54"/>
  <c r="L54"/>
  <c r="K54"/>
  <c r="J54"/>
  <c r="I54"/>
  <c r="H54"/>
  <c r="G54"/>
  <c r="E157" s="1"/>
  <c r="F54"/>
  <c r="D157" s="1"/>
  <c r="E54"/>
  <c r="C157" s="1"/>
  <c r="D54"/>
  <c r="B157" s="1"/>
  <c r="C54"/>
  <c r="O38"/>
  <c r="N38"/>
  <c r="M38"/>
  <c r="L38"/>
  <c r="K38"/>
  <c r="J38"/>
  <c r="I38"/>
  <c r="H38"/>
  <c r="G38"/>
  <c r="E156" s="1"/>
  <c r="F38"/>
  <c r="D156" s="1"/>
  <c r="D38"/>
  <c r="B156" s="1"/>
  <c r="C38"/>
  <c r="O25"/>
  <c r="N25"/>
  <c r="M25"/>
  <c r="L25"/>
  <c r="K25"/>
  <c r="I25"/>
  <c r="H25"/>
  <c r="G25"/>
  <c r="E155" s="1"/>
  <c r="F25"/>
  <c r="D155" s="1"/>
  <c r="E25"/>
  <c r="C155" s="1"/>
  <c r="D25"/>
  <c r="B155" s="1"/>
  <c r="O13"/>
  <c r="N13"/>
  <c r="M13"/>
  <c r="L13"/>
  <c r="J13"/>
  <c r="I13"/>
  <c r="H13"/>
  <c r="G13"/>
  <c r="E154" s="1"/>
  <c r="E164" s="1"/>
  <c r="E165" s="1"/>
  <c r="F13"/>
  <c r="D154" s="1"/>
  <c r="D164" s="1"/>
  <c r="D165" s="1"/>
  <c r="E13"/>
  <c r="C154" s="1"/>
  <c r="C164" s="1"/>
  <c r="C165" s="1"/>
  <c r="D13"/>
  <c r="B154" s="1"/>
  <c r="B164" s="1"/>
  <c r="B165" s="1"/>
  <c r="C13"/>
</calcChain>
</file>

<file path=xl/sharedStrings.xml><?xml version="1.0" encoding="utf-8"?>
<sst xmlns="http://schemas.openxmlformats.org/spreadsheetml/2006/main" count="417" uniqueCount="109">
  <si>
    <t xml:space="preserve">День:  </t>
  </si>
  <si>
    <t>первый</t>
  </si>
  <si>
    <t xml:space="preserve">Неделя: </t>
  </si>
  <si>
    <t>первая</t>
  </si>
  <si>
    <t>№ рецептуры</t>
  </si>
  <si>
    <t>Приём пищи, наименование блюда</t>
  </si>
  <si>
    <t>Масса порции (г)</t>
  </si>
  <si>
    <t>Пищевые вещества (г.)</t>
  </si>
  <si>
    <t>Энергетическая ценность (ккал)</t>
  </si>
  <si>
    <t>Витамины (мг.)</t>
  </si>
  <si>
    <t>Минеральные вещества (мг.)</t>
  </si>
  <si>
    <t>Б</t>
  </si>
  <si>
    <t>Ж</t>
  </si>
  <si>
    <t>У</t>
  </si>
  <si>
    <t>В1</t>
  </si>
  <si>
    <t>С</t>
  </si>
  <si>
    <t>А</t>
  </si>
  <si>
    <t>Е</t>
  </si>
  <si>
    <t>Са</t>
  </si>
  <si>
    <t>Р</t>
  </si>
  <si>
    <t>Мg</t>
  </si>
  <si>
    <t>Fe</t>
  </si>
  <si>
    <t xml:space="preserve">Каша «Дружба» молочная с маслом слив. (рис, пшено) </t>
  </si>
  <si>
    <t>-</t>
  </si>
  <si>
    <t xml:space="preserve">Какао с молоком </t>
  </si>
  <si>
    <t>Бутерброд</t>
  </si>
  <si>
    <t>б/н</t>
  </si>
  <si>
    <r>
      <rPr>
        <b/>
        <i/>
        <sz val="12"/>
        <color theme="1"/>
        <rFont val="Times New Roman"/>
      </rPr>
      <t>батон нарезной</t>
    </r>
  </si>
  <si>
    <t>колбаса полукопченая</t>
  </si>
  <si>
    <t>Вафли</t>
  </si>
  <si>
    <t xml:space="preserve">Соль йодированная </t>
  </si>
  <si>
    <t>ИТОГО: 70,38</t>
  </si>
  <si>
    <t>второй</t>
  </si>
  <si>
    <t>Каша рисовая молочная с маслом .сл.</t>
  </si>
  <si>
    <t>68,5,</t>
  </si>
  <si>
    <t>Кофейный напиток</t>
  </si>
  <si>
    <t>Фрукты (яблоко,)</t>
  </si>
  <si>
    <t>третий</t>
  </si>
  <si>
    <t>12  Сборник под ред. Беленовой Т.И 2010 г.</t>
  </si>
  <si>
    <t xml:space="preserve">Жаркое по-домашнему с мясом птицы </t>
  </si>
  <si>
    <t>Чай с сахаром и лимоном 195/5</t>
  </si>
  <si>
    <t>Хлеб ржаной</t>
  </si>
  <si>
    <t>Зефир</t>
  </si>
  <si>
    <t>0,12,</t>
  </si>
  <si>
    <t>четвертый</t>
  </si>
  <si>
    <t xml:space="preserve">Пудинг творожно-рисовый </t>
  </si>
  <si>
    <t>с повидлом (180/30)</t>
  </si>
  <si>
    <t>Чай с сахаром 195/5</t>
  </si>
  <si>
    <t xml:space="preserve">Бутерброд </t>
  </si>
  <si>
    <r>
      <rPr>
        <b/>
        <i/>
        <sz val="12"/>
        <color theme="1"/>
        <rFont val="Times New Roman"/>
      </rPr>
      <t>сыр</t>
    </r>
  </si>
  <si>
    <r>
      <rPr>
        <b/>
        <i/>
        <sz val="12"/>
        <color theme="1"/>
        <rFont val="Times New Roman"/>
      </rPr>
      <t>масло сливочное</t>
    </r>
  </si>
  <si>
    <t>Фрукты (яблоко)</t>
  </si>
  <si>
    <t>пятый</t>
  </si>
  <si>
    <r>
      <t xml:space="preserve">Каша гречневая  рассыпчатая </t>
    </r>
    <r>
      <rPr>
        <b/>
        <sz val="12"/>
        <color theme="1"/>
        <rFont val="Times New Roman"/>
      </rPr>
      <t xml:space="preserve"> </t>
    </r>
  </si>
  <si>
    <t>278(1)</t>
  </si>
  <si>
    <t>Тефтели мясные (свинина 60/40)</t>
  </si>
  <si>
    <t>Чай с лимоном и сахаром 195/5</t>
  </si>
  <si>
    <t>0.3</t>
  </si>
  <si>
    <t>Шоколадка «Аленка»</t>
  </si>
  <si>
    <t>Батон нарезной</t>
  </si>
  <si>
    <t>шестой</t>
  </si>
  <si>
    <t>вторая</t>
  </si>
  <si>
    <t xml:space="preserve">Каша вязкая молочная  рисовая (с маслом сливочным) </t>
  </si>
  <si>
    <t>Бутерброд :</t>
  </si>
  <si>
    <r>
      <rPr>
        <b/>
        <i/>
        <sz val="12"/>
        <color theme="1"/>
        <rFont val="Times New Roman"/>
      </rPr>
      <t>Батон нарезной</t>
    </r>
  </si>
  <si>
    <r>
      <rPr>
        <b/>
        <i/>
        <sz val="12"/>
        <color theme="1"/>
        <rFont val="Times New Roman"/>
      </rPr>
      <t>Колбаса полукопченая</t>
    </r>
  </si>
  <si>
    <t>седьмой</t>
  </si>
  <si>
    <t xml:space="preserve">Плов с курицей, </t>
  </si>
  <si>
    <t xml:space="preserve">Чай с сахаром </t>
  </si>
  <si>
    <r>
      <rPr>
        <b/>
        <i/>
        <sz val="12"/>
        <color theme="1"/>
        <rFont val="Times New Roman"/>
      </rPr>
      <t>Масло сливочное</t>
    </r>
  </si>
  <si>
    <t xml:space="preserve">Вафли </t>
  </si>
  <si>
    <t>восьмой</t>
  </si>
  <si>
    <t>Макароны отварные с сыром 180/20</t>
  </si>
  <si>
    <t xml:space="preserve">Кофейный напиток с молоком </t>
  </si>
  <si>
    <r>
      <rPr>
        <b/>
        <i/>
        <sz val="10"/>
        <color theme="1"/>
        <rFont val="Times New Roman"/>
      </rPr>
      <t>Б/н</t>
    </r>
  </si>
  <si>
    <t>девятый</t>
  </si>
  <si>
    <t>Омлет с вареной колбасой</t>
  </si>
  <si>
    <t>Чай с лимоном и сахаром  195/5</t>
  </si>
  <si>
    <t>0.01</t>
  </si>
  <si>
    <r>
      <rPr>
        <b/>
        <i/>
        <sz val="10"/>
        <color theme="1"/>
        <rFont val="Times New Roman"/>
      </rPr>
      <t>б/н</t>
    </r>
  </si>
  <si>
    <t>Сушка</t>
  </si>
  <si>
    <t>0,0,1</t>
  </si>
  <si>
    <t>десятый</t>
  </si>
  <si>
    <t>картофельное пюре</t>
  </si>
  <si>
    <t>Котлета рыбная  (2 шт. по 50,0 г)</t>
  </si>
  <si>
    <t xml:space="preserve">Чай     с сахаром  </t>
  </si>
  <si>
    <r>
      <t>Основные показатели в пищевых веществах и энергетической ценности   (</t>
    </r>
    <r>
      <rPr>
        <sz val="14"/>
        <color theme="1"/>
        <rFont val="Times New Roman"/>
      </rPr>
      <t>к СанПиН 2.3/2.4.3590-20)</t>
    </r>
  </si>
  <si>
    <t>                Основные показатели</t>
  </si>
  <si>
    <t>Пищевые вещества (г)</t>
  </si>
  <si>
    <t> Дни по меню</t>
  </si>
  <si>
    <t>1 день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</si>
  <si>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</si>
  <si>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</si>
  <si>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</si>
  <si>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</si>
  <si>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</si>
  <si>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</si>
  <si>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</si>
  <si>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9 день</t>
  </si>
  <si>
    <t>10 день</t>
  </si>
  <si>
    <t>Итого за весь период:</t>
  </si>
  <si>
    <t>Итого в среднем за 1день (прием пищи):</t>
  </si>
  <si>
    <t>дней</t>
  </si>
  <si>
    <t>Завтрак – 20 от нормы</t>
  </si>
  <si>
    <t xml:space="preserve">20 -  от нормы                -90,00, составит </t>
  </si>
  <si>
    <t xml:space="preserve">20% -  от нормы                - 92.00, составит                18,4 г </t>
  </si>
  <si>
    <t xml:space="preserve"> 20% -  от нормы                - 383.00, составит              76,6</t>
  </si>
  <si>
    <t>20% -  от нормы                                                          - 2720.00, составит                                                                               544, ккал</t>
  </si>
  <si>
    <t>18,0г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</si>
</sst>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</font>
    <font>
      <sz val="11"/>
      <color theme="1"/>
      <name val="Calibri"/>
      <scheme val="minor"/>
    </font>
    <font>
      <b/>
      <sz val="12"/>
      <color rgb="FF333333"/>
      <name val="Times New Roman"/>
    </font>
    <font>
      <sz val="12"/>
      <color rgb="FF000000"/>
      <name val="Times New Roman"/>
    </font>
    <font>
      <sz val="12"/>
      <color theme="1"/>
      <name val="Times New Roman"/>
    </font>
    <font>
      <b/>
      <sz val="10"/>
      <color rgb="FF000000"/>
      <name val="Times New Roman"/>
    </font>
    <font>
      <b/>
      <sz val="9"/>
      <color rgb="FF000000"/>
      <name val="Times New Roman"/>
    </font>
    <font>
      <b/>
      <sz val="12"/>
      <color rgb="FF000000"/>
      <name val="Times New Roman"/>
    </font>
    <font>
      <b/>
      <sz val="10"/>
      <color theme="1"/>
      <name val="Times New Roman"/>
    </font>
    <font>
      <b/>
      <sz val="12"/>
      <color theme="1"/>
      <name val="Times New Roman"/>
    </font>
    <font>
      <b/>
      <i/>
      <sz val="12"/>
      <color theme="1"/>
      <name val="Times New Roman"/>
    </font>
    <font>
      <sz val="10"/>
      <color theme="1"/>
      <name val="Times New Roman"/>
    </font>
    <font>
      <b/>
      <sz val="12"/>
      <name val="Times New Roman"/>
    </font>
    <font>
      <sz val="12"/>
      <name val="Times New Roman"/>
    </font>
    <font>
      <b/>
      <sz val="11"/>
      <color rgb="FF000000"/>
      <name val="Times New Roman"/>
    </font>
    <font>
      <b/>
      <sz val="11"/>
      <color theme="1"/>
      <name val="Times New Roman"/>
    </font>
    <font>
      <b/>
      <sz val="9"/>
      <color theme="1"/>
      <name val="Times New Roman"/>
    </font>
    <font>
      <b/>
      <i/>
      <sz val="10"/>
      <color theme="1"/>
      <name val="Times New Roman"/>
    </font>
    <font>
      <b/>
      <sz val="14"/>
      <color rgb="FF000000"/>
      <name val="Times New Roman"/>
    </font>
    <font>
      <b/>
      <sz val="11"/>
      <color theme="1"/>
      <name val="Calibri"/>
      <scheme val="minor"/>
    </font>
    <font>
      <sz val="14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A6A6A6"/>
      </patternFill>
    </fill>
    <fill>
      <patternFill patternType="solid">
        <fgColor rgb="FFF2F2F2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 diagonalDown="1">
      <left style="medium">
        <color rgb="FF000000"/>
      </left>
      <right style="medium">
        <color rgb="FF000000"/>
      </right>
      <top style="medium">
        <color rgb="FF000000"/>
      </top>
      <bottom/>
      <diagonal style="thin">
        <color rgb="FF000000"/>
      </diagonal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 diagonalDown="1">
      <left style="medium">
        <color rgb="FF000000"/>
      </left>
      <right style="medium">
        <color rgb="FF000000"/>
      </right>
      <top/>
      <bottom/>
      <diagonal style="thin">
        <color rgb="FF000000"/>
      </diagonal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 diagonalDown="1">
      <left style="medium">
        <color rgb="FF000000"/>
      </left>
      <right style="medium">
        <color rgb="FF000000"/>
      </right>
      <top/>
      <bottom style="medium">
        <color rgb="FF000000"/>
      </bottom>
      <diagonal style="thin">
        <color rgb="FF000000"/>
      </diagonal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91">
    <xf numFmtId="0" fontId="1" fillId="0" borderId="0" xfId="0" applyNumberFormat="1" applyFont="1"/>
    <xf numFmtId="0" fontId="2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vertical="center"/>
    </xf>
    <xf numFmtId="0" fontId="4" fillId="0" borderId="0" xfId="0" applyNumberFormat="1" applyFont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vertical="center" wrapText="1"/>
    </xf>
    <xf numFmtId="0" fontId="11" fillId="0" borderId="1" xfId="0" applyNumberFormat="1" applyFont="1" applyBorder="1" applyAlignment="1">
      <alignment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vertical="center" wrapText="1"/>
    </xf>
    <xf numFmtId="0" fontId="12" fillId="0" borderId="0" xfId="0" applyNumberFormat="1" applyFont="1" applyAlignment="1">
      <alignment vertical="center" wrapText="1"/>
    </xf>
    <xf numFmtId="0" fontId="11" fillId="0" borderId="0" xfId="0" applyNumberFormat="1" applyFont="1" applyAlignment="1">
      <alignment vertical="center" wrapText="1"/>
    </xf>
    <xf numFmtId="0" fontId="7" fillId="2" borderId="8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9" fillId="0" borderId="10" xfId="0" applyNumberFormat="1" applyFont="1" applyBorder="1" applyAlignment="1">
      <alignment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9" fillId="0" borderId="12" xfId="0" applyNumberFormat="1" applyFont="1" applyBorder="1" applyAlignment="1">
      <alignment vertical="center" wrapText="1"/>
    </xf>
    <xf numFmtId="0" fontId="9" fillId="0" borderId="12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17" fillId="0" borderId="1" xfId="0" applyNumberFormat="1" applyFont="1" applyBorder="1" applyAlignment="1">
      <alignment horizontal="center" vertical="center" wrapText="1"/>
    </xf>
    <xf numFmtId="0" fontId="5" fillId="4" borderId="16" xfId="0" applyNumberFormat="1" applyFont="1" applyFill="1" applyBorder="1" applyAlignment="1">
      <alignment vertical="center"/>
    </xf>
    <xf numFmtId="0" fontId="5" fillId="4" borderId="20" xfId="0" applyNumberFormat="1" applyFont="1" applyFill="1" applyBorder="1" applyAlignment="1">
      <alignment vertical="center"/>
    </xf>
    <xf numFmtId="0" fontId="5" fillId="4" borderId="27" xfId="0" applyNumberFormat="1" applyFont="1" applyFill="1" applyBorder="1" applyAlignment="1">
      <alignment vertical="center"/>
    </xf>
    <xf numFmtId="0" fontId="5" fillId="4" borderId="28" xfId="0" applyNumberFormat="1" applyFont="1" applyFill="1" applyBorder="1" applyAlignment="1">
      <alignment horizontal="center" vertical="center"/>
    </xf>
    <xf numFmtId="0" fontId="5" fillId="4" borderId="29" xfId="0" applyNumberFormat="1" applyFont="1" applyFill="1" applyBorder="1" applyAlignment="1">
      <alignment horizontal="center" vertical="center"/>
    </xf>
    <xf numFmtId="0" fontId="5" fillId="0" borderId="31" xfId="0" applyNumberFormat="1" applyFont="1" applyBorder="1" applyAlignment="1">
      <alignment vertical="center"/>
    </xf>
    <xf numFmtId="0" fontId="3" fillId="0" borderId="28" xfId="0" applyNumberFormat="1" applyFont="1" applyBorder="1" applyAlignment="1">
      <alignment horizontal="center" vertical="center"/>
    </xf>
    <xf numFmtId="0" fontId="4" fillId="0" borderId="28" xfId="0" applyNumberFormat="1" applyFont="1" applyBorder="1" applyAlignment="1">
      <alignment horizontal="center" vertical="center"/>
    </xf>
    <xf numFmtId="0" fontId="5" fillId="0" borderId="31" xfId="0" applyNumberFormat="1" applyFont="1" applyBorder="1" applyAlignment="1">
      <alignment vertical="center" wrapText="1"/>
    </xf>
    <xf numFmtId="0" fontId="7" fillId="0" borderId="28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19" fillId="0" borderId="0" xfId="0" applyNumberFormat="1" applyFont="1" applyAlignment="1">
      <alignment vertical="center"/>
    </xf>
    <xf numFmtId="0" fontId="3" fillId="4" borderId="32" xfId="0" applyNumberFormat="1" applyFont="1" applyFill="1" applyBorder="1" applyAlignment="1">
      <alignment horizontal="center" vertical="center" wrapText="1"/>
    </xf>
    <xf numFmtId="0" fontId="3" fillId="4" borderId="28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6" fillId="2" borderId="8" xfId="0" applyNumberFormat="1" applyFont="1" applyFill="1" applyBorder="1" applyAlignment="1">
      <alignment horizontal="center" vertical="center" wrapText="1"/>
    </xf>
    <xf numFmtId="0" fontId="6" fillId="2" borderId="9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3" fillId="4" borderId="17" xfId="0" applyNumberFormat="1" applyFont="1" applyFill="1" applyBorder="1" applyAlignment="1">
      <alignment horizontal="center" vertical="center" wrapText="1"/>
    </xf>
    <xf numFmtId="0" fontId="3" fillId="4" borderId="30" xfId="0" applyNumberFormat="1" applyFont="1" applyFill="1" applyBorder="1" applyAlignment="1">
      <alignment horizontal="center" vertical="center" wrapText="1"/>
    </xf>
    <xf numFmtId="0" fontId="5" fillId="4" borderId="17" xfId="0" applyNumberFormat="1" applyFont="1" applyFill="1" applyBorder="1" applyAlignment="1">
      <alignment horizontal="center" vertical="center" wrapText="1"/>
    </xf>
    <xf numFmtId="0" fontId="5" fillId="4" borderId="23" xfId="0" applyNumberFormat="1" applyFont="1" applyFill="1" applyBorder="1" applyAlignment="1">
      <alignment horizontal="center" vertical="center" wrapText="1"/>
    </xf>
    <xf numFmtId="0" fontId="5" fillId="4" borderId="30" xfId="0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7" fillId="3" borderId="7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Alignment="1">
      <alignment horizontal="justify" vertical="center"/>
    </xf>
    <xf numFmtId="0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>
      <alignment horizontal="left" vertical="center" wrapText="1"/>
    </xf>
    <xf numFmtId="0" fontId="5" fillId="4" borderId="17" xfId="0" applyNumberFormat="1" applyFont="1" applyFill="1" applyBorder="1" applyAlignment="1">
      <alignment vertical="center" wrapText="1"/>
    </xf>
    <xf numFmtId="0" fontId="5" fillId="4" borderId="30" xfId="0" applyNumberFormat="1" applyFont="1" applyFill="1" applyBorder="1" applyAlignment="1">
      <alignment vertical="center" wrapText="1"/>
    </xf>
    <xf numFmtId="0" fontId="9" fillId="0" borderId="1" xfId="0" applyNumberFormat="1" applyFont="1" applyBorder="1" applyAlignment="1">
      <alignment vertical="center" wrapText="1"/>
    </xf>
    <xf numFmtId="0" fontId="9" fillId="0" borderId="4" xfId="0" applyNumberFormat="1" applyFont="1" applyBorder="1" applyAlignment="1">
      <alignment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5" fillId="4" borderId="17" xfId="0" applyNumberFormat="1" applyFont="1" applyFill="1" applyBorder="1" applyAlignment="1">
      <alignment horizontal="center" vertical="center"/>
    </xf>
    <xf numFmtId="0" fontId="5" fillId="4" borderId="18" xfId="0" applyNumberFormat="1" applyFont="1" applyFill="1" applyBorder="1" applyAlignment="1">
      <alignment horizontal="center" vertical="center"/>
    </xf>
    <xf numFmtId="0" fontId="5" fillId="4" borderId="19" xfId="0" applyNumberFormat="1" applyFont="1" applyFill="1" applyBorder="1" applyAlignment="1">
      <alignment horizontal="center" vertical="center"/>
    </xf>
    <xf numFmtId="0" fontId="5" fillId="4" borderId="21" xfId="0" applyNumberFormat="1" applyFont="1" applyFill="1" applyBorder="1" applyAlignment="1">
      <alignment horizontal="center" vertical="center"/>
    </xf>
    <xf numFmtId="0" fontId="5" fillId="4" borderId="0" xfId="0" applyNumberFormat="1" applyFont="1" applyFill="1" applyAlignment="1">
      <alignment horizontal="center" vertical="center"/>
    </xf>
    <xf numFmtId="0" fontId="5" fillId="4" borderId="22" xfId="0" applyNumberFormat="1" applyFont="1" applyFill="1" applyBorder="1" applyAlignment="1">
      <alignment horizontal="center" vertical="center"/>
    </xf>
    <xf numFmtId="0" fontId="5" fillId="4" borderId="24" xfId="0" applyNumberFormat="1" applyFont="1" applyFill="1" applyBorder="1" applyAlignment="1">
      <alignment horizontal="center" vertical="center"/>
    </xf>
    <xf numFmtId="0" fontId="5" fillId="4" borderId="25" xfId="0" applyNumberFormat="1" applyFont="1" applyFill="1" applyBorder="1" applyAlignment="1">
      <alignment horizontal="center" vertical="center"/>
    </xf>
    <xf numFmtId="0" fontId="5" fillId="4" borderId="26" xfId="0" applyNumberFormat="1" applyFont="1" applyFill="1" applyBorder="1" applyAlignment="1">
      <alignment horizontal="center" vertical="center"/>
    </xf>
    <xf numFmtId="0" fontId="18" fillId="0" borderId="13" xfId="0" applyNumberFormat="1" applyFont="1" applyBorder="1" applyAlignment="1">
      <alignment horizontal="center" vertical="center" wrapText="1"/>
    </xf>
    <xf numFmtId="0" fontId="18" fillId="0" borderId="14" xfId="0" applyNumberFormat="1" applyFont="1" applyBorder="1" applyAlignment="1">
      <alignment horizontal="center" vertical="center" wrapText="1"/>
    </xf>
    <xf numFmtId="0" fontId="18" fillId="0" borderId="15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justify" vertical="center"/>
    </xf>
    <xf numFmtId="0" fontId="5" fillId="2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vertical="center" wrapText="1"/>
    </xf>
    <xf numFmtId="0" fontId="4" fillId="0" borderId="0" xfId="0" applyNumberFormat="1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7"/>
  <sheetViews>
    <sheetView tabSelected="1" topLeftCell="A127" workbookViewId="0">
      <selection activeCell="A87" sqref="A87:A88"/>
    </sheetView>
  </sheetViews>
  <sheetFormatPr defaultColWidth="9.140625" defaultRowHeight="15"/>
  <cols>
    <col min="1" max="1" width="9.140625" customWidth="1"/>
    <col min="2" max="2" width="40" customWidth="1"/>
    <col min="5" max="5" width="11" customWidth="1"/>
    <col min="6" max="6" width="7" customWidth="1"/>
    <col min="8" max="8" width="6.28515625" customWidth="1"/>
    <col min="9" max="9" width="6.42578125" customWidth="1"/>
    <col min="10" max="10" width="6" customWidth="1"/>
    <col min="11" max="11" width="7.5703125" customWidth="1"/>
    <col min="12" max="12" width="6.7109375" customWidth="1"/>
    <col min="13" max="13" width="7" customWidth="1"/>
    <col min="14" max="14" width="6.5703125" customWidth="1"/>
    <col min="15" max="15" width="6.42578125" customWidth="1"/>
  </cols>
  <sheetData>
    <row r="1" spans="1:16" ht="15.75" customHeight="1">
      <c r="A1" s="1" t="s">
        <v>0</v>
      </c>
      <c r="B1" s="1" t="s">
        <v>1</v>
      </c>
      <c r="C1" s="2"/>
      <c r="D1" s="2"/>
      <c r="E1" s="86"/>
      <c r="F1" s="86"/>
      <c r="G1" s="2"/>
      <c r="H1" s="2"/>
      <c r="I1" s="2"/>
      <c r="J1" s="2"/>
      <c r="K1" s="2"/>
      <c r="L1" s="2"/>
      <c r="M1" s="2"/>
      <c r="N1" s="86"/>
      <c r="O1" s="86"/>
      <c r="P1" s="3"/>
    </row>
    <row r="2" spans="1:16" ht="15" customHeight="1">
      <c r="A2" s="84" t="s">
        <v>2</v>
      </c>
      <c r="B2" s="89" t="s">
        <v>3</v>
      </c>
      <c r="C2" s="86"/>
      <c r="D2" s="86"/>
      <c r="E2" s="2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16" ht="5.25" customHeight="1">
      <c r="A3" s="84"/>
      <c r="B3" s="89"/>
      <c r="C3" s="86"/>
      <c r="D3" s="86"/>
      <c r="E3" s="2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16" ht="21.75" customHeight="1">
      <c r="A4" s="51" t="s">
        <v>4</v>
      </c>
      <c r="B4" s="51" t="s">
        <v>5</v>
      </c>
      <c r="C4" s="51" t="s">
        <v>6</v>
      </c>
      <c r="D4" s="51" t="s">
        <v>7</v>
      </c>
      <c r="E4" s="52"/>
      <c r="F4" s="53"/>
      <c r="G4" s="87" t="s">
        <v>8</v>
      </c>
      <c r="H4" s="51" t="s">
        <v>9</v>
      </c>
      <c r="I4" s="52"/>
      <c r="J4" s="52"/>
      <c r="K4" s="53"/>
      <c r="L4" s="51" t="s">
        <v>10</v>
      </c>
      <c r="M4" s="52"/>
      <c r="N4" s="52"/>
      <c r="O4" s="53"/>
      <c r="P4" s="3"/>
    </row>
    <row r="5" spans="1:16" ht="36" customHeight="1">
      <c r="A5" s="85"/>
      <c r="B5" s="85"/>
      <c r="C5" s="85"/>
      <c r="D5" s="4" t="s">
        <v>11</v>
      </c>
      <c r="E5" s="4" t="s">
        <v>12</v>
      </c>
      <c r="F5" s="4" t="s">
        <v>13</v>
      </c>
      <c r="G5" s="88"/>
      <c r="H5" s="4" t="s">
        <v>14</v>
      </c>
      <c r="I5" s="4" t="s">
        <v>15</v>
      </c>
      <c r="J5" s="4" t="s">
        <v>16</v>
      </c>
      <c r="K5" s="4" t="s">
        <v>17</v>
      </c>
      <c r="L5" s="4" t="s">
        <v>18</v>
      </c>
      <c r="M5" s="4" t="s">
        <v>19</v>
      </c>
      <c r="N5" s="4" t="s">
        <v>20</v>
      </c>
      <c r="O5" s="4" t="s">
        <v>21</v>
      </c>
      <c r="P5" s="3"/>
    </row>
    <row r="6" spans="1:16" ht="39" customHeight="1">
      <c r="A6" s="5">
        <v>175</v>
      </c>
      <c r="B6" s="6" t="s">
        <v>22</v>
      </c>
      <c r="C6" s="7">
        <v>250</v>
      </c>
      <c r="D6" s="5">
        <v>6.09</v>
      </c>
      <c r="E6" s="5">
        <v>9.8000000000000007</v>
      </c>
      <c r="F6" s="5">
        <v>31.32</v>
      </c>
      <c r="G6" s="5">
        <v>237.5</v>
      </c>
      <c r="H6" s="5">
        <v>0.08</v>
      </c>
      <c r="I6" s="5">
        <v>0.65</v>
      </c>
      <c r="J6" s="5">
        <v>16.7</v>
      </c>
      <c r="K6" s="5" t="s">
        <v>23</v>
      </c>
      <c r="L6" s="5">
        <v>13.7</v>
      </c>
      <c r="M6" s="5">
        <v>144.5</v>
      </c>
      <c r="N6" s="5">
        <v>30.9</v>
      </c>
      <c r="O6" s="5">
        <v>0.6</v>
      </c>
      <c r="P6" s="3"/>
    </row>
    <row r="7" spans="1:16" ht="23.25" customHeight="1">
      <c r="A7" s="5">
        <v>382</v>
      </c>
      <c r="B7" s="6" t="s">
        <v>24</v>
      </c>
      <c r="C7" s="7">
        <v>200</v>
      </c>
      <c r="D7" s="5">
        <v>6.5</v>
      </c>
      <c r="E7" s="5">
        <v>1.3</v>
      </c>
      <c r="F7" s="5">
        <v>19</v>
      </c>
      <c r="G7" s="5">
        <v>94</v>
      </c>
      <c r="H7" s="5">
        <v>0.05</v>
      </c>
      <c r="I7" s="5">
        <v>1.3</v>
      </c>
      <c r="J7" s="5">
        <v>24.4</v>
      </c>
      <c r="K7" s="5"/>
      <c r="L7" s="5">
        <v>133.19999999999999</v>
      </c>
      <c r="M7" s="5">
        <v>124.5</v>
      </c>
      <c r="N7" s="5">
        <v>25.5</v>
      </c>
      <c r="O7" s="5">
        <v>2</v>
      </c>
      <c r="P7" s="3"/>
    </row>
    <row r="8" spans="1:16" ht="15.75">
      <c r="A8" s="5"/>
      <c r="B8" s="6" t="s">
        <v>25</v>
      </c>
      <c r="C8" s="7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3"/>
    </row>
    <row r="9" spans="1:16" ht="17.25" customHeight="1">
      <c r="A9" s="5" t="s">
        <v>26</v>
      </c>
      <c r="B9" s="8" t="s">
        <v>27</v>
      </c>
      <c r="C9" s="7">
        <v>40</v>
      </c>
      <c r="D9" s="5">
        <v>3</v>
      </c>
      <c r="E9" s="5">
        <v>1.1200000000000001</v>
      </c>
      <c r="F9" s="5">
        <v>20.6</v>
      </c>
      <c r="G9" s="5">
        <v>114.4</v>
      </c>
      <c r="H9" s="5">
        <v>0.4</v>
      </c>
      <c r="I9" s="5" t="s">
        <v>23</v>
      </c>
      <c r="J9" s="5" t="s">
        <v>23</v>
      </c>
      <c r="K9" s="5">
        <v>1.33</v>
      </c>
      <c r="L9" s="5">
        <v>9.1999999999999993</v>
      </c>
      <c r="M9" s="5">
        <v>34.799999999999997</v>
      </c>
      <c r="N9" s="5">
        <v>13.2</v>
      </c>
      <c r="O9" s="5">
        <v>0.44</v>
      </c>
      <c r="P9" s="3"/>
    </row>
    <row r="10" spans="1:16" ht="16.5" customHeight="1">
      <c r="A10" s="5">
        <v>16</v>
      </c>
      <c r="B10" s="8" t="s">
        <v>28</v>
      </c>
      <c r="C10" s="7">
        <v>30</v>
      </c>
      <c r="D10" s="5">
        <v>4.5</v>
      </c>
      <c r="E10" s="5">
        <v>12</v>
      </c>
      <c r="F10" s="5">
        <v>0.09</v>
      </c>
      <c r="G10" s="5">
        <v>126.9</v>
      </c>
      <c r="H10" s="5">
        <v>0.06</v>
      </c>
      <c r="I10" s="5"/>
      <c r="J10" s="5"/>
      <c r="K10" s="5">
        <v>1.8</v>
      </c>
      <c r="L10" s="5">
        <v>7.8</v>
      </c>
      <c r="M10" s="5">
        <v>60.6</v>
      </c>
      <c r="N10" s="5">
        <v>7.5</v>
      </c>
      <c r="O10" s="5">
        <v>0.66</v>
      </c>
      <c r="P10" s="3"/>
    </row>
    <row r="11" spans="1:16" ht="15.75">
      <c r="A11" s="5" t="s">
        <v>26</v>
      </c>
      <c r="B11" s="6" t="s">
        <v>29</v>
      </c>
      <c r="C11" s="7">
        <v>30</v>
      </c>
      <c r="D11" s="5">
        <v>0.84</v>
      </c>
      <c r="E11" s="5">
        <v>7.36</v>
      </c>
      <c r="F11" s="5">
        <v>15.3</v>
      </c>
      <c r="G11" s="5">
        <v>139.16</v>
      </c>
      <c r="H11" s="5">
        <v>0.04</v>
      </c>
      <c r="I11" s="5" t="s">
        <v>23</v>
      </c>
      <c r="J11" s="5">
        <v>28.8</v>
      </c>
      <c r="K11" s="5">
        <v>0.52</v>
      </c>
      <c r="L11" s="5">
        <v>50</v>
      </c>
      <c r="M11" s="5">
        <v>34.799999999999997</v>
      </c>
      <c r="N11" s="5">
        <v>6</v>
      </c>
      <c r="O11" s="5">
        <v>0.4</v>
      </c>
      <c r="P11" s="3"/>
    </row>
    <row r="12" spans="1:16" ht="15.75">
      <c r="A12" s="5"/>
      <c r="B12" s="9" t="s">
        <v>30</v>
      </c>
      <c r="C12" s="10">
        <v>1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3"/>
    </row>
    <row r="13" spans="1:16" ht="15" customHeight="1">
      <c r="A13" s="45" t="s">
        <v>31</v>
      </c>
      <c r="B13" s="59"/>
      <c r="C13" s="45">
        <f t="shared" ref="C13:J13" si="0">SUM(C6:C12)</f>
        <v>551</v>
      </c>
      <c r="D13" s="45">
        <f t="shared" si="0"/>
        <v>20.93</v>
      </c>
      <c r="E13" s="45">
        <f t="shared" si="0"/>
        <v>31.580000000000002</v>
      </c>
      <c r="F13" s="45">
        <f t="shared" si="0"/>
        <v>86.31</v>
      </c>
      <c r="G13" s="45">
        <f t="shared" si="0"/>
        <v>711.95999999999992</v>
      </c>
      <c r="H13" s="45">
        <f t="shared" si="0"/>
        <v>0.63000000000000012</v>
      </c>
      <c r="I13" s="45">
        <f t="shared" si="0"/>
        <v>1.9500000000000002</v>
      </c>
      <c r="J13" s="45">
        <f t="shared" si="0"/>
        <v>69.899999999999991</v>
      </c>
      <c r="K13" s="45">
        <v>3.65</v>
      </c>
      <c r="L13" s="45">
        <f>SUM(L6:L12)</f>
        <v>213.89999999999998</v>
      </c>
      <c r="M13" s="45">
        <f>SUM(M6:M12)</f>
        <v>399.20000000000005</v>
      </c>
      <c r="N13" s="45">
        <f>SUM(N6:N12)</f>
        <v>83.1</v>
      </c>
      <c r="O13" s="45">
        <f>SUM(O6:O12)</f>
        <v>4.1000000000000005</v>
      </c>
      <c r="P13" s="90"/>
    </row>
    <row r="14" spans="1:16" ht="15" customHeight="1">
      <c r="A14" s="60"/>
      <c r="B14" s="61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90"/>
    </row>
    <row r="15" spans="1:16" ht="15.75">
      <c r="A15" s="12" t="s">
        <v>0</v>
      </c>
      <c r="B15" s="12" t="s">
        <v>32</v>
      </c>
      <c r="C15" s="2"/>
      <c r="D15" s="2"/>
      <c r="E15" s="86"/>
      <c r="F15" s="86"/>
      <c r="G15" s="2"/>
      <c r="H15" s="2"/>
      <c r="I15" s="2"/>
      <c r="J15" s="2"/>
      <c r="K15" s="2"/>
      <c r="L15" s="2"/>
      <c r="M15" s="2"/>
      <c r="N15" s="86"/>
      <c r="O15" s="86"/>
      <c r="P15" s="13"/>
    </row>
    <row r="16" spans="1:16" ht="15.75" customHeight="1">
      <c r="A16" s="62" t="s">
        <v>2</v>
      </c>
      <c r="B16" s="65" t="s">
        <v>3</v>
      </c>
      <c r="C16" s="86"/>
      <c r="D16" s="86"/>
      <c r="E16" s="2"/>
      <c r="F16" s="86"/>
      <c r="G16" s="86"/>
      <c r="H16" s="86"/>
      <c r="I16" s="86"/>
      <c r="J16" s="86"/>
      <c r="K16" s="86"/>
      <c r="L16" s="86"/>
      <c r="M16" s="86"/>
      <c r="N16" s="86"/>
      <c r="O16" s="86"/>
    </row>
    <row r="17" spans="1:15" ht="7.5" customHeight="1">
      <c r="A17" s="62"/>
      <c r="B17" s="65"/>
      <c r="C17" s="86"/>
      <c r="D17" s="86"/>
      <c r="E17" s="2"/>
      <c r="F17" s="86"/>
      <c r="G17" s="86"/>
      <c r="H17" s="86"/>
      <c r="I17" s="86"/>
      <c r="J17" s="86"/>
      <c r="K17" s="86"/>
      <c r="L17" s="86"/>
      <c r="M17" s="86"/>
      <c r="N17" s="86"/>
      <c r="O17" s="86"/>
    </row>
    <row r="18" spans="1:15" ht="15" customHeight="1">
      <c r="A18" s="63" t="s">
        <v>4</v>
      </c>
      <c r="B18" s="63" t="s">
        <v>5</v>
      </c>
      <c r="C18" s="63" t="s">
        <v>6</v>
      </c>
      <c r="D18" s="51" t="s">
        <v>7</v>
      </c>
      <c r="E18" s="52"/>
      <c r="F18" s="53"/>
      <c r="G18" s="47" t="s">
        <v>8</v>
      </c>
      <c r="H18" s="51" t="s">
        <v>9</v>
      </c>
      <c r="I18" s="52"/>
      <c r="J18" s="52"/>
      <c r="K18" s="53"/>
      <c r="L18" s="51" t="s">
        <v>10</v>
      </c>
      <c r="M18" s="52"/>
      <c r="N18" s="52"/>
      <c r="O18" s="53"/>
    </row>
    <row r="19" spans="1:15" ht="32.25" customHeight="1">
      <c r="A19" s="64"/>
      <c r="B19" s="64"/>
      <c r="C19" s="64"/>
      <c r="D19" s="14" t="s">
        <v>11</v>
      </c>
      <c r="E19" s="14" t="s">
        <v>12</v>
      </c>
      <c r="F19" s="14" t="s">
        <v>13</v>
      </c>
      <c r="G19" s="48"/>
      <c r="H19" s="14" t="s">
        <v>14</v>
      </c>
      <c r="I19" s="14" t="s">
        <v>15</v>
      </c>
      <c r="J19" s="14" t="s">
        <v>16</v>
      </c>
      <c r="K19" s="14" t="s">
        <v>17</v>
      </c>
      <c r="L19" s="14" t="s">
        <v>18</v>
      </c>
      <c r="M19" s="14" t="s">
        <v>19</v>
      </c>
      <c r="N19" s="14" t="s">
        <v>20</v>
      </c>
      <c r="O19" s="14" t="s">
        <v>21</v>
      </c>
    </row>
    <row r="20" spans="1:15" ht="27.75" customHeight="1">
      <c r="A20" s="5">
        <v>174</v>
      </c>
      <c r="B20" s="6" t="s">
        <v>33</v>
      </c>
      <c r="C20" s="7">
        <v>250</v>
      </c>
      <c r="D20" s="5">
        <v>7.5</v>
      </c>
      <c r="E20" s="5">
        <v>13.565</v>
      </c>
      <c r="F20" s="5">
        <v>53.68</v>
      </c>
      <c r="G20" s="5">
        <v>367.5</v>
      </c>
      <c r="H20" s="5">
        <v>7.0000000000000007E-2</v>
      </c>
      <c r="I20" s="5">
        <v>1.2</v>
      </c>
      <c r="J20" s="5" t="s">
        <v>34</v>
      </c>
      <c r="K20" s="5" t="s">
        <v>23</v>
      </c>
      <c r="L20" s="5">
        <v>160.69999999999999</v>
      </c>
      <c r="M20" s="5">
        <v>196.75</v>
      </c>
      <c r="N20" s="5">
        <v>45.57</v>
      </c>
      <c r="O20" s="5">
        <v>0.7</v>
      </c>
    </row>
    <row r="21" spans="1:15" ht="15.75">
      <c r="A21" s="15">
        <v>379</v>
      </c>
      <c r="B21" s="6" t="s">
        <v>35</v>
      </c>
      <c r="C21" s="7">
        <v>180</v>
      </c>
      <c r="D21" s="15">
        <v>2.85</v>
      </c>
      <c r="E21" s="15">
        <v>2.41</v>
      </c>
      <c r="F21" s="15">
        <v>10.76</v>
      </c>
      <c r="G21" s="15">
        <v>74.94</v>
      </c>
      <c r="H21" s="15">
        <v>0.03</v>
      </c>
      <c r="I21" s="15">
        <v>1.17</v>
      </c>
      <c r="J21" s="15">
        <v>18</v>
      </c>
      <c r="K21" s="15" t="s">
        <v>23</v>
      </c>
      <c r="L21" s="15">
        <v>113.2</v>
      </c>
      <c r="M21" s="15">
        <v>83</v>
      </c>
      <c r="N21" s="15">
        <v>12.6</v>
      </c>
      <c r="O21" s="15">
        <v>0.11</v>
      </c>
    </row>
    <row r="22" spans="1:15" ht="15.75">
      <c r="A22" s="5" t="s">
        <v>26</v>
      </c>
      <c r="B22" s="6" t="s">
        <v>59</v>
      </c>
      <c r="C22" s="7">
        <v>30</v>
      </c>
      <c r="D22" s="5">
        <v>2.25</v>
      </c>
      <c r="E22" s="5">
        <v>0.84</v>
      </c>
      <c r="F22" s="5">
        <v>15.51</v>
      </c>
      <c r="G22" s="5">
        <v>85.8</v>
      </c>
      <c r="H22" s="5">
        <v>0.3</v>
      </c>
      <c r="I22" s="5" t="s">
        <v>23</v>
      </c>
      <c r="J22" s="5" t="s">
        <v>23</v>
      </c>
      <c r="K22" s="5">
        <v>0.39</v>
      </c>
      <c r="L22" s="5">
        <v>6.9</v>
      </c>
      <c r="M22" s="5">
        <v>26.1</v>
      </c>
      <c r="N22" s="5">
        <v>9.9</v>
      </c>
      <c r="O22" s="5">
        <v>0.33</v>
      </c>
    </row>
    <row r="23" spans="1:15" ht="15.75">
      <c r="A23" s="15">
        <v>338</v>
      </c>
      <c r="B23" s="6" t="s">
        <v>36</v>
      </c>
      <c r="C23" s="7">
        <v>100</v>
      </c>
      <c r="D23" s="15">
        <v>0.4</v>
      </c>
      <c r="E23" s="15">
        <v>0.4</v>
      </c>
      <c r="F23" s="15">
        <v>9.8000000000000007</v>
      </c>
      <c r="G23" s="15">
        <v>47</v>
      </c>
      <c r="H23" s="15">
        <v>0.03</v>
      </c>
      <c r="I23" s="15">
        <v>10</v>
      </c>
      <c r="J23" s="15" t="s">
        <v>23</v>
      </c>
      <c r="K23" s="15">
        <v>0.2</v>
      </c>
      <c r="L23" s="15">
        <v>16</v>
      </c>
      <c r="M23" s="15">
        <v>11</v>
      </c>
      <c r="N23" s="15">
        <v>9</v>
      </c>
      <c r="O23" s="5">
        <v>2.2000000000000002</v>
      </c>
    </row>
    <row r="24" spans="1:15">
      <c r="A24" s="5"/>
      <c r="B24" s="9" t="s">
        <v>30</v>
      </c>
      <c r="C24" s="10">
        <v>1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ht="15" customHeight="1">
      <c r="A25" s="45" t="s">
        <v>31</v>
      </c>
      <c r="B25" s="59"/>
      <c r="C25" s="45">
        <v>560</v>
      </c>
      <c r="D25" s="45">
        <f t="shared" ref="D25:I25" si="1">SUM(D20:D24)</f>
        <v>13</v>
      </c>
      <c r="E25" s="45">
        <f t="shared" si="1"/>
        <v>17.215</v>
      </c>
      <c r="F25" s="45">
        <f t="shared" si="1"/>
        <v>89.75</v>
      </c>
      <c r="G25" s="45">
        <f t="shared" si="1"/>
        <v>575.24</v>
      </c>
      <c r="H25" s="45">
        <f t="shared" si="1"/>
        <v>0.43000000000000005</v>
      </c>
      <c r="I25" s="45">
        <f t="shared" si="1"/>
        <v>12.370000000000001</v>
      </c>
      <c r="J25" s="45">
        <v>68.5</v>
      </c>
      <c r="K25" s="45">
        <f>SUM(K20:K24)</f>
        <v>0.59000000000000008</v>
      </c>
      <c r="L25" s="45">
        <f>SUM(L20:L24)</f>
        <v>296.79999999999995</v>
      </c>
      <c r="M25" s="45">
        <f>SUM(M20:M24)</f>
        <v>316.85000000000002</v>
      </c>
      <c r="N25" s="45">
        <f>SUM(N20:N24)</f>
        <v>77.070000000000007</v>
      </c>
      <c r="O25" s="45">
        <f>SUM(O20:O24)</f>
        <v>3.34</v>
      </c>
    </row>
    <row r="26" spans="1:15" ht="30" customHeight="1">
      <c r="A26" s="60"/>
      <c r="B26" s="61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</row>
    <row r="27" spans="1:15" ht="30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1:15" ht="36" customHeight="1">
      <c r="A28" s="12" t="s">
        <v>0</v>
      </c>
      <c r="B28" s="12" t="s">
        <v>37</v>
      </c>
    </row>
    <row r="29" spans="1:15">
      <c r="A29" s="62" t="s">
        <v>2</v>
      </c>
      <c r="B29" s="65" t="s">
        <v>3</v>
      </c>
    </row>
    <row r="30" spans="1:15">
      <c r="A30" s="62"/>
      <c r="B30" s="65"/>
    </row>
    <row r="31" spans="1:15">
      <c r="A31" s="63" t="s">
        <v>4</v>
      </c>
      <c r="B31" s="63" t="s">
        <v>5</v>
      </c>
      <c r="C31" s="63" t="s">
        <v>6</v>
      </c>
      <c r="D31" s="51" t="s">
        <v>7</v>
      </c>
      <c r="E31" s="52"/>
      <c r="F31" s="53"/>
      <c r="G31" s="47" t="s">
        <v>8</v>
      </c>
      <c r="H31" s="51" t="s">
        <v>9</v>
      </c>
      <c r="I31" s="52"/>
      <c r="J31" s="52"/>
      <c r="K31" s="53"/>
      <c r="L31" s="51" t="s">
        <v>10</v>
      </c>
      <c r="M31" s="52"/>
      <c r="N31" s="52"/>
      <c r="O31" s="53"/>
    </row>
    <row r="32" spans="1:15" ht="32.25" customHeight="1">
      <c r="A32" s="64"/>
      <c r="B32" s="64"/>
      <c r="C32" s="64"/>
      <c r="D32" s="14" t="s">
        <v>11</v>
      </c>
      <c r="E32" s="14" t="s">
        <v>12</v>
      </c>
      <c r="F32" s="14" t="s">
        <v>13</v>
      </c>
      <c r="G32" s="48"/>
      <c r="H32" s="14" t="s">
        <v>14</v>
      </c>
      <c r="I32" s="14" t="s">
        <v>15</v>
      </c>
      <c r="J32" s="14" t="s">
        <v>16</v>
      </c>
      <c r="K32" s="14" t="s">
        <v>17</v>
      </c>
      <c r="L32" s="14" t="s">
        <v>18</v>
      </c>
      <c r="M32" s="14" t="s">
        <v>19</v>
      </c>
      <c r="N32" s="14" t="s">
        <v>20</v>
      </c>
      <c r="O32" s="14" t="s">
        <v>21</v>
      </c>
    </row>
    <row r="33" spans="1:15" ht="43.5" customHeight="1">
      <c r="A33" s="5" t="s">
        <v>38</v>
      </c>
      <c r="B33" s="6" t="s">
        <v>39</v>
      </c>
      <c r="C33" s="7">
        <v>250</v>
      </c>
      <c r="D33" s="5">
        <v>14.75</v>
      </c>
      <c r="E33" s="5">
        <v>11.35</v>
      </c>
      <c r="F33" s="5">
        <v>22.32</v>
      </c>
      <c r="G33" s="5">
        <v>244.8</v>
      </c>
      <c r="H33" s="5">
        <v>0.1</v>
      </c>
      <c r="I33" s="5">
        <v>8.8000000000000007</v>
      </c>
      <c r="J33" s="5">
        <v>2.6</v>
      </c>
      <c r="K33" s="5">
        <v>0.4</v>
      </c>
      <c r="L33" s="5">
        <v>40</v>
      </c>
      <c r="M33" s="5">
        <v>5.07</v>
      </c>
      <c r="N33" s="5">
        <v>50.8</v>
      </c>
      <c r="O33" s="5">
        <v>4.9000000000000004</v>
      </c>
    </row>
    <row r="34" spans="1:15">
      <c r="A34" s="17">
        <v>377</v>
      </c>
      <c r="B34" s="18" t="s">
        <v>40</v>
      </c>
      <c r="C34" s="19">
        <v>200</v>
      </c>
      <c r="D34" s="19">
        <v>0.13</v>
      </c>
      <c r="E34" s="19">
        <v>0.02</v>
      </c>
      <c r="F34" s="19">
        <v>10.199999999999999</v>
      </c>
      <c r="G34" s="19">
        <v>30.3</v>
      </c>
      <c r="H34" s="19" t="s">
        <v>23</v>
      </c>
      <c r="I34" s="19">
        <v>0.06</v>
      </c>
      <c r="J34" s="19" t="s">
        <v>23</v>
      </c>
      <c r="K34" s="19">
        <v>0.01</v>
      </c>
      <c r="L34" s="19">
        <v>15.2</v>
      </c>
      <c r="M34" s="19">
        <v>4.4000000000000004</v>
      </c>
      <c r="N34" s="19">
        <v>2.4</v>
      </c>
      <c r="O34" s="19">
        <v>0.4</v>
      </c>
    </row>
    <row r="35" spans="1:15" ht="15.75">
      <c r="A35" s="5" t="s">
        <v>26</v>
      </c>
      <c r="B35" s="6" t="s">
        <v>41</v>
      </c>
      <c r="C35" s="7">
        <v>40</v>
      </c>
      <c r="D35" s="5">
        <v>1.8</v>
      </c>
      <c r="E35" s="5">
        <v>0.4</v>
      </c>
      <c r="F35" s="5">
        <v>5.2</v>
      </c>
      <c r="G35" s="5">
        <v>56</v>
      </c>
      <c r="H35" s="5">
        <v>0.04</v>
      </c>
      <c r="I35" s="5" t="s">
        <v>23</v>
      </c>
      <c r="J35" s="5" t="s">
        <v>23</v>
      </c>
      <c r="K35" s="5">
        <v>0.48</v>
      </c>
      <c r="L35" s="5">
        <v>12.2</v>
      </c>
      <c r="M35" s="5">
        <v>56.4</v>
      </c>
      <c r="N35" s="5">
        <v>13.2</v>
      </c>
      <c r="O35" s="5">
        <v>1.6</v>
      </c>
    </row>
    <row r="36" spans="1:15" ht="15.75">
      <c r="A36" s="5" t="s">
        <v>26</v>
      </c>
      <c r="B36" s="6" t="s">
        <v>42</v>
      </c>
      <c r="C36" s="7">
        <v>60</v>
      </c>
      <c r="D36" s="15">
        <v>0.72</v>
      </c>
      <c r="E36" s="15" t="s">
        <v>43</v>
      </c>
      <c r="F36" s="15">
        <v>71.819999999999993</v>
      </c>
      <c r="G36" s="15">
        <v>293.39999999999998</v>
      </c>
      <c r="H36" s="15">
        <v>0.06</v>
      </c>
      <c r="I36" s="15">
        <v>9</v>
      </c>
      <c r="J36" s="15" t="s">
        <v>23</v>
      </c>
      <c r="K36" s="15">
        <v>0.08</v>
      </c>
      <c r="L36" s="15">
        <v>22.5</v>
      </c>
      <c r="M36" s="15">
        <v>10.8</v>
      </c>
      <c r="N36" s="15">
        <v>5.4</v>
      </c>
      <c r="O36" s="15">
        <v>1.26</v>
      </c>
    </row>
    <row r="37" spans="1:15">
      <c r="A37" s="5"/>
      <c r="B37" s="9" t="s">
        <v>30</v>
      </c>
      <c r="C37" s="10">
        <v>1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ht="15" customHeight="1">
      <c r="A38" s="45" t="s">
        <v>31</v>
      </c>
      <c r="B38" s="59"/>
      <c r="C38" s="45">
        <f>SUM(C33:C37)</f>
        <v>551</v>
      </c>
      <c r="D38" s="45">
        <f>SUM(D33:D37)</f>
        <v>17.399999999999999</v>
      </c>
      <c r="E38" s="45">
        <v>11.77</v>
      </c>
      <c r="F38" s="45">
        <f t="shared" ref="F38:O38" si="2">SUM(F33:F37)</f>
        <v>109.53999999999999</v>
      </c>
      <c r="G38" s="45">
        <f t="shared" si="2"/>
        <v>624.5</v>
      </c>
      <c r="H38" s="45">
        <f t="shared" si="2"/>
        <v>0.2</v>
      </c>
      <c r="I38" s="45">
        <f t="shared" si="2"/>
        <v>17.86</v>
      </c>
      <c r="J38" s="45">
        <f t="shared" si="2"/>
        <v>2.6</v>
      </c>
      <c r="K38" s="45">
        <f t="shared" si="2"/>
        <v>0.97</v>
      </c>
      <c r="L38" s="45">
        <f t="shared" si="2"/>
        <v>89.9</v>
      </c>
      <c r="M38" s="45">
        <f t="shared" si="2"/>
        <v>76.67</v>
      </c>
      <c r="N38" s="45">
        <f t="shared" si="2"/>
        <v>71.8</v>
      </c>
      <c r="O38" s="45">
        <f t="shared" si="2"/>
        <v>8.16</v>
      </c>
    </row>
    <row r="39" spans="1:15" ht="15" customHeight="1">
      <c r="A39" s="60"/>
      <c r="B39" s="61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</row>
    <row r="40" spans="1:15" ht="15.75">
      <c r="A40" s="12" t="s">
        <v>0</v>
      </c>
      <c r="B40" s="12" t="s">
        <v>44</v>
      </c>
    </row>
    <row r="41" spans="1:15">
      <c r="A41" s="62" t="s">
        <v>2</v>
      </c>
      <c r="B41" s="65" t="s">
        <v>3</v>
      </c>
    </row>
    <row r="42" spans="1:15">
      <c r="A42" s="62"/>
      <c r="B42" s="65"/>
    </row>
    <row r="43" spans="1:15">
      <c r="A43" s="63" t="s">
        <v>4</v>
      </c>
      <c r="B43" s="63" t="s">
        <v>5</v>
      </c>
      <c r="C43" s="63" t="s">
        <v>6</v>
      </c>
      <c r="D43" s="51" t="s">
        <v>7</v>
      </c>
      <c r="E43" s="52"/>
      <c r="F43" s="53"/>
      <c r="G43" s="87" t="s">
        <v>8</v>
      </c>
      <c r="H43" s="51" t="s">
        <v>9</v>
      </c>
      <c r="I43" s="52"/>
      <c r="J43" s="52"/>
      <c r="K43" s="53"/>
      <c r="L43" s="51" t="s">
        <v>10</v>
      </c>
      <c r="M43" s="52"/>
      <c r="N43" s="52"/>
      <c r="O43" s="53"/>
    </row>
    <row r="44" spans="1:15" ht="34.5" customHeight="1">
      <c r="A44" s="64"/>
      <c r="B44" s="64"/>
      <c r="C44" s="64"/>
      <c r="D44" s="4" t="s">
        <v>11</v>
      </c>
      <c r="E44" s="4" t="s">
        <v>12</v>
      </c>
      <c r="F44" s="4" t="s">
        <v>13</v>
      </c>
      <c r="G44" s="88"/>
      <c r="H44" s="4" t="s">
        <v>14</v>
      </c>
      <c r="I44" s="4" t="s">
        <v>15</v>
      </c>
      <c r="J44" s="4" t="s">
        <v>16</v>
      </c>
      <c r="K44" s="4" t="s">
        <v>17</v>
      </c>
      <c r="L44" s="4" t="s">
        <v>18</v>
      </c>
      <c r="M44" s="4" t="s">
        <v>19</v>
      </c>
      <c r="N44" s="4" t="s">
        <v>20</v>
      </c>
      <c r="O44" s="4" t="s">
        <v>21</v>
      </c>
    </row>
    <row r="45" spans="1:15" ht="15.75">
      <c r="A45" s="20">
        <v>223</v>
      </c>
      <c r="B45" s="21" t="s">
        <v>45</v>
      </c>
      <c r="C45" s="22">
        <v>210</v>
      </c>
      <c r="D45" s="23">
        <v>24.24</v>
      </c>
      <c r="E45" s="5">
        <v>16.899999999999999</v>
      </c>
      <c r="F45" s="5">
        <v>36.36</v>
      </c>
      <c r="G45" s="5">
        <v>412.32</v>
      </c>
      <c r="H45" s="5">
        <v>6.0000000000000001E-3</v>
      </c>
      <c r="I45" s="5">
        <v>0.48</v>
      </c>
      <c r="J45" s="5">
        <v>129.9</v>
      </c>
      <c r="K45" s="5">
        <v>0.8</v>
      </c>
      <c r="L45" s="5">
        <v>230.04</v>
      </c>
      <c r="M45" s="24">
        <v>384.4</v>
      </c>
      <c r="N45" s="5">
        <v>42.3</v>
      </c>
      <c r="O45" s="5">
        <v>1.44</v>
      </c>
    </row>
    <row r="46" spans="1:15" ht="18" customHeight="1">
      <c r="A46" s="25"/>
      <c r="B46" s="26" t="s">
        <v>46</v>
      </c>
      <c r="C46" s="27"/>
      <c r="D46" s="5">
        <v>0.08</v>
      </c>
      <c r="E46" s="5"/>
      <c r="F46" s="5">
        <v>10.199999999999999</v>
      </c>
      <c r="G46" s="5">
        <v>45</v>
      </c>
      <c r="H46" s="5">
        <v>0.01</v>
      </c>
      <c r="I46" s="5">
        <v>0.08</v>
      </c>
      <c r="J46" s="5"/>
      <c r="K46" s="5"/>
      <c r="L46" s="5">
        <v>2</v>
      </c>
      <c r="M46" s="24">
        <v>35.299999999999997</v>
      </c>
      <c r="N46" s="5">
        <v>1.5</v>
      </c>
      <c r="O46" s="5">
        <v>0.12</v>
      </c>
    </row>
    <row r="47" spans="1:15" ht="15.75">
      <c r="A47" s="5">
        <v>376</v>
      </c>
      <c r="B47" s="6" t="s">
        <v>47</v>
      </c>
      <c r="C47" s="7">
        <v>200</v>
      </c>
      <c r="D47" s="5">
        <v>0.1</v>
      </c>
      <c r="E47" s="5">
        <v>0.02</v>
      </c>
      <c r="F47" s="5">
        <v>7</v>
      </c>
      <c r="G47" s="5">
        <v>28.64</v>
      </c>
      <c r="H47" s="5" t="s">
        <v>23</v>
      </c>
      <c r="I47" s="5">
        <v>1.6</v>
      </c>
      <c r="J47" s="5" t="s">
        <v>23</v>
      </c>
      <c r="K47" s="5" t="s">
        <v>23</v>
      </c>
      <c r="L47" s="5">
        <v>15.3</v>
      </c>
      <c r="M47" s="5">
        <v>4.4000000000000004</v>
      </c>
      <c r="N47" s="5">
        <v>2.4</v>
      </c>
      <c r="O47" s="5">
        <v>0.3</v>
      </c>
    </row>
    <row r="48" spans="1:15" ht="15.75">
      <c r="A48" s="5"/>
      <c r="B48" s="6" t="s">
        <v>48</v>
      </c>
      <c r="C48" s="7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 ht="15.75">
      <c r="A49" s="5"/>
      <c r="B49" s="8" t="s">
        <v>27</v>
      </c>
      <c r="C49" s="7">
        <v>30</v>
      </c>
      <c r="D49" s="5">
        <v>2.25</v>
      </c>
      <c r="E49" s="5">
        <v>0.84</v>
      </c>
      <c r="F49" s="5">
        <v>15.51</v>
      </c>
      <c r="G49" s="5">
        <v>85.8</v>
      </c>
      <c r="H49" s="5">
        <v>0.3</v>
      </c>
      <c r="I49" s="5" t="s">
        <v>23</v>
      </c>
      <c r="J49" s="5" t="s">
        <v>23</v>
      </c>
      <c r="K49" s="5">
        <v>0.39</v>
      </c>
      <c r="L49" s="5">
        <v>6.9</v>
      </c>
      <c r="M49" s="5">
        <v>26.1</v>
      </c>
      <c r="N49" s="5">
        <v>9.9</v>
      </c>
      <c r="O49" s="5">
        <v>0.33</v>
      </c>
    </row>
    <row r="50" spans="1:15" ht="15.75">
      <c r="A50" s="5">
        <v>15</v>
      </c>
      <c r="B50" s="8" t="s">
        <v>49</v>
      </c>
      <c r="C50" s="28">
        <v>15</v>
      </c>
      <c r="D50" s="29">
        <v>3.48</v>
      </c>
      <c r="E50" s="5">
        <v>4.43</v>
      </c>
      <c r="F50" s="5"/>
      <c r="G50" s="5">
        <v>54</v>
      </c>
      <c r="H50" s="5">
        <v>0.01</v>
      </c>
      <c r="I50" s="5">
        <v>0.11</v>
      </c>
      <c r="J50" s="5">
        <v>39</v>
      </c>
      <c r="K50" s="5">
        <v>0.08</v>
      </c>
      <c r="L50" s="5">
        <v>132</v>
      </c>
      <c r="M50" s="5">
        <v>75</v>
      </c>
      <c r="N50" s="5">
        <v>5.25</v>
      </c>
      <c r="O50" s="5">
        <v>0.15</v>
      </c>
    </row>
    <row r="51" spans="1:15" ht="15.75">
      <c r="A51" s="5">
        <v>14</v>
      </c>
      <c r="B51" s="8" t="s">
        <v>50</v>
      </c>
      <c r="C51" s="28">
        <v>5</v>
      </c>
      <c r="D51" s="29">
        <v>0.04</v>
      </c>
      <c r="E51" s="5">
        <v>3.62</v>
      </c>
      <c r="F51" s="5">
        <v>0.06</v>
      </c>
      <c r="G51" s="5">
        <v>33</v>
      </c>
      <c r="H51" s="5"/>
      <c r="I51" s="5"/>
      <c r="J51" s="5">
        <v>20</v>
      </c>
      <c r="K51" s="5">
        <v>0.05</v>
      </c>
      <c r="L51" s="5">
        <v>1.2</v>
      </c>
      <c r="M51" s="5">
        <v>1.5</v>
      </c>
      <c r="N51" s="5"/>
      <c r="O51" s="5">
        <v>0.1</v>
      </c>
    </row>
    <row r="52" spans="1:15" ht="15.75">
      <c r="A52" s="5">
        <v>338</v>
      </c>
      <c r="B52" s="6" t="s">
        <v>51</v>
      </c>
      <c r="C52" s="7">
        <v>100</v>
      </c>
      <c r="D52" s="15">
        <v>0.4</v>
      </c>
      <c r="E52" s="15">
        <v>0.4</v>
      </c>
      <c r="F52" s="15">
        <v>9.8000000000000007</v>
      </c>
      <c r="G52" s="15">
        <v>47</v>
      </c>
      <c r="H52" s="15">
        <v>0.03</v>
      </c>
      <c r="I52" s="15">
        <v>10</v>
      </c>
      <c r="J52" s="15" t="s">
        <v>23</v>
      </c>
      <c r="K52" s="15">
        <v>0.2</v>
      </c>
      <c r="L52" s="15">
        <v>16</v>
      </c>
      <c r="M52" s="15">
        <v>11</v>
      </c>
      <c r="N52" s="15">
        <v>9</v>
      </c>
      <c r="O52" s="5">
        <v>2.2000000000000002</v>
      </c>
    </row>
    <row r="53" spans="1:15">
      <c r="A53" s="5"/>
      <c r="B53" s="9" t="s">
        <v>30</v>
      </c>
      <c r="C53" s="10">
        <v>1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spans="1:15" ht="15" customHeight="1">
      <c r="A54" s="45" t="s">
        <v>31</v>
      </c>
      <c r="B54" s="59"/>
      <c r="C54" s="45">
        <f t="shared" ref="C54:O54" si="3">SUM(C45:C53)</f>
        <v>561</v>
      </c>
      <c r="D54" s="45">
        <f t="shared" si="3"/>
        <v>30.589999999999996</v>
      </c>
      <c r="E54" s="45">
        <f t="shared" si="3"/>
        <v>26.209999999999997</v>
      </c>
      <c r="F54" s="45">
        <f t="shared" si="3"/>
        <v>78.930000000000007</v>
      </c>
      <c r="G54" s="45">
        <f t="shared" si="3"/>
        <v>705.76</v>
      </c>
      <c r="H54" s="45">
        <f t="shared" si="3"/>
        <v>0.35599999999999998</v>
      </c>
      <c r="I54" s="45">
        <f t="shared" si="3"/>
        <v>12.27</v>
      </c>
      <c r="J54" s="45">
        <f t="shared" si="3"/>
        <v>188.9</v>
      </c>
      <c r="K54" s="45">
        <f t="shared" si="3"/>
        <v>1.52</v>
      </c>
      <c r="L54" s="45">
        <f t="shared" si="3"/>
        <v>403.44</v>
      </c>
      <c r="M54" s="45">
        <f t="shared" si="3"/>
        <v>537.70000000000005</v>
      </c>
      <c r="N54" s="45">
        <f t="shared" si="3"/>
        <v>70.349999999999994</v>
      </c>
      <c r="O54" s="45">
        <f t="shared" si="3"/>
        <v>4.6400000000000006</v>
      </c>
    </row>
    <row r="55" spans="1:15" ht="9.75" customHeight="1">
      <c r="A55" s="60"/>
      <c r="B55" s="61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</row>
    <row r="56" spans="1:15" ht="30.75" customHeight="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</row>
    <row r="57" spans="1:15" ht="14.25" customHeight="1">
      <c r="A57" s="12" t="s">
        <v>0</v>
      </c>
      <c r="B57" s="12" t="s">
        <v>52</v>
      </c>
    </row>
    <row r="58" spans="1:15">
      <c r="A58" s="62" t="s">
        <v>2</v>
      </c>
      <c r="B58" s="65" t="s">
        <v>3</v>
      </c>
    </row>
    <row r="59" spans="1:15" ht="2.25" customHeight="1">
      <c r="A59" s="62"/>
      <c r="B59" s="65"/>
    </row>
    <row r="60" spans="1:15">
      <c r="A60" s="63" t="s">
        <v>4</v>
      </c>
      <c r="B60" s="63" t="s">
        <v>5</v>
      </c>
      <c r="C60" s="63" t="s">
        <v>6</v>
      </c>
      <c r="D60" s="51" t="s">
        <v>7</v>
      </c>
      <c r="E60" s="52"/>
      <c r="F60" s="53"/>
      <c r="G60" s="47" t="s">
        <v>8</v>
      </c>
      <c r="H60" s="51" t="s">
        <v>9</v>
      </c>
      <c r="I60" s="52"/>
      <c r="J60" s="52"/>
      <c r="K60" s="53"/>
      <c r="L60" s="51" t="s">
        <v>10</v>
      </c>
      <c r="M60" s="52"/>
      <c r="N60" s="52"/>
      <c r="O60" s="53"/>
    </row>
    <row r="61" spans="1:15" ht="42.75" customHeight="1">
      <c r="A61" s="64"/>
      <c r="B61" s="64"/>
      <c r="C61" s="64"/>
      <c r="D61" s="14" t="s">
        <v>11</v>
      </c>
      <c r="E61" s="14" t="s">
        <v>12</v>
      </c>
      <c r="F61" s="14" t="s">
        <v>13</v>
      </c>
      <c r="G61" s="48"/>
      <c r="H61" s="14" t="s">
        <v>14</v>
      </c>
      <c r="I61" s="14" t="s">
        <v>15</v>
      </c>
      <c r="J61" s="14" t="s">
        <v>16</v>
      </c>
      <c r="K61" s="14" t="s">
        <v>17</v>
      </c>
      <c r="L61" s="14" t="s">
        <v>18</v>
      </c>
      <c r="M61" s="14" t="s">
        <v>19</v>
      </c>
      <c r="N61" s="14" t="s">
        <v>20</v>
      </c>
      <c r="O61" s="14" t="s">
        <v>21</v>
      </c>
    </row>
    <row r="62" spans="1:15" ht="15.75">
      <c r="A62" s="7">
        <v>302</v>
      </c>
      <c r="B62" s="6" t="s">
        <v>53</v>
      </c>
      <c r="C62" s="7">
        <v>180</v>
      </c>
      <c r="D62" s="5">
        <v>10.41</v>
      </c>
      <c r="E62" s="5">
        <v>11.64</v>
      </c>
      <c r="F62" s="5">
        <v>46.44</v>
      </c>
      <c r="G62" s="5">
        <v>332.1</v>
      </c>
      <c r="H62" s="5">
        <v>0.24</v>
      </c>
      <c r="I62" s="5" t="s">
        <v>23</v>
      </c>
      <c r="J62" s="5" t="s">
        <v>23</v>
      </c>
      <c r="K62" s="5">
        <v>0.72</v>
      </c>
      <c r="L62" s="5">
        <v>23.04</v>
      </c>
      <c r="M62" s="5">
        <v>243.6</v>
      </c>
      <c r="N62" s="5">
        <v>132.96</v>
      </c>
      <c r="O62" s="5">
        <v>6.72</v>
      </c>
    </row>
    <row r="63" spans="1:15" ht="21.75" customHeight="1">
      <c r="A63" s="5" t="s">
        <v>54</v>
      </c>
      <c r="B63" s="6" t="s">
        <v>55</v>
      </c>
      <c r="C63" s="7">
        <v>100</v>
      </c>
      <c r="D63" s="5">
        <v>17.43</v>
      </c>
      <c r="E63" s="5">
        <v>16.75</v>
      </c>
      <c r="F63" s="5">
        <v>16.27</v>
      </c>
      <c r="G63" s="5">
        <v>286</v>
      </c>
      <c r="H63" s="5">
        <v>0.04</v>
      </c>
      <c r="I63" s="5">
        <v>0.9</v>
      </c>
      <c r="J63" s="5">
        <v>36.520000000000003</v>
      </c>
      <c r="K63" s="5">
        <v>3.65</v>
      </c>
      <c r="L63" s="5">
        <v>69.25</v>
      </c>
      <c r="M63" s="5" t="s">
        <v>23</v>
      </c>
      <c r="N63" s="5">
        <v>52.87</v>
      </c>
      <c r="O63" s="5">
        <v>1.21</v>
      </c>
    </row>
    <row r="64" spans="1:15" ht="15.75">
      <c r="A64" s="5">
        <v>377</v>
      </c>
      <c r="B64" s="6" t="s">
        <v>56</v>
      </c>
      <c r="C64" s="7">
        <v>200</v>
      </c>
      <c r="D64" s="15">
        <v>0.13</v>
      </c>
      <c r="E64" s="15">
        <v>0.02</v>
      </c>
      <c r="F64" s="15">
        <v>10.199999999999999</v>
      </c>
      <c r="G64" s="15">
        <v>30.3</v>
      </c>
      <c r="H64" s="15" t="s">
        <v>23</v>
      </c>
      <c r="I64" s="15">
        <v>3.1</v>
      </c>
      <c r="J64" s="15" t="s">
        <v>23</v>
      </c>
      <c r="K64" s="15">
        <v>0.01</v>
      </c>
      <c r="L64" s="15">
        <v>15.7</v>
      </c>
      <c r="M64" s="15">
        <v>4.9000000000000004</v>
      </c>
      <c r="N64" s="15">
        <v>2.7</v>
      </c>
      <c r="O64" s="15" t="s">
        <v>57</v>
      </c>
    </row>
    <row r="65" spans="1:15" ht="15.75">
      <c r="A65" s="5" t="s">
        <v>26</v>
      </c>
      <c r="B65" s="6" t="s">
        <v>58</v>
      </c>
      <c r="C65" s="7">
        <v>15</v>
      </c>
      <c r="D65" s="15">
        <v>1.05</v>
      </c>
      <c r="E65" s="15">
        <v>5.0999999999999996</v>
      </c>
      <c r="F65" s="15">
        <v>7.5</v>
      </c>
      <c r="G65" s="15">
        <v>82.5</v>
      </c>
      <c r="H65" s="5">
        <v>2</v>
      </c>
      <c r="I65" s="5">
        <v>2</v>
      </c>
      <c r="J65" s="5">
        <v>1</v>
      </c>
      <c r="K65" s="5">
        <v>1.2</v>
      </c>
      <c r="L65" s="5">
        <v>1.8</v>
      </c>
      <c r="M65" s="5">
        <v>8</v>
      </c>
      <c r="N65" s="5">
        <v>4</v>
      </c>
      <c r="O65" s="5">
        <v>3</v>
      </c>
    </row>
    <row r="66" spans="1:15" ht="15.75">
      <c r="A66" s="5" t="s">
        <v>26</v>
      </c>
      <c r="B66" s="6" t="s">
        <v>59</v>
      </c>
      <c r="C66" s="7">
        <v>30</v>
      </c>
      <c r="D66" s="5">
        <v>2.25</v>
      </c>
      <c r="E66" s="5">
        <v>0.84</v>
      </c>
      <c r="F66" s="5">
        <v>15.51</v>
      </c>
      <c r="G66" s="5">
        <v>85.8</v>
      </c>
      <c r="H66" s="5">
        <v>0.3</v>
      </c>
      <c r="I66" s="5" t="s">
        <v>23</v>
      </c>
      <c r="J66" s="5" t="s">
        <v>23</v>
      </c>
      <c r="K66" s="5">
        <v>0.39</v>
      </c>
      <c r="L66" s="5">
        <v>6.9</v>
      </c>
      <c r="M66" s="5">
        <v>26.1</v>
      </c>
      <c r="N66" s="5">
        <v>9.9</v>
      </c>
      <c r="O66" s="5">
        <v>0.33</v>
      </c>
    </row>
    <row r="67" spans="1:15" ht="15.75">
      <c r="A67" s="5" t="s">
        <v>26</v>
      </c>
      <c r="B67" s="6" t="s">
        <v>41</v>
      </c>
      <c r="C67" s="7">
        <v>25</v>
      </c>
      <c r="D67" s="5">
        <v>1.6</v>
      </c>
      <c r="E67" s="5">
        <v>0.39</v>
      </c>
      <c r="F67" s="5">
        <v>6.5</v>
      </c>
      <c r="G67" s="5">
        <v>35</v>
      </c>
      <c r="H67" s="5">
        <v>0.03</v>
      </c>
      <c r="I67" s="5" t="s">
        <v>23</v>
      </c>
      <c r="J67" s="5" t="s">
        <v>23</v>
      </c>
      <c r="K67" s="5">
        <v>0.3</v>
      </c>
      <c r="L67" s="5">
        <v>7.7</v>
      </c>
      <c r="M67" s="5">
        <v>35.299999999999997</v>
      </c>
      <c r="N67" s="5">
        <v>8.3000000000000007</v>
      </c>
      <c r="O67" s="5">
        <v>1.03</v>
      </c>
    </row>
    <row r="68" spans="1:15">
      <c r="A68" s="5"/>
      <c r="B68" s="11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spans="1:15">
      <c r="A69" s="5"/>
      <c r="B69" s="9" t="s">
        <v>30</v>
      </c>
      <c r="C69" s="10">
        <v>1</v>
      </c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1:15" ht="15" customHeight="1">
      <c r="A70" s="45" t="s">
        <v>31</v>
      </c>
      <c r="B70" s="59"/>
      <c r="C70" s="45">
        <f t="shared" ref="C70:O70" si="4">SUM(C62:C69)</f>
        <v>551</v>
      </c>
      <c r="D70" s="45">
        <f t="shared" si="4"/>
        <v>32.869999999999997</v>
      </c>
      <c r="E70" s="45">
        <f t="shared" si="4"/>
        <v>34.74</v>
      </c>
      <c r="F70" s="45">
        <f t="shared" si="4"/>
        <v>102.42</v>
      </c>
      <c r="G70" s="45">
        <f t="shared" si="4"/>
        <v>851.69999999999993</v>
      </c>
      <c r="H70" s="45">
        <f t="shared" si="4"/>
        <v>2.6099999999999994</v>
      </c>
      <c r="I70" s="45">
        <f t="shared" si="4"/>
        <v>6</v>
      </c>
      <c r="J70" s="45">
        <f t="shared" si="4"/>
        <v>37.520000000000003</v>
      </c>
      <c r="K70" s="45">
        <f t="shared" si="4"/>
        <v>6.27</v>
      </c>
      <c r="L70" s="45">
        <f t="shared" si="4"/>
        <v>124.39</v>
      </c>
      <c r="M70" s="45">
        <f t="shared" si="4"/>
        <v>317.90000000000003</v>
      </c>
      <c r="N70" s="45">
        <f t="shared" si="4"/>
        <v>210.73000000000002</v>
      </c>
      <c r="O70" s="45">
        <f t="shared" si="4"/>
        <v>12.29</v>
      </c>
    </row>
    <row r="71" spans="1:15" ht="15" customHeight="1">
      <c r="A71" s="60"/>
      <c r="B71" s="61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</row>
    <row r="72" spans="1:15" ht="15.75">
      <c r="A72" s="12" t="s">
        <v>0</v>
      </c>
      <c r="B72" s="12" t="s">
        <v>60</v>
      </c>
    </row>
    <row r="73" spans="1:15">
      <c r="A73" s="62" t="s">
        <v>2</v>
      </c>
      <c r="B73" s="65" t="s">
        <v>61</v>
      </c>
    </row>
    <row r="74" spans="1:15" ht="0.75" customHeight="1">
      <c r="A74" s="62"/>
      <c r="B74" s="65"/>
    </row>
    <row r="75" spans="1:15">
      <c r="A75" s="63" t="s">
        <v>4</v>
      </c>
      <c r="B75" s="63" t="s">
        <v>5</v>
      </c>
      <c r="C75" s="63" t="s">
        <v>6</v>
      </c>
      <c r="D75" s="51" t="s">
        <v>7</v>
      </c>
      <c r="E75" s="52"/>
      <c r="F75" s="53"/>
      <c r="G75" s="47" t="s">
        <v>8</v>
      </c>
      <c r="H75" s="51" t="s">
        <v>9</v>
      </c>
      <c r="I75" s="52"/>
      <c r="J75" s="52"/>
      <c r="K75" s="53"/>
      <c r="L75" s="51" t="s">
        <v>10</v>
      </c>
      <c r="M75" s="52"/>
      <c r="N75" s="52"/>
      <c r="O75" s="53"/>
    </row>
    <row r="76" spans="1:15" ht="36" customHeight="1">
      <c r="A76" s="64"/>
      <c r="B76" s="64"/>
      <c r="C76" s="64"/>
      <c r="D76" s="14" t="s">
        <v>11</v>
      </c>
      <c r="E76" s="14" t="s">
        <v>12</v>
      </c>
      <c r="F76" s="14" t="s">
        <v>13</v>
      </c>
      <c r="G76" s="48"/>
      <c r="H76" s="14" t="s">
        <v>14</v>
      </c>
      <c r="I76" s="14" t="s">
        <v>15</v>
      </c>
      <c r="J76" s="14" t="s">
        <v>16</v>
      </c>
      <c r="K76" s="14" t="s">
        <v>17</v>
      </c>
      <c r="L76" s="14" t="s">
        <v>18</v>
      </c>
      <c r="M76" s="14" t="s">
        <v>19</v>
      </c>
      <c r="N76" s="14" t="s">
        <v>20</v>
      </c>
      <c r="O76" s="14" t="s">
        <v>21</v>
      </c>
    </row>
    <row r="77" spans="1:15" ht="31.5">
      <c r="A77" s="5">
        <v>174</v>
      </c>
      <c r="B77" s="6" t="s">
        <v>62</v>
      </c>
      <c r="C77" s="7">
        <v>250</v>
      </c>
      <c r="D77" s="5">
        <v>7.4</v>
      </c>
      <c r="E77" s="5">
        <v>5.3</v>
      </c>
      <c r="F77" s="5">
        <v>53.5</v>
      </c>
      <c r="G77" s="5">
        <v>292.25</v>
      </c>
      <c r="H77" s="5">
        <v>7.0000000000000007E-2</v>
      </c>
      <c r="I77" s="5">
        <v>1.2</v>
      </c>
      <c r="J77" s="5">
        <v>18.5</v>
      </c>
      <c r="K77" s="5">
        <v>0.15</v>
      </c>
      <c r="L77" s="5">
        <v>128.24</v>
      </c>
      <c r="M77" s="5">
        <v>193</v>
      </c>
      <c r="N77" s="5">
        <v>45.6</v>
      </c>
      <c r="O77" s="5">
        <v>0.5</v>
      </c>
    </row>
    <row r="78" spans="1:15" ht="15.75">
      <c r="A78" s="15">
        <v>382</v>
      </c>
      <c r="B78" s="6" t="s">
        <v>24</v>
      </c>
      <c r="C78" s="7">
        <v>200</v>
      </c>
      <c r="D78" s="15">
        <v>6.5</v>
      </c>
      <c r="E78" s="15">
        <v>1.3</v>
      </c>
      <c r="F78" s="15">
        <v>18</v>
      </c>
      <c r="G78" s="15">
        <v>90.4</v>
      </c>
      <c r="H78" s="15">
        <v>0.05</v>
      </c>
      <c r="I78" s="15">
        <v>1.3</v>
      </c>
      <c r="J78" s="15">
        <v>24.4</v>
      </c>
      <c r="K78" s="15" t="s">
        <v>23</v>
      </c>
      <c r="L78" s="15">
        <v>133.19999999999999</v>
      </c>
      <c r="M78" s="15">
        <v>124.5</v>
      </c>
      <c r="N78" s="15">
        <v>30.7</v>
      </c>
      <c r="O78" s="15">
        <v>2</v>
      </c>
    </row>
    <row r="79" spans="1:15" ht="15.75">
      <c r="A79" s="15"/>
      <c r="B79" s="6" t="s">
        <v>63</v>
      </c>
      <c r="C79" s="7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</row>
    <row r="80" spans="1:15" ht="15.75" customHeight="1">
      <c r="A80" s="15"/>
      <c r="B80" s="8" t="s">
        <v>64</v>
      </c>
      <c r="C80" s="7">
        <v>60</v>
      </c>
      <c r="D80" s="5">
        <v>4.5</v>
      </c>
      <c r="E80" s="5">
        <v>1.68</v>
      </c>
      <c r="F80" s="5">
        <v>31.02</v>
      </c>
      <c r="G80" s="5">
        <v>171.6</v>
      </c>
      <c r="H80" s="5">
        <v>1.2</v>
      </c>
      <c r="I80" s="5" t="s">
        <v>23</v>
      </c>
      <c r="J80" s="5" t="s">
        <v>23</v>
      </c>
      <c r="K80" s="5">
        <v>0.78</v>
      </c>
      <c r="L80" s="5">
        <v>13.8</v>
      </c>
      <c r="M80" s="5">
        <v>52.2</v>
      </c>
      <c r="N80" s="5">
        <v>19.8</v>
      </c>
      <c r="O80" s="5">
        <v>0.66</v>
      </c>
    </row>
    <row r="81" spans="1:15" ht="15.75" customHeight="1">
      <c r="A81" s="15">
        <v>16</v>
      </c>
      <c r="B81" s="8" t="s">
        <v>65</v>
      </c>
      <c r="C81" s="7">
        <v>40</v>
      </c>
      <c r="D81" s="5">
        <v>6</v>
      </c>
      <c r="E81" s="5">
        <v>16</v>
      </c>
      <c r="F81" s="5">
        <v>0.12</v>
      </c>
      <c r="G81" s="5">
        <v>169.2</v>
      </c>
      <c r="H81" s="5">
        <v>0.08</v>
      </c>
      <c r="I81" s="5"/>
      <c r="J81" s="5"/>
      <c r="K81" s="5">
        <v>2.4</v>
      </c>
      <c r="L81" s="5">
        <v>10.4</v>
      </c>
      <c r="M81" s="5">
        <v>80.400000000000006</v>
      </c>
      <c r="N81" s="5">
        <v>10</v>
      </c>
      <c r="O81" s="5">
        <v>0.88</v>
      </c>
    </row>
    <row r="82" spans="1:15">
      <c r="A82" s="5"/>
      <c r="B82" s="9" t="s">
        <v>30</v>
      </c>
      <c r="C82" s="10">
        <v>1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</row>
    <row r="83" spans="1:15" ht="15" customHeight="1">
      <c r="A83" s="45" t="s">
        <v>31</v>
      </c>
      <c r="B83" s="59"/>
      <c r="C83" s="45">
        <f t="shared" ref="C83:N83" si="5">SUM(C77:C82)</f>
        <v>551</v>
      </c>
      <c r="D83" s="45">
        <f t="shared" si="5"/>
        <v>24.4</v>
      </c>
      <c r="E83" s="45">
        <f t="shared" si="5"/>
        <v>24.28</v>
      </c>
      <c r="F83" s="45">
        <f t="shared" si="5"/>
        <v>102.64</v>
      </c>
      <c r="G83" s="45">
        <f t="shared" si="5"/>
        <v>723.45</v>
      </c>
      <c r="H83" s="45">
        <f t="shared" si="5"/>
        <v>1.4000000000000001</v>
      </c>
      <c r="I83" s="45">
        <f t="shared" si="5"/>
        <v>2.5</v>
      </c>
      <c r="J83" s="45">
        <f t="shared" si="5"/>
        <v>42.9</v>
      </c>
      <c r="K83" s="45">
        <f t="shared" si="5"/>
        <v>3.33</v>
      </c>
      <c r="L83" s="45">
        <f t="shared" si="5"/>
        <v>285.64</v>
      </c>
      <c r="M83" s="45">
        <f t="shared" si="5"/>
        <v>450.1</v>
      </c>
      <c r="N83" s="45">
        <f t="shared" si="5"/>
        <v>106.1</v>
      </c>
      <c r="O83" s="45">
        <v>3.87</v>
      </c>
    </row>
    <row r="84" spans="1:15" ht="15" customHeight="1">
      <c r="A84" s="60"/>
      <c r="B84" s="61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</row>
    <row r="85" spans="1:15" ht="47.25" customHeigh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</row>
    <row r="86" spans="1:15" ht="21" customHeight="1">
      <c r="A86" s="12" t="s">
        <v>0</v>
      </c>
      <c r="B86" s="12" t="s">
        <v>66</v>
      </c>
    </row>
    <row r="87" spans="1:15">
      <c r="A87" s="62" t="s">
        <v>2</v>
      </c>
      <c r="B87" s="65" t="s">
        <v>61</v>
      </c>
    </row>
    <row r="88" spans="1:15">
      <c r="A88" s="62"/>
      <c r="B88" s="65"/>
    </row>
    <row r="89" spans="1:15">
      <c r="A89" s="63" t="s">
        <v>4</v>
      </c>
      <c r="B89" s="63" t="s">
        <v>5</v>
      </c>
      <c r="C89" s="63" t="s">
        <v>6</v>
      </c>
      <c r="D89" s="51" t="s">
        <v>7</v>
      </c>
      <c r="E89" s="52"/>
      <c r="F89" s="53"/>
      <c r="G89" s="47" t="s">
        <v>8</v>
      </c>
      <c r="H89" s="51" t="s">
        <v>9</v>
      </c>
      <c r="I89" s="52"/>
      <c r="J89" s="52"/>
      <c r="K89" s="53"/>
      <c r="L89" s="51" t="s">
        <v>10</v>
      </c>
      <c r="M89" s="52"/>
      <c r="N89" s="52"/>
      <c r="O89" s="53"/>
    </row>
    <row r="90" spans="1:15" ht="33.75" customHeight="1">
      <c r="A90" s="64"/>
      <c r="B90" s="64"/>
      <c r="C90" s="64"/>
      <c r="D90" s="14" t="s">
        <v>11</v>
      </c>
      <c r="E90" s="14" t="s">
        <v>12</v>
      </c>
      <c r="F90" s="14" t="s">
        <v>13</v>
      </c>
      <c r="G90" s="48"/>
      <c r="H90" s="14" t="s">
        <v>14</v>
      </c>
      <c r="I90" s="14" t="s">
        <v>15</v>
      </c>
      <c r="J90" s="14" t="s">
        <v>16</v>
      </c>
      <c r="K90" s="14" t="s">
        <v>17</v>
      </c>
      <c r="L90" s="14" t="s">
        <v>18</v>
      </c>
      <c r="M90" s="14" t="s">
        <v>19</v>
      </c>
      <c r="N90" s="14" t="s">
        <v>20</v>
      </c>
      <c r="O90" s="14" t="s">
        <v>21</v>
      </c>
    </row>
    <row r="91" spans="1:15" ht="15.75">
      <c r="A91" s="5">
        <v>35</v>
      </c>
      <c r="B91" s="6" t="s">
        <v>67</v>
      </c>
      <c r="C91" s="7">
        <v>250</v>
      </c>
      <c r="D91" s="5">
        <v>25.38</v>
      </c>
      <c r="E91" s="5">
        <v>24.44</v>
      </c>
      <c r="F91" s="5">
        <v>44.67</v>
      </c>
      <c r="G91" s="5">
        <v>500.75</v>
      </c>
      <c r="H91" s="5">
        <v>0.08</v>
      </c>
      <c r="I91" s="5">
        <v>1.26</v>
      </c>
      <c r="J91" s="5">
        <v>60</v>
      </c>
      <c r="K91" s="5" t="s">
        <v>23</v>
      </c>
      <c r="L91" s="5">
        <v>56.38</v>
      </c>
      <c r="M91" s="5">
        <v>249.13</v>
      </c>
      <c r="N91" s="5">
        <v>59.38</v>
      </c>
      <c r="O91" s="5">
        <v>2.74</v>
      </c>
    </row>
    <row r="92" spans="1:15" ht="15.75">
      <c r="A92" s="5">
        <v>376</v>
      </c>
      <c r="B92" s="6" t="s">
        <v>68</v>
      </c>
      <c r="C92" s="7">
        <v>200</v>
      </c>
      <c r="D92" s="5">
        <v>0.1</v>
      </c>
      <c r="E92" s="5">
        <v>0.02</v>
      </c>
      <c r="F92" s="5">
        <v>7</v>
      </c>
      <c r="G92" s="5">
        <v>28.64</v>
      </c>
      <c r="H92" s="5" t="s">
        <v>23</v>
      </c>
      <c r="I92" s="5">
        <v>1.6</v>
      </c>
      <c r="J92" s="5" t="s">
        <v>23</v>
      </c>
      <c r="K92" s="5" t="s">
        <v>23</v>
      </c>
      <c r="L92" s="5">
        <v>15.3</v>
      </c>
      <c r="M92" s="5">
        <v>4.4000000000000004</v>
      </c>
      <c r="N92" s="5">
        <v>2.4</v>
      </c>
      <c r="O92" s="5">
        <v>0.3</v>
      </c>
    </row>
    <row r="93" spans="1:15" ht="15.75">
      <c r="A93" s="5" t="s">
        <v>26</v>
      </c>
      <c r="B93" s="6" t="s">
        <v>41</v>
      </c>
      <c r="C93" s="7">
        <v>20</v>
      </c>
      <c r="D93" s="5">
        <v>0.9</v>
      </c>
      <c r="E93" s="5">
        <v>0.4</v>
      </c>
      <c r="F93" s="5">
        <v>5.2</v>
      </c>
      <c r="G93" s="5">
        <v>28</v>
      </c>
      <c r="H93" s="5">
        <v>0.02</v>
      </c>
      <c r="I93" s="5" t="s">
        <v>23</v>
      </c>
      <c r="J93" s="5" t="s">
        <v>23</v>
      </c>
      <c r="K93" s="5">
        <v>0.24</v>
      </c>
      <c r="L93" s="5">
        <v>6.1</v>
      </c>
      <c r="M93" s="5">
        <v>28.2</v>
      </c>
      <c r="N93" s="5">
        <v>6.6</v>
      </c>
      <c r="O93" s="5">
        <v>0.8</v>
      </c>
    </row>
    <row r="94" spans="1:15" ht="15.75">
      <c r="A94" s="5"/>
      <c r="B94" s="6" t="s">
        <v>25</v>
      </c>
      <c r="C94" s="7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</row>
    <row r="95" spans="1:15" ht="15.75">
      <c r="A95" s="5" t="s">
        <v>26</v>
      </c>
      <c r="B95" s="8" t="s">
        <v>64</v>
      </c>
      <c r="C95" s="19">
        <v>40</v>
      </c>
      <c r="D95" s="5">
        <v>3</v>
      </c>
      <c r="E95" s="5">
        <v>1.1200000000000001</v>
      </c>
      <c r="F95" s="5">
        <v>20.6</v>
      </c>
      <c r="G95" s="5">
        <v>114.4</v>
      </c>
      <c r="H95" s="5">
        <v>0.4</v>
      </c>
      <c r="I95" s="5" t="s">
        <v>23</v>
      </c>
      <c r="J95" s="5" t="s">
        <v>23</v>
      </c>
      <c r="K95" s="5">
        <v>1.33</v>
      </c>
      <c r="L95" s="5">
        <v>9.1999999999999993</v>
      </c>
      <c r="M95" s="5">
        <v>34.799999999999997</v>
      </c>
      <c r="N95" s="5">
        <v>13.2</v>
      </c>
      <c r="O95" s="5">
        <v>0.44</v>
      </c>
    </row>
    <row r="96" spans="1:15" ht="15.75">
      <c r="A96" s="5">
        <v>15</v>
      </c>
      <c r="B96" s="8" t="s">
        <v>49</v>
      </c>
      <c r="C96" s="19">
        <v>15</v>
      </c>
      <c r="D96" s="5">
        <v>3.48</v>
      </c>
      <c r="E96" s="5">
        <v>4.43</v>
      </c>
      <c r="F96" s="5" t="s">
        <v>23</v>
      </c>
      <c r="G96" s="5">
        <v>54</v>
      </c>
      <c r="H96" s="5">
        <v>0.01</v>
      </c>
      <c r="I96" s="5">
        <v>0.11</v>
      </c>
      <c r="J96" s="5">
        <v>39</v>
      </c>
      <c r="K96" s="5">
        <v>0.08</v>
      </c>
      <c r="L96" s="5">
        <v>13.2</v>
      </c>
      <c r="M96" s="5">
        <v>75</v>
      </c>
      <c r="N96" s="5">
        <v>5.25</v>
      </c>
      <c r="O96" s="5">
        <v>0.15</v>
      </c>
    </row>
    <row r="97" spans="1:15" ht="15.75">
      <c r="A97" s="5">
        <v>14</v>
      </c>
      <c r="B97" s="8" t="s">
        <v>69</v>
      </c>
      <c r="C97" s="19">
        <v>5</v>
      </c>
      <c r="D97" s="5">
        <v>4.04</v>
      </c>
      <c r="E97" s="5">
        <v>3.62</v>
      </c>
      <c r="F97" s="5">
        <v>0.06</v>
      </c>
      <c r="G97" s="5">
        <v>33</v>
      </c>
      <c r="H97" s="5" t="s">
        <v>23</v>
      </c>
      <c r="I97" s="5" t="s">
        <v>23</v>
      </c>
      <c r="J97" s="5">
        <v>20</v>
      </c>
      <c r="K97" s="5">
        <v>0.05</v>
      </c>
      <c r="L97" s="5">
        <v>1.2</v>
      </c>
      <c r="M97" s="5">
        <v>1.5</v>
      </c>
      <c r="N97" s="5" t="s">
        <v>23</v>
      </c>
      <c r="O97" s="5">
        <v>0.1</v>
      </c>
    </row>
    <row r="98" spans="1:15" ht="15.75">
      <c r="A98" s="5" t="s">
        <v>26</v>
      </c>
      <c r="B98" s="6" t="s">
        <v>70</v>
      </c>
      <c r="C98" s="19">
        <v>30</v>
      </c>
      <c r="D98" s="5">
        <v>0.56000000000000005</v>
      </c>
      <c r="E98" s="5">
        <v>4.9000000000000004</v>
      </c>
      <c r="F98" s="5">
        <v>10.199999999999999</v>
      </c>
      <c r="G98" s="5">
        <v>106.4</v>
      </c>
      <c r="H98" s="5">
        <v>0.03</v>
      </c>
      <c r="I98" s="5"/>
      <c r="J98" s="5">
        <v>19.2</v>
      </c>
      <c r="K98" s="5">
        <v>0.35</v>
      </c>
      <c r="L98" s="5">
        <v>33.299999999999997</v>
      </c>
      <c r="M98" s="5">
        <v>23.2</v>
      </c>
      <c r="N98" s="5">
        <v>4</v>
      </c>
      <c r="O98" s="5">
        <v>0.3</v>
      </c>
    </row>
    <row r="99" spans="1:15">
      <c r="A99" s="5"/>
      <c r="B99" s="9" t="s">
        <v>30</v>
      </c>
      <c r="C99" s="10">
        <v>1</v>
      </c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</row>
    <row r="100" spans="1:15" ht="15" customHeight="1">
      <c r="A100" s="45" t="s">
        <v>31</v>
      </c>
      <c r="B100" s="59"/>
      <c r="C100" s="45">
        <f t="shared" ref="C100:O100" si="6">SUM(C91:C99)</f>
        <v>561</v>
      </c>
      <c r="D100" s="45">
        <f t="shared" si="6"/>
        <v>37.46</v>
      </c>
      <c r="E100" s="45">
        <f t="shared" si="6"/>
        <v>38.93</v>
      </c>
      <c r="F100" s="45">
        <f t="shared" si="6"/>
        <v>87.73</v>
      </c>
      <c r="G100" s="45">
        <f t="shared" si="6"/>
        <v>865.18999999999994</v>
      </c>
      <c r="H100" s="45">
        <f t="shared" si="6"/>
        <v>0.54</v>
      </c>
      <c r="I100" s="45">
        <f t="shared" si="6"/>
        <v>2.97</v>
      </c>
      <c r="J100" s="45">
        <f t="shared" si="6"/>
        <v>138.19999999999999</v>
      </c>
      <c r="K100" s="45">
        <f t="shared" si="6"/>
        <v>2.0500000000000003</v>
      </c>
      <c r="L100" s="45">
        <f t="shared" si="6"/>
        <v>134.68</v>
      </c>
      <c r="M100" s="45">
        <f t="shared" si="6"/>
        <v>416.23</v>
      </c>
      <c r="N100" s="45">
        <f t="shared" si="6"/>
        <v>90.83</v>
      </c>
      <c r="O100" s="45">
        <f t="shared" si="6"/>
        <v>4.83</v>
      </c>
    </row>
    <row r="101" spans="1:15" ht="15" customHeight="1">
      <c r="A101" s="60"/>
      <c r="B101" s="61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</row>
    <row r="102" spans="1:15" ht="15.75">
      <c r="A102" s="12" t="s">
        <v>0</v>
      </c>
      <c r="B102" s="12" t="s">
        <v>71</v>
      </c>
    </row>
    <row r="103" spans="1:15">
      <c r="A103" s="62" t="s">
        <v>2</v>
      </c>
      <c r="B103" s="65" t="s">
        <v>61</v>
      </c>
    </row>
    <row r="104" spans="1:15" hidden="1">
      <c r="A104" s="62"/>
      <c r="B104" s="65"/>
    </row>
    <row r="105" spans="1:15">
      <c r="A105" s="63" t="s">
        <v>4</v>
      </c>
      <c r="B105" s="63" t="s">
        <v>5</v>
      </c>
      <c r="C105" s="63" t="s">
        <v>6</v>
      </c>
      <c r="D105" s="51" t="s">
        <v>7</v>
      </c>
      <c r="E105" s="52"/>
      <c r="F105" s="53"/>
      <c r="G105" s="47" t="s">
        <v>8</v>
      </c>
      <c r="H105" s="51" t="s">
        <v>9</v>
      </c>
      <c r="I105" s="52"/>
      <c r="J105" s="52"/>
      <c r="K105" s="53"/>
      <c r="L105" s="51" t="s">
        <v>10</v>
      </c>
      <c r="M105" s="52"/>
      <c r="N105" s="52"/>
      <c r="O105" s="53"/>
    </row>
    <row r="106" spans="1:15" ht="24.75" customHeight="1">
      <c r="A106" s="64"/>
      <c r="B106" s="64"/>
      <c r="C106" s="64"/>
      <c r="D106" s="14" t="s">
        <v>11</v>
      </c>
      <c r="E106" s="14" t="s">
        <v>12</v>
      </c>
      <c r="F106" s="14" t="s">
        <v>13</v>
      </c>
      <c r="G106" s="48"/>
      <c r="H106" s="14" t="s">
        <v>14</v>
      </c>
      <c r="I106" s="14" t="s">
        <v>15</v>
      </c>
      <c r="J106" s="14" t="s">
        <v>16</v>
      </c>
      <c r="K106" s="14" t="s">
        <v>17</v>
      </c>
      <c r="L106" s="14" t="s">
        <v>18</v>
      </c>
      <c r="M106" s="14" t="s">
        <v>19</v>
      </c>
      <c r="N106" s="14" t="s">
        <v>20</v>
      </c>
      <c r="O106" s="14" t="s">
        <v>21</v>
      </c>
    </row>
    <row r="107" spans="1:15" ht="15.75">
      <c r="A107" s="5">
        <v>204</v>
      </c>
      <c r="B107" s="6" t="s">
        <v>72</v>
      </c>
      <c r="C107" s="7">
        <v>200</v>
      </c>
      <c r="D107" s="5">
        <v>10.16</v>
      </c>
      <c r="E107" s="5">
        <v>12.5</v>
      </c>
      <c r="F107" s="5">
        <v>25.6</v>
      </c>
      <c r="G107" s="5">
        <v>301.88</v>
      </c>
      <c r="H107" s="5">
        <v>0.06</v>
      </c>
      <c r="I107" s="5">
        <v>0.17</v>
      </c>
      <c r="J107" s="5">
        <v>101.6</v>
      </c>
      <c r="K107" s="5">
        <v>0.9</v>
      </c>
      <c r="L107" s="5">
        <v>260.39999999999998</v>
      </c>
      <c r="M107" s="5">
        <v>178.4</v>
      </c>
      <c r="N107" s="5">
        <v>17.899999999999999</v>
      </c>
      <c r="O107" s="5">
        <v>1.05</v>
      </c>
    </row>
    <row r="108" spans="1:15" ht="15.75">
      <c r="A108" s="5">
        <v>379</v>
      </c>
      <c r="B108" s="6" t="s">
        <v>73</v>
      </c>
      <c r="C108" s="7">
        <v>200</v>
      </c>
      <c r="D108" s="19">
        <v>3.1</v>
      </c>
      <c r="E108" s="19">
        <v>2.41</v>
      </c>
      <c r="F108" s="19">
        <v>11.95</v>
      </c>
      <c r="G108" s="19">
        <v>83.3</v>
      </c>
      <c r="H108" s="5">
        <v>0.04</v>
      </c>
      <c r="I108" s="5">
        <v>1.3</v>
      </c>
      <c r="J108" s="5">
        <v>22.2</v>
      </c>
      <c r="K108" s="5" t="s">
        <v>23</v>
      </c>
      <c r="L108" s="5">
        <v>139.75</v>
      </c>
      <c r="M108" s="5">
        <v>100</v>
      </c>
      <c r="N108" s="5">
        <v>12.2</v>
      </c>
      <c r="O108" s="5">
        <v>0.14000000000000001</v>
      </c>
    </row>
    <row r="109" spans="1:15" ht="15.75">
      <c r="A109" s="5"/>
      <c r="B109" s="6" t="s">
        <v>25</v>
      </c>
      <c r="C109" s="7"/>
      <c r="D109" s="19"/>
      <c r="E109" s="19"/>
      <c r="F109" s="19"/>
      <c r="G109" s="19"/>
      <c r="H109" s="5"/>
      <c r="I109" s="5"/>
      <c r="J109" s="5"/>
      <c r="K109" s="5"/>
      <c r="L109" s="5"/>
      <c r="M109" s="5"/>
      <c r="N109" s="5"/>
      <c r="O109" s="5"/>
    </row>
    <row r="110" spans="1:15" ht="15.75">
      <c r="A110" s="30" t="s">
        <v>74</v>
      </c>
      <c r="B110" s="8" t="s">
        <v>64</v>
      </c>
      <c r="C110" s="19">
        <v>30</v>
      </c>
      <c r="D110" s="5">
        <v>2.25</v>
      </c>
      <c r="E110" s="5">
        <v>0.84</v>
      </c>
      <c r="F110" s="5">
        <v>15.51</v>
      </c>
      <c r="G110" s="5">
        <v>85.8</v>
      </c>
      <c r="H110" s="5">
        <v>0.3</v>
      </c>
      <c r="I110" s="5" t="s">
        <v>23</v>
      </c>
      <c r="J110" s="5" t="s">
        <v>23</v>
      </c>
      <c r="K110" s="5">
        <v>0.39</v>
      </c>
      <c r="L110" s="5">
        <v>6.9</v>
      </c>
      <c r="M110" s="5">
        <v>26.1</v>
      </c>
      <c r="N110" s="5">
        <v>9.9</v>
      </c>
      <c r="O110" s="5">
        <v>0.33</v>
      </c>
    </row>
    <row r="111" spans="1:15" ht="15.75">
      <c r="A111" s="30">
        <v>16</v>
      </c>
      <c r="B111" s="8" t="s">
        <v>65</v>
      </c>
      <c r="C111" s="7">
        <v>20</v>
      </c>
      <c r="D111" s="15">
        <v>3</v>
      </c>
      <c r="E111" s="15">
        <v>8</v>
      </c>
      <c r="F111" s="15">
        <v>0.06</v>
      </c>
      <c r="G111" s="15">
        <v>84.6</v>
      </c>
      <c r="H111" s="15">
        <v>0.04</v>
      </c>
      <c r="I111" s="5"/>
      <c r="J111" s="5"/>
      <c r="K111" s="15">
        <v>1.2</v>
      </c>
      <c r="L111" s="15">
        <v>5.2</v>
      </c>
      <c r="M111" s="15">
        <v>40.4</v>
      </c>
      <c r="N111" s="15">
        <v>5</v>
      </c>
      <c r="O111" s="5">
        <v>0.44</v>
      </c>
    </row>
    <row r="112" spans="1:15" ht="15.75">
      <c r="A112" s="5">
        <v>338</v>
      </c>
      <c r="B112" s="6" t="s">
        <v>51</v>
      </c>
      <c r="C112" s="7">
        <v>100</v>
      </c>
      <c r="D112" s="15">
        <v>0.4</v>
      </c>
      <c r="E112" s="15">
        <v>0.4</v>
      </c>
      <c r="F112" s="15">
        <v>9.8000000000000007</v>
      </c>
      <c r="G112" s="15">
        <v>47</v>
      </c>
      <c r="H112" s="15">
        <v>0.03</v>
      </c>
      <c r="I112" s="5">
        <v>10</v>
      </c>
      <c r="J112" s="5" t="s">
        <v>23</v>
      </c>
      <c r="K112" s="15">
        <v>0.2</v>
      </c>
      <c r="L112" s="15">
        <v>16</v>
      </c>
      <c r="M112" s="15">
        <v>11</v>
      </c>
      <c r="N112" s="15">
        <v>9</v>
      </c>
      <c r="O112" s="5">
        <v>2.2000000000000002</v>
      </c>
    </row>
    <row r="113" spans="1:15">
      <c r="A113" s="5"/>
      <c r="B113" s="9" t="s">
        <v>30</v>
      </c>
      <c r="C113" s="10">
        <v>1</v>
      </c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</row>
    <row r="114" spans="1:15" ht="15" customHeight="1">
      <c r="A114" s="45" t="s">
        <v>31</v>
      </c>
      <c r="B114" s="59"/>
      <c r="C114" s="45">
        <v>550</v>
      </c>
      <c r="D114" s="45">
        <f t="shared" ref="D114:O114" si="7">SUM(D107:D113)</f>
        <v>18.909999999999997</v>
      </c>
      <c r="E114" s="45">
        <f t="shared" si="7"/>
        <v>24.15</v>
      </c>
      <c r="F114" s="45">
        <f t="shared" si="7"/>
        <v>62.92</v>
      </c>
      <c r="G114" s="45">
        <f t="shared" si="7"/>
        <v>602.58000000000004</v>
      </c>
      <c r="H114" s="45">
        <f t="shared" si="7"/>
        <v>0.47</v>
      </c>
      <c r="I114" s="45">
        <f t="shared" si="7"/>
        <v>11.47</v>
      </c>
      <c r="J114" s="45">
        <f t="shared" si="7"/>
        <v>123.8</v>
      </c>
      <c r="K114" s="45">
        <f t="shared" si="7"/>
        <v>2.6900000000000004</v>
      </c>
      <c r="L114" s="45">
        <f t="shared" si="7"/>
        <v>428.24999999999994</v>
      </c>
      <c r="M114" s="45">
        <f t="shared" si="7"/>
        <v>355.9</v>
      </c>
      <c r="N114" s="45">
        <f t="shared" si="7"/>
        <v>54</v>
      </c>
      <c r="O114" s="45">
        <f t="shared" si="7"/>
        <v>4.16</v>
      </c>
    </row>
    <row r="115" spans="1:15" ht="15" customHeight="1">
      <c r="A115" s="60"/>
      <c r="B115" s="61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</row>
    <row r="116" spans="1:15" ht="29.25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 ht="15.75">
      <c r="A117" s="12" t="s">
        <v>0</v>
      </c>
      <c r="B117" s="12" t="s">
        <v>75</v>
      </c>
    </row>
    <row r="118" spans="1:15">
      <c r="A118" s="62" t="s">
        <v>2</v>
      </c>
      <c r="B118" s="65" t="s">
        <v>61</v>
      </c>
    </row>
    <row r="119" spans="1:15" ht="1.5" customHeight="1">
      <c r="A119" s="62"/>
      <c r="B119" s="65"/>
    </row>
    <row r="120" spans="1:15">
      <c r="A120" s="63" t="s">
        <v>4</v>
      </c>
      <c r="B120" s="63" t="s">
        <v>5</v>
      </c>
      <c r="C120" s="63" t="s">
        <v>6</v>
      </c>
      <c r="D120" s="51" t="s">
        <v>7</v>
      </c>
      <c r="E120" s="52"/>
      <c r="F120" s="53"/>
      <c r="G120" s="47" t="s">
        <v>8</v>
      </c>
      <c r="H120" s="51" t="s">
        <v>9</v>
      </c>
      <c r="I120" s="52"/>
      <c r="J120" s="52"/>
      <c r="K120" s="53"/>
      <c r="L120" s="51" t="s">
        <v>10</v>
      </c>
      <c r="M120" s="52"/>
      <c r="N120" s="52"/>
      <c r="O120" s="53"/>
    </row>
    <row r="121" spans="1:15" ht="35.25" customHeight="1">
      <c r="A121" s="64"/>
      <c r="B121" s="64"/>
      <c r="C121" s="64"/>
      <c r="D121" s="14" t="s">
        <v>11</v>
      </c>
      <c r="E121" s="14" t="s">
        <v>12</v>
      </c>
      <c r="F121" s="14" t="s">
        <v>13</v>
      </c>
      <c r="G121" s="48"/>
      <c r="H121" s="14" t="s">
        <v>14</v>
      </c>
      <c r="I121" s="14" t="s">
        <v>15</v>
      </c>
      <c r="J121" s="14" t="s">
        <v>16</v>
      </c>
      <c r="K121" s="14" t="s">
        <v>17</v>
      </c>
      <c r="L121" s="14" t="s">
        <v>18</v>
      </c>
      <c r="M121" s="14" t="s">
        <v>19</v>
      </c>
      <c r="N121" s="14" t="s">
        <v>20</v>
      </c>
      <c r="O121" s="14" t="s">
        <v>21</v>
      </c>
    </row>
    <row r="122" spans="1:15">
      <c r="A122" s="49">
        <v>210</v>
      </c>
      <c r="B122" s="68" t="s">
        <v>76</v>
      </c>
      <c r="C122" s="70">
        <v>220</v>
      </c>
      <c r="D122" s="49">
        <v>15.37</v>
      </c>
      <c r="E122" s="49">
        <v>30.8</v>
      </c>
      <c r="F122" s="49">
        <v>2.9</v>
      </c>
      <c r="G122" s="49">
        <v>351.06</v>
      </c>
      <c r="H122" s="49">
        <v>0.12</v>
      </c>
      <c r="I122" s="49">
        <v>0.28000000000000003</v>
      </c>
      <c r="J122" s="49">
        <v>357.02</v>
      </c>
      <c r="K122" s="49" t="s">
        <v>23</v>
      </c>
      <c r="L122" s="49">
        <v>318.60000000000002</v>
      </c>
      <c r="M122" s="49">
        <v>237.34</v>
      </c>
      <c r="N122" s="49">
        <v>17.75</v>
      </c>
      <c r="O122" s="49">
        <v>2.9</v>
      </c>
    </row>
    <row r="123" spans="1:15">
      <c r="A123" s="50"/>
      <c r="B123" s="69"/>
      <c r="C123" s="71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</row>
    <row r="124" spans="1:15" ht="15.75">
      <c r="A124" s="5">
        <v>377</v>
      </c>
      <c r="B124" s="6" t="s">
        <v>77</v>
      </c>
      <c r="C124" s="7">
        <v>200</v>
      </c>
      <c r="D124" s="15">
        <v>0.13</v>
      </c>
      <c r="E124" s="15">
        <v>0.02</v>
      </c>
      <c r="F124" s="15">
        <v>10.199999999999999</v>
      </c>
      <c r="G124" s="15">
        <v>30.3</v>
      </c>
      <c r="H124" s="15" t="s">
        <v>23</v>
      </c>
      <c r="I124" s="15">
        <v>3.1</v>
      </c>
      <c r="J124" s="15" t="s">
        <v>23</v>
      </c>
      <c r="K124" s="15" t="s">
        <v>78</v>
      </c>
      <c r="L124" s="15">
        <v>15.7</v>
      </c>
      <c r="M124" s="15">
        <v>4.9000000000000004</v>
      </c>
      <c r="N124" s="15">
        <v>2.7</v>
      </c>
      <c r="O124" s="15" t="s">
        <v>57</v>
      </c>
    </row>
    <row r="125" spans="1:15" ht="15.75">
      <c r="A125" s="5" t="s">
        <v>26</v>
      </c>
      <c r="B125" s="6" t="s">
        <v>41</v>
      </c>
      <c r="C125" s="7">
        <v>30</v>
      </c>
      <c r="D125" s="5">
        <v>1.4</v>
      </c>
      <c r="E125" s="5">
        <v>0.47</v>
      </c>
      <c r="F125" s="5">
        <v>7.8</v>
      </c>
      <c r="G125" s="5">
        <v>42</v>
      </c>
      <c r="H125" s="5">
        <v>0.04</v>
      </c>
      <c r="I125" s="5" t="s">
        <v>23</v>
      </c>
      <c r="J125" s="5" t="s">
        <v>23</v>
      </c>
      <c r="K125" s="5">
        <v>0.36</v>
      </c>
      <c r="L125" s="5">
        <v>9.1999999999999993</v>
      </c>
      <c r="M125" s="5">
        <v>42.4</v>
      </c>
      <c r="N125" s="5">
        <v>10</v>
      </c>
      <c r="O125" s="5">
        <v>1.24</v>
      </c>
    </row>
    <row r="126" spans="1:15" ht="15.75">
      <c r="A126" s="5"/>
      <c r="B126" s="6" t="s">
        <v>25</v>
      </c>
      <c r="C126" s="7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</row>
    <row r="127" spans="1:15" ht="15.75">
      <c r="A127" s="30" t="s">
        <v>79</v>
      </c>
      <c r="B127" s="8" t="s">
        <v>64</v>
      </c>
      <c r="C127" s="19">
        <v>50</v>
      </c>
      <c r="D127" s="5">
        <v>3.75</v>
      </c>
      <c r="E127" s="5">
        <v>1.4</v>
      </c>
      <c r="F127" s="5">
        <v>25.85</v>
      </c>
      <c r="G127" s="5">
        <v>143</v>
      </c>
      <c r="H127" s="5">
        <v>0.5</v>
      </c>
      <c r="I127" s="5" t="s">
        <v>23</v>
      </c>
      <c r="J127" s="5" t="s">
        <v>23</v>
      </c>
      <c r="K127" s="5">
        <v>0.65</v>
      </c>
      <c r="L127" s="5">
        <v>11.5</v>
      </c>
      <c r="M127" s="5">
        <v>43.5</v>
      </c>
      <c r="N127" s="5">
        <v>16.5</v>
      </c>
      <c r="O127" s="5">
        <v>0.55000000000000004</v>
      </c>
    </row>
    <row r="128" spans="1:15" ht="15.75">
      <c r="A128" s="30">
        <v>15</v>
      </c>
      <c r="B128" s="8" t="s">
        <v>49</v>
      </c>
      <c r="C128" s="19">
        <v>20</v>
      </c>
      <c r="D128" s="5">
        <v>4.6500000000000004</v>
      </c>
      <c r="E128" s="5">
        <v>5.9</v>
      </c>
      <c r="F128" s="5" t="s">
        <v>23</v>
      </c>
      <c r="G128" s="5">
        <v>72</v>
      </c>
      <c r="H128" s="5">
        <v>0.01</v>
      </c>
      <c r="I128" s="5">
        <v>0.14000000000000001</v>
      </c>
      <c r="J128" s="5">
        <v>52</v>
      </c>
      <c r="K128" s="5">
        <v>0.1</v>
      </c>
      <c r="L128" s="5">
        <v>176</v>
      </c>
      <c r="M128" s="5">
        <v>100</v>
      </c>
      <c r="N128" s="5">
        <v>7</v>
      </c>
      <c r="O128" s="5">
        <v>0.2</v>
      </c>
    </row>
    <row r="129" spans="1:15" ht="15.75">
      <c r="A129" s="30">
        <v>14</v>
      </c>
      <c r="B129" s="8" t="s">
        <v>69</v>
      </c>
      <c r="C129" s="19">
        <v>5</v>
      </c>
      <c r="D129" s="5">
        <v>4.04</v>
      </c>
      <c r="E129" s="5">
        <v>3.62</v>
      </c>
      <c r="F129" s="5">
        <v>0.06</v>
      </c>
      <c r="G129" s="5">
        <v>33</v>
      </c>
      <c r="H129" s="5" t="s">
        <v>23</v>
      </c>
      <c r="I129" s="5" t="s">
        <v>23</v>
      </c>
      <c r="J129" s="5">
        <v>20</v>
      </c>
      <c r="K129" s="5">
        <v>0.05</v>
      </c>
      <c r="L129" s="5">
        <v>1.2</v>
      </c>
      <c r="M129" s="5">
        <v>1.5</v>
      </c>
      <c r="N129" s="5" t="s">
        <v>23</v>
      </c>
      <c r="O129" s="5">
        <v>0.1</v>
      </c>
    </row>
    <row r="130" spans="1:15" ht="15.75">
      <c r="A130" s="5" t="s">
        <v>26</v>
      </c>
      <c r="B130" s="6" t="s">
        <v>80</v>
      </c>
      <c r="C130" s="7">
        <v>25</v>
      </c>
      <c r="D130" s="7">
        <v>1.3</v>
      </c>
      <c r="E130" s="7">
        <v>2.2999999999999998</v>
      </c>
      <c r="F130" s="7">
        <v>9</v>
      </c>
      <c r="G130" s="7">
        <v>70</v>
      </c>
      <c r="H130" s="5"/>
      <c r="I130" s="5"/>
      <c r="J130" s="5"/>
      <c r="K130" s="5"/>
      <c r="L130" s="5">
        <v>0.1</v>
      </c>
      <c r="M130" s="5"/>
      <c r="N130" s="5" t="s">
        <v>81</v>
      </c>
      <c r="O130" s="5">
        <v>0.1</v>
      </c>
    </row>
    <row r="131" spans="1:15">
      <c r="A131" s="5"/>
      <c r="B131" s="9" t="s">
        <v>30</v>
      </c>
      <c r="C131" s="10">
        <v>1</v>
      </c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</row>
    <row r="132" spans="1:15" ht="15" customHeight="1">
      <c r="A132" s="45" t="s">
        <v>31</v>
      </c>
      <c r="B132" s="59"/>
      <c r="C132" s="45">
        <f t="shared" ref="C132:O132" si="8">SUM(C122:C131)</f>
        <v>551</v>
      </c>
      <c r="D132" s="45">
        <f t="shared" si="8"/>
        <v>30.639999999999997</v>
      </c>
      <c r="E132" s="45">
        <f t="shared" si="8"/>
        <v>44.509999999999991</v>
      </c>
      <c r="F132" s="45">
        <f t="shared" si="8"/>
        <v>55.81</v>
      </c>
      <c r="G132" s="45">
        <f t="shared" si="8"/>
        <v>741.36</v>
      </c>
      <c r="H132" s="45">
        <f t="shared" si="8"/>
        <v>0.67</v>
      </c>
      <c r="I132" s="45">
        <f t="shared" si="8"/>
        <v>3.52</v>
      </c>
      <c r="J132" s="45">
        <f t="shared" si="8"/>
        <v>429.02</v>
      </c>
      <c r="K132" s="45">
        <f t="shared" si="8"/>
        <v>1.1600000000000001</v>
      </c>
      <c r="L132" s="45">
        <f t="shared" si="8"/>
        <v>532.30000000000007</v>
      </c>
      <c r="M132" s="45">
        <f t="shared" si="8"/>
        <v>429.64</v>
      </c>
      <c r="N132" s="45">
        <f t="shared" si="8"/>
        <v>53.95</v>
      </c>
      <c r="O132" s="45">
        <f t="shared" si="8"/>
        <v>5.089999999999999</v>
      </c>
    </row>
    <row r="133" spans="1:15" ht="15" customHeight="1">
      <c r="A133" s="60"/>
      <c r="B133" s="61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</row>
    <row r="134" spans="1:15" ht="15.75">
      <c r="A134" s="12" t="s">
        <v>0</v>
      </c>
      <c r="B134" s="12" t="s">
        <v>82</v>
      </c>
    </row>
    <row r="135" spans="1:15">
      <c r="A135" s="62" t="s">
        <v>2</v>
      </c>
      <c r="B135" s="65" t="s">
        <v>61</v>
      </c>
    </row>
    <row r="136" spans="1:15" ht="3.75" customHeight="1">
      <c r="A136" s="62"/>
      <c r="B136" s="65"/>
    </row>
    <row r="137" spans="1:15">
      <c r="A137" s="63" t="s">
        <v>4</v>
      </c>
      <c r="B137" s="63" t="s">
        <v>5</v>
      </c>
      <c r="C137" s="63" t="s">
        <v>6</v>
      </c>
      <c r="D137" s="51" t="s">
        <v>7</v>
      </c>
      <c r="E137" s="52"/>
      <c r="F137" s="53"/>
      <c r="G137" s="47" t="s">
        <v>8</v>
      </c>
      <c r="H137" s="51" t="s">
        <v>9</v>
      </c>
      <c r="I137" s="52"/>
      <c r="J137" s="52"/>
      <c r="K137" s="53"/>
      <c r="L137" s="51" t="s">
        <v>10</v>
      </c>
      <c r="M137" s="52"/>
      <c r="N137" s="52"/>
      <c r="O137" s="53"/>
    </row>
    <row r="138" spans="1:15" ht="35.25" customHeight="1">
      <c r="A138" s="64"/>
      <c r="B138" s="64"/>
      <c r="C138" s="64"/>
      <c r="D138" s="14" t="s">
        <v>11</v>
      </c>
      <c r="E138" s="14" t="s">
        <v>12</v>
      </c>
      <c r="F138" s="14" t="s">
        <v>13</v>
      </c>
      <c r="G138" s="48"/>
      <c r="H138" s="14" t="s">
        <v>14</v>
      </c>
      <c r="I138" s="14" t="s">
        <v>15</v>
      </c>
      <c r="J138" s="14" t="s">
        <v>16</v>
      </c>
      <c r="K138" s="14" t="s">
        <v>17</v>
      </c>
      <c r="L138" s="14" t="s">
        <v>18</v>
      </c>
      <c r="M138" s="14" t="s">
        <v>19</v>
      </c>
      <c r="N138" s="14" t="s">
        <v>20</v>
      </c>
      <c r="O138" s="14" t="s">
        <v>21</v>
      </c>
    </row>
    <row r="139" spans="1:15" ht="15" customHeight="1">
      <c r="A139" s="49">
        <v>312</v>
      </c>
      <c r="B139" s="68" t="s">
        <v>83</v>
      </c>
      <c r="C139" s="70">
        <v>180</v>
      </c>
      <c r="D139" s="49">
        <v>4.92</v>
      </c>
      <c r="E139" s="49">
        <v>5.7</v>
      </c>
      <c r="F139" s="49">
        <v>24.5</v>
      </c>
      <c r="G139" s="49">
        <v>164.7</v>
      </c>
      <c r="H139" s="49">
        <v>0.16</v>
      </c>
      <c r="I139" s="49">
        <v>21.7</v>
      </c>
      <c r="J139" s="49"/>
      <c r="K139" s="49">
        <v>0.21</v>
      </c>
      <c r="L139" s="49">
        <v>44.37</v>
      </c>
      <c r="M139" s="49">
        <v>103.9</v>
      </c>
      <c r="N139" s="49">
        <v>33.299999999999997</v>
      </c>
      <c r="O139" s="49">
        <v>1.21</v>
      </c>
    </row>
    <row r="140" spans="1:15" ht="15" customHeight="1">
      <c r="A140" s="50"/>
      <c r="B140" s="69"/>
      <c r="C140" s="71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</row>
    <row r="141" spans="1:15" ht="15.75">
      <c r="A141" s="5">
        <v>234</v>
      </c>
      <c r="B141" s="6" t="s">
        <v>84</v>
      </c>
      <c r="C141" s="7">
        <v>100</v>
      </c>
      <c r="D141" s="5">
        <v>12.9</v>
      </c>
      <c r="E141" s="5">
        <v>10</v>
      </c>
      <c r="F141" s="5">
        <v>15.7</v>
      </c>
      <c r="G141" s="5">
        <v>148.80000000000001</v>
      </c>
      <c r="H141" s="5" t="s">
        <v>23</v>
      </c>
      <c r="I141" s="5">
        <v>0.6</v>
      </c>
      <c r="J141" s="5">
        <v>9.32</v>
      </c>
      <c r="K141" s="5">
        <v>4.8</v>
      </c>
      <c r="L141" s="5">
        <v>71.8</v>
      </c>
      <c r="M141" s="5">
        <v>171.8</v>
      </c>
      <c r="N141" s="5">
        <v>41.4</v>
      </c>
      <c r="O141" s="5">
        <v>1.4</v>
      </c>
    </row>
    <row r="142" spans="1:15" ht="15.75">
      <c r="A142" s="15">
        <v>376</v>
      </c>
      <c r="B142" s="6" t="s">
        <v>85</v>
      </c>
      <c r="C142" s="7">
        <v>200</v>
      </c>
      <c r="D142" s="5">
        <v>0.1</v>
      </c>
      <c r="E142" s="5">
        <v>0.02</v>
      </c>
      <c r="F142" s="5">
        <v>7</v>
      </c>
      <c r="G142" s="5">
        <v>28.6</v>
      </c>
      <c r="H142" s="15" t="s">
        <v>23</v>
      </c>
      <c r="I142" s="15">
        <v>1.6</v>
      </c>
      <c r="J142" s="15" t="s">
        <v>23</v>
      </c>
      <c r="K142" s="15"/>
      <c r="L142" s="15">
        <v>15.3</v>
      </c>
      <c r="M142" s="15">
        <v>4.4000000000000004</v>
      </c>
      <c r="N142" s="15">
        <v>2.4</v>
      </c>
      <c r="O142" s="15">
        <v>0.3</v>
      </c>
    </row>
    <row r="143" spans="1:15" ht="15.75">
      <c r="A143" s="5" t="s">
        <v>26</v>
      </c>
      <c r="B143" s="6" t="s">
        <v>29</v>
      </c>
      <c r="C143" s="7">
        <v>40</v>
      </c>
      <c r="D143" s="5">
        <v>1.1200000000000001</v>
      </c>
      <c r="E143" s="5">
        <v>9.8000000000000007</v>
      </c>
      <c r="F143" s="5">
        <v>20.399999999999999</v>
      </c>
      <c r="G143" s="5">
        <v>185.5</v>
      </c>
      <c r="H143" s="5">
        <v>0.05</v>
      </c>
      <c r="I143" s="5" t="s">
        <v>23</v>
      </c>
      <c r="J143" s="5">
        <v>38.4</v>
      </c>
      <c r="K143" s="5">
        <v>0.69</v>
      </c>
      <c r="L143" s="5">
        <v>66.599999999999994</v>
      </c>
      <c r="M143" s="5">
        <v>46.4</v>
      </c>
      <c r="N143" s="5">
        <v>8</v>
      </c>
      <c r="O143" s="5">
        <v>0.5</v>
      </c>
    </row>
    <row r="144" spans="1:15" ht="15.75">
      <c r="A144" s="5" t="s">
        <v>26</v>
      </c>
      <c r="B144" s="6" t="s">
        <v>41</v>
      </c>
      <c r="C144" s="7">
        <v>30</v>
      </c>
      <c r="D144" s="5">
        <v>1.4</v>
      </c>
      <c r="E144" s="5">
        <v>0.47</v>
      </c>
      <c r="F144" s="5">
        <v>7.8</v>
      </c>
      <c r="G144" s="5">
        <v>42</v>
      </c>
      <c r="H144" s="5">
        <v>0.04</v>
      </c>
      <c r="I144" s="5" t="s">
        <v>23</v>
      </c>
      <c r="J144" s="5" t="s">
        <v>23</v>
      </c>
      <c r="K144" s="5">
        <v>0.36</v>
      </c>
      <c r="L144" s="5">
        <v>9.1999999999999993</v>
      </c>
      <c r="M144" s="5">
        <v>42.4</v>
      </c>
      <c r="N144" s="5">
        <v>10</v>
      </c>
      <c r="O144" s="5">
        <v>1.24</v>
      </c>
    </row>
    <row r="145" spans="1:15">
      <c r="A145" s="5"/>
      <c r="B145" s="9" t="s">
        <v>30</v>
      </c>
      <c r="C145" s="10">
        <v>1</v>
      </c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</row>
    <row r="146" spans="1:15" ht="15" customHeight="1">
      <c r="A146" s="45" t="s">
        <v>31</v>
      </c>
      <c r="B146" s="59"/>
      <c r="C146" s="45">
        <f>SUM(C139:C145)</f>
        <v>551</v>
      </c>
      <c r="D146" s="45">
        <v>19.88</v>
      </c>
      <c r="E146" s="45">
        <f t="shared" ref="E146:O146" si="9">SUM(E139:E145)</f>
        <v>25.99</v>
      </c>
      <c r="F146" s="45">
        <f t="shared" si="9"/>
        <v>75.399999999999991</v>
      </c>
      <c r="G146" s="45">
        <f t="shared" si="9"/>
        <v>569.6</v>
      </c>
      <c r="H146" s="45">
        <f t="shared" si="9"/>
        <v>0.25</v>
      </c>
      <c r="I146" s="45">
        <f t="shared" si="9"/>
        <v>23.900000000000002</v>
      </c>
      <c r="J146" s="45">
        <f t="shared" si="9"/>
        <v>47.72</v>
      </c>
      <c r="K146" s="45">
        <f t="shared" si="9"/>
        <v>6.06</v>
      </c>
      <c r="L146" s="45">
        <f t="shared" si="9"/>
        <v>207.26999999999998</v>
      </c>
      <c r="M146" s="45">
        <f t="shared" si="9"/>
        <v>368.9</v>
      </c>
      <c r="N146" s="45">
        <f t="shared" si="9"/>
        <v>95.1</v>
      </c>
      <c r="O146" s="45">
        <f t="shared" si="9"/>
        <v>4.6499999999999995</v>
      </c>
    </row>
    <row r="147" spans="1:15" ht="15" customHeight="1">
      <c r="A147" s="60"/>
      <c r="B147" s="61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</row>
    <row r="149" spans="1:15" ht="37.5" customHeight="1">
      <c r="A149" s="81" t="s">
        <v>86</v>
      </c>
      <c r="B149" s="82"/>
      <c r="C149" s="82"/>
      <c r="D149" s="82"/>
      <c r="E149" s="83"/>
    </row>
    <row r="150" spans="1:15">
      <c r="A150" s="31" t="s">
        <v>87</v>
      </c>
      <c r="B150" s="72" t="s">
        <v>88</v>
      </c>
      <c r="C150" s="73"/>
      <c r="D150" s="74"/>
      <c r="E150" s="56" t="s">
        <v>8</v>
      </c>
    </row>
    <row r="151" spans="1:15">
      <c r="A151" s="32"/>
      <c r="B151" s="75"/>
      <c r="C151" s="76"/>
      <c r="D151" s="77"/>
      <c r="E151" s="57"/>
    </row>
    <row r="152" spans="1:15">
      <c r="A152" s="32" t="s">
        <v>89</v>
      </c>
      <c r="B152" s="78"/>
      <c r="C152" s="79"/>
      <c r="D152" s="80"/>
      <c r="E152" s="57"/>
    </row>
    <row r="153" spans="1:15">
      <c r="A153" s="33"/>
      <c r="B153" s="34" t="s">
        <v>11</v>
      </c>
      <c r="C153" s="35" t="s">
        <v>12</v>
      </c>
      <c r="D153" s="35" t="s">
        <v>13</v>
      </c>
      <c r="E153" s="58"/>
    </row>
    <row r="154" spans="1:15" ht="15.75">
      <c r="A154" s="36" t="s">
        <v>90</v>
      </c>
      <c r="B154" s="37">
        <f>D13</f>
        <v>20.93</v>
      </c>
      <c r="C154" s="38">
        <f>E13</f>
        <v>31.580000000000002</v>
      </c>
      <c r="D154" s="37">
        <f>F13</f>
        <v>86.31</v>
      </c>
      <c r="E154" s="37">
        <f>G13</f>
        <v>711.95999999999992</v>
      </c>
    </row>
    <row r="155" spans="1:15" ht="15.75">
      <c r="A155" s="36" t="s">
        <v>91</v>
      </c>
      <c r="B155" s="37">
        <f>D25</f>
        <v>13</v>
      </c>
      <c r="C155" s="37">
        <f>E25</f>
        <v>17.215</v>
      </c>
      <c r="D155" s="37">
        <f>F25</f>
        <v>89.75</v>
      </c>
      <c r="E155" s="37">
        <f>G25</f>
        <v>575.24</v>
      </c>
    </row>
    <row r="156" spans="1:15" ht="15.75">
      <c r="A156" s="36" t="s">
        <v>92</v>
      </c>
      <c r="B156" s="37">
        <f>D38</f>
        <v>17.399999999999999</v>
      </c>
      <c r="C156" s="37">
        <f>E38</f>
        <v>11.77</v>
      </c>
      <c r="D156" s="37">
        <f>F38</f>
        <v>109.53999999999999</v>
      </c>
      <c r="E156" s="37">
        <f>G38</f>
        <v>624.5</v>
      </c>
    </row>
    <row r="157" spans="1:15" ht="15.75">
      <c r="A157" s="36" t="s">
        <v>93</v>
      </c>
      <c r="B157" s="37">
        <f>D54</f>
        <v>30.589999999999996</v>
      </c>
      <c r="C157" s="37">
        <f>E54</f>
        <v>26.209999999999997</v>
      </c>
      <c r="D157" s="37">
        <f>F54</f>
        <v>78.930000000000007</v>
      </c>
      <c r="E157" s="37">
        <f>G54</f>
        <v>705.76</v>
      </c>
    </row>
    <row r="158" spans="1:15" ht="15.75">
      <c r="A158" s="36" t="s">
        <v>94</v>
      </c>
      <c r="B158" s="37">
        <f>D70</f>
        <v>32.869999999999997</v>
      </c>
      <c r="C158" s="37">
        <f>E70</f>
        <v>34.74</v>
      </c>
      <c r="D158" s="37">
        <f>F70</f>
        <v>102.42</v>
      </c>
      <c r="E158" s="37">
        <f>G70</f>
        <v>851.69999999999993</v>
      </c>
    </row>
    <row r="159" spans="1:15" ht="15.75">
      <c r="A159" s="36" t="s">
        <v>95</v>
      </c>
      <c r="B159" s="37">
        <f>D83</f>
        <v>24.4</v>
      </c>
      <c r="C159" s="37">
        <f>E83</f>
        <v>24.28</v>
      </c>
      <c r="D159" s="37">
        <f>F83</f>
        <v>102.64</v>
      </c>
      <c r="E159" s="37">
        <f>G83</f>
        <v>723.45</v>
      </c>
    </row>
    <row r="160" spans="1:15" ht="15.75">
      <c r="A160" s="36" t="s">
        <v>96</v>
      </c>
      <c r="B160" s="37">
        <f>D100</f>
        <v>37.46</v>
      </c>
      <c r="C160" s="37">
        <f>E100</f>
        <v>38.93</v>
      </c>
      <c r="D160" s="37">
        <f>F100</f>
        <v>87.73</v>
      </c>
      <c r="E160" s="37">
        <f>G100</f>
        <v>865.18999999999994</v>
      </c>
    </row>
    <row r="161" spans="1:8" ht="15.75">
      <c r="A161" s="36" t="s">
        <v>97</v>
      </c>
      <c r="B161" s="37">
        <f>D114</f>
        <v>18.909999999999997</v>
      </c>
      <c r="C161" s="37">
        <f>E114</f>
        <v>24.15</v>
      </c>
      <c r="D161" s="37">
        <f>F114</f>
        <v>62.92</v>
      </c>
      <c r="E161" s="37">
        <f>G114</f>
        <v>602.58000000000004</v>
      </c>
    </row>
    <row r="162" spans="1:8" ht="15.75">
      <c r="A162" s="36" t="s">
        <v>98</v>
      </c>
      <c r="B162" s="37">
        <f>D132</f>
        <v>30.639999999999997</v>
      </c>
      <c r="C162" s="37">
        <f>E132</f>
        <v>44.509999999999991</v>
      </c>
      <c r="D162" s="37">
        <f>F132</f>
        <v>55.81</v>
      </c>
      <c r="E162" s="37">
        <f>G132</f>
        <v>741.36</v>
      </c>
    </row>
    <row r="163" spans="1:8" ht="15.75">
      <c r="A163" s="36" t="s">
        <v>99</v>
      </c>
      <c r="B163" s="37">
        <f>D146</f>
        <v>19.88</v>
      </c>
      <c r="C163" s="37">
        <f>E146</f>
        <v>25.99</v>
      </c>
      <c r="D163" s="37">
        <f>F146</f>
        <v>75.399999999999991</v>
      </c>
      <c r="E163" s="37">
        <f>G146</f>
        <v>569.6</v>
      </c>
    </row>
    <row r="164" spans="1:8" ht="25.5">
      <c r="A164" s="39" t="s">
        <v>100</v>
      </c>
      <c r="B164" s="40">
        <f>SUM(B154:B163)</f>
        <v>246.07999999999998</v>
      </c>
      <c r="C164" s="40">
        <f>SUM(C154:C163)</f>
        <v>279.375</v>
      </c>
      <c r="D164" s="40">
        <f>SUM(D154:D163)</f>
        <v>851.44999999999993</v>
      </c>
      <c r="E164" s="40">
        <f>SUM(E154:E163)</f>
        <v>6971.3399999999992</v>
      </c>
    </row>
    <row r="165" spans="1:8" ht="57" customHeight="1">
      <c r="A165" s="39" t="s">
        <v>101</v>
      </c>
      <c r="B165" s="40">
        <f>B164/G165</f>
        <v>24.607999999999997</v>
      </c>
      <c r="C165" s="40">
        <f>C164/G165</f>
        <v>27.9375</v>
      </c>
      <c r="D165" s="40">
        <f>D164/G165</f>
        <v>85.144999999999996</v>
      </c>
      <c r="E165" s="40">
        <f>E164/G165</f>
        <v>697.1339999999999</v>
      </c>
      <c r="G165" s="41">
        <v>10</v>
      </c>
      <c r="H165" s="42" t="s">
        <v>102</v>
      </c>
    </row>
    <row r="166" spans="1:8" ht="72" customHeight="1">
      <c r="A166" s="66" t="s">
        <v>103</v>
      </c>
      <c r="B166" s="43" t="s">
        <v>104</v>
      </c>
      <c r="C166" s="54" t="s">
        <v>105</v>
      </c>
      <c r="D166" s="54" t="s">
        <v>106</v>
      </c>
      <c r="E166" s="54" t="s">
        <v>107</v>
      </c>
    </row>
    <row r="167" spans="1:8" ht="96" customHeight="1">
      <c r="A167" s="67"/>
      <c r="B167" s="44" t="s">
        <v>108</v>
      </c>
      <c r="C167" s="55"/>
      <c r="D167" s="55"/>
      <c r="E167" s="55"/>
    </row>
  </sheetData>
  <mergeCells count="293">
    <mergeCell ref="P2:P3"/>
    <mergeCell ref="N1:O1"/>
    <mergeCell ref="N2:O3"/>
    <mergeCell ref="L4:O4"/>
    <mergeCell ref="M2:M3"/>
    <mergeCell ref="L2:L3"/>
    <mergeCell ref="K2:K3"/>
    <mergeCell ref="H4:K4"/>
    <mergeCell ref="J2:J3"/>
    <mergeCell ref="H2:I3"/>
    <mergeCell ref="N15:O15"/>
    <mergeCell ref="E15:F15"/>
    <mergeCell ref="P13:P14"/>
    <mergeCell ref="O13:O14"/>
    <mergeCell ref="L16:L17"/>
    <mergeCell ref="K16:K17"/>
    <mergeCell ref="J16:J17"/>
    <mergeCell ref="H16:I17"/>
    <mergeCell ref="G16:G17"/>
    <mergeCell ref="F16:F17"/>
    <mergeCell ref="K13:K14"/>
    <mergeCell ref="L13:L14"/>
    <mergeCell ref="M13:M14"/>
    <mergeCell ref="N13:N14"/>
    <mergeCell ref="A16:A17"/>
    <mergeCell ref="N16:O17"/>
    <mergeCell ref="M16:M17"/>
    <mergeCell ref="A18:A19"/>
    <mergeCell ref="B18:B19"/>
    <mergeCell ref="C18:C19"/>
    <mergeCell ref="G18:G19"/>
    <mergeCell ref="D18:F18"/>
    <mergeCell ref="L18:O18"/>
    <mergeCell ref="H18:K18"/>
    <mergeCell ref="E13:E14"/>
    <mergeCell ref="F13:F14"/>
    <mergeCell ref="G13:G14"/>
    <mergeCell ref="H13:H14"/>
    <mergeCell ref="I13:I14"/>
    <mergeCell ref="J13:J14"/>
    <mergeCell ref="D16:D17"/>
    <mergeCell ref="C16:C17"/>
    <mergeCell ref="B16:B17"/>
    <mergeCell ref="L25:L26"/>
    <mergeCell ref="M25:M26"/>
    <mergeCell ref="N25:N26"/>
    <mergeCell ref="O25:O26"/>
    <mergeCell ref="A31:A32"/>
    <mergeCell ref="B31:B32"/>
    <mergeCell ref="C31:C32"/>
    <mergeCell ref="A29:A30"/>
    <mergeCell ref="B29:B30"/>
    <mergeCell ref="D31:F31"/>
    <mergeCell ref="G31:G32"/>
    <mergeCell ref="H31:K31"/>
    <mergeCell ref="L31:O31"/>
    <mergeCell ref="K25:K26"/>
    <mergeCell ref="J25:J26"/>
    <mergeCell ref="I25:I26"/>
    <mergeCell ref="H25:H26"/>
    <mergeCell ref="G25:G26"/>
    <mergeCell ref="F25:F26"/>
    <mergeCell ref="E25:E26"/>
    <mergeCell ref="D25:D26"/>
    <mergeCell ref="C25:C26"/>
    <mergeCell ref="K38:K39"/>
    <mergeCell ref="N38:N39"/>
    <mergeCell ref="M38:M39"/>
    <mergeCell ref="L38:L39"/>
    <mergeCell ref="O38:O39"/>
    <mergeCell ref="A41:A42"/>
    <mergeCell ref="B41:B42"/>
    <mergeCell ref="A43:A44"/>
    <mergeCell ref="B43:B44"/>
    <mergeCell ref="C43:C44"/>
    <mergeCell ref="D43:F43"/>
    <mergeCell ref="G43:G44"/>
    <mergeCell ref="H43:K43"/>
    <mergeCell ref="L43:O43"/>
    <mergeCell ref="J38:J39"/>
    <mergeCell ref="I38:I39"/>
    <mergeCell ref="H38:H39"/>
    <mergeCell ref="G38:G39"/>
    <mergeCell ref="F38:F39"/>
    <mergeCell ref="E38:E39"/>
    <mergeCell ref="D38:D39"/>
    <mergeCell ref="C38:C39"/>
    <mergeCell ref="A38:B39"/>
    <mergeCell ref="O54:O55"/>
    <mergeCell ref="N54:N55"/>
    <mergeCell ref="M54:M55"/>
    <mergeCell ref="L54:L55"/>
    <mergeCell ref="K54:K55"/>
    <mergeCell ref="J54:J55"/>
    <mergeCell ref="I54:I55"/>
    <mergeCell ref="H54:H55"/>
    <mergeCell ref="G54:G55"/>
    <mergeCell ref="H60:K60"/>
    <mergeCell ref="L60:O60"/>
    <mergeCell ref="B58:B59"/>
    <mergeCell ref="B60:B61"/>
    <mergeCell ref="C60:C61"/>
    <mergeCell ref="A73:A74"/>
    <mergeCell ref="A75:A76"/>
    <mergeCell ref="B73:B74"/>
    <mergeCell ref="B75:B76"/>
    <mergeCell ref="C75:C76"/>
    <mergeCell ref="D75:F75"/>
    <mergeCell ref="G75:G76"/>
    <mergeCell ref="H75:K75"/>
    <mergeCell ref="L75:O75"/>
    <mergeCell ref="O70:O71"/>
    <mergeCell ref="A70:B71"/>
    <mergeCell ref="C70:C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N70:N71"/>
    <mergeCell ref="L105:O105"/>
    <mergeCell ref="H105:K105"/>
    <mergeCell ref="G105:G106"/>
    <mergeCell ref="D105:F105"/>
    <mergeCell ref="C105:C106"/>
    <mergeCell ref="H100:H101"/>
    <mergeCell ref="I100:I101"/>
    <mergeCell ref="J100:J101"/>
    <mergeCell ref="K100:K101"/>
    <mergeCell ref="L100:L101"/>
    <mergeCell ref="M100:M101"/>
    <mergeCell ref="N100:N101"/>
    <mergeCell ref="O100:O101"/>
    <mergeCell ref="O83:O84"/>
    <mergeCell ref="N83:N84"/>
    <mergeCell ref="M83:M84"/>
    <mergeCell ref="L89:O89"/>
    <mergeCell ref="L83:L84"/>
    <mergeCell ref="K83:K84"/>
    <mergeCell ref="J83:J84"/>
    <mergeCell ref="H89:K89"/>
    <mergeCell ref="I83:I84"/>
    <mergeCell ref="H83:H84"/>
    <mergeCell ref="E1:F1"/>
    <mergeCell ref="D4:F4"/>
    <mergeCell ref="D2:D3"/>
    <mergeCell ref="C2:C3"/>
    <mergeCell ref="B2:B3"/>
    <mergeCell ref="B103:B104"/>
    <mergeCell ref="B105:B106"/>
    <mergeCell ref="A103:A104"/>
    <mergeCell ref="A105:A106"/>
    <mergeCell ref="F83:F84"/>
    <mergeCell ref="D89:F89"/>
    <mergeCell ref="E83:E84"/>
    <mergeCell ref="A83:B84"/>
    <mergeCell ref="A87:A88"/>
    <mergeCell ref="A89:A90"/>
    <mergeCell ref="D83:D84"/>
    <mergeCell ref="B87:B88"/>
    <mergeCell ref="F54:F55"/>
    <mergeCell ref="E54:E55"/>
    <mergeCell ref="D54:D55"/>
    <mergeCell ref="C54:C55"/>
    <mergeCell ref="A60:A61"/>
    <mergeCell ref="A58:A59"/>
    <mergeCell ref="D60:F60"/>
    <mergeCell ref="A2:A3"/>
    <mergeCell ref="A4:A5"/>
    <mergeCell ref="C4:C5"/>
    <mergeCell ref="B4:B5"/>
    <mergeCell ref="C100:C101"/>
    <mergeCell ref="D100:D101"/>
    <mergeCell ref="E100:E101"/>
    <mergeCell ref="F100:F101"/>
    <mergeCell ref="G100:G101"/>
    <mergeCell ref="A100:B101"/>
    <mergeCell ref="C83:C84"/>
    <mergeCell ref="C89:C90"/>
    <mergeCell ref="B89:B90"/>
    <mergeCell ref="G2:G3"/>
    <mergeCell ref="G4:G5"/>
    <mergeCell ref="F2:F3"/>
    <mergeCell ref="G83:G84"/>
    <mergeCell ref="G89:G90"/>
    <mergeCell ref="A54:B55"/>
    <mergeCell ref="G60:G61"/>
    <mergeCell ref="A25:B26"/>
    <mergeCell ref="A13:B14"/>
    <mergeCell ref="C13:C14"/>
    <mergeCell ref="D13:D14"/>
    <mergeCell ref="C114:C115"/>
    <mergeCell ref="C120:C121"/>
    <mergeCell ref="C122:C123"/>
    <mergeCell ref="C166:C167"/>
    <mergeCell ref="C132:C133"/>
    <mergeCell ref="C137:C138"/>
    <mergeCell ref="C139:C140"/>
    <mergeCell ref="C146:C147"/>
    <mergeCell ref="D166:D167"/>
    <mergeCell ref="B150:D152"/>
    <mergeCell ref="A149:E149"/>
    <mergeCell ref="E166:E167"/>
    <mergeCell ref="D146:D147"/>
    <mergeCell ref="E150:E153"/>
    <mergeCell ref="E146:E147"/>
    <mergeCell ref="A114:B115"/>
    <mergeCell ref="A118:A119"/>
    <mergeCell ref="A120:A121"/>
    <mergeCell ref="B118:B119"/>
    <mergeCell ref="A122:A123"/>
    <mergeCell ref="B120:B121"/>
    <mergeCell ref="A166:A167"/>
    <mergeCell ref="A146:B147"/>
    <mergeCell ref="A139:A140"/>
    <mergeCell ref="A137:A138"/>
    <mergeCell ref="A135:A136"/>
    <mergeCell ref="B139:B140"/>
    <mergeCell ref="B137:B138"/>
    <mergeCell ref="B135:B136"/>
    <mergeCell ref="A132:B133"/>
    <mergeCell ref="D114:D115"/>
    <mergeCell ref="E114:E115"/>
    <mergeCell ref="B122:B123"/>
    <mergeCell ref="D122:D123"/>
    <mergeCell ref="E122:E123"/>
    <mergeCell ref="F114:F115"/>
    <mergeCell ref="D120:F120"/>
    <mergeCell ref="G114:G115"/>
    <mergeCell ref="H114:H115"/>
    <mergeCell ref="G120:G121"/>
    <mergeCell ref="I114:I115"/>
    <mergeCell ref="H120:K120"/>
    <mergeCell ref="J114:J115"/>
    <mergeCell ref="O114:O115"/>
    <mergeCell ref="L120:O120"/>
    <mergeCell ref="N114:N115"/>
    <mergeCell ref="F122:F123"/>
    <mergeCell ref="G122:G123"/>
    <mergeCell ref="H122:H123"/>
    <mergeCell ref="I122:I123"/>
    <mergeCell ref="J122:J123"/>
    <mergeCell ref="K122:K123"/>
    <mergeCell ref="L122:L123"/>
    <mergeCell ref="M122:M123"/>
    <mergeCell ref="N122:N123"/>
    <mergeCell ref="O122:O123"/>
    <mergeCell ref="K114:K115"/>
    <mergeCell ref="L114:L115"/>
    <mergeCell ref="M114:M115"/>
    <mergeCell ref="L139:L140"/>
    <mergeCell ref="N132:N133"/>
    <mergeCell ref="O132:O133"/>
    <mergeCell ref="K132:K133"/>
    <mergeCell ref="L132:L133"/>
    <mergeCell ref="M132:M133"/>
    <mergeCell ref="F146:F147"/>
    <mergeCell ref="G146:G147"/>
    <mergeCell ref="H146:H147"/>
    <mergeCell ref="O146:O147"/>
    <mergeCell ref="N146:N147"/>
    <mergeCell ref="I146:I147"/>
    <mergeCell ref="J146:J147"/>
    <mergeCell ref="M146:M147"/>
    <mergeCell ref="K146:K147"/>
    <mergeCell ref="L146:L147"/>
    <mergeCell ref="I139:I140"/>
    <mergeCell ref="H137:K137"/>
    <mergeCell ref="L137:O137"/>
    <mergeCell ref="J139:J140"/>
    <mergeCell ref="M139:M140"/>
    <mergeCell ref="K139:K140"/>
    <mergeCell ref="N139:N140"/>
    <mergeCell ref="O139:O140"/>
    <mergeCell ref="J132:J133"/>
    <mergeCell ref="I132:I133"/>
    <mergeCell ref="H132:H133"/>
    <mergeCell ref="G132:G133"/>
    <mergeCell ref="F132:F133"/>
    <mergeCell ref="G137:G138"/>
    <mergeCell ref="H139:H140"/>
    <mergeCell ref="G139:G140"/>
    <mergeCell ref="F139:F140"/>
    <mergeCell ref="D137:F137"/>
    <mergeCell ref="E139:E140"/>
    <mergeCell ref="D139:D140"/>
    <mergeCell ref="E132:E133"/>
    <mergeCell ref="D132:D133"/>
  </mergeCells>
  <pageMargins left="0.25" right="0.25" top="0.75" bottom="0.75" header="0.30000001192092901" footer="0.30000001192092901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MyOffice-CoreFramework-Windows/25-982.666.6545.616.0@RELEASE-DESKTOP-WASSABI_HOME-RC-RENEW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2023-04-12T08:14:01Z</cp:lastPrinted>
  <dcterms:modified xsi:type="dcterms:W3CDTF">2023-04-12T08:16:55Z</dcterms:modified>
</cp:coreProperties>
</file>