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495" windowWidth="23655" windowHeight="94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O101" i="1"/>
  <c r="N101"/>
  <c r="M101"/>
  <c r="L101"/>
  <c r="K101"/>
  <c r="J101"/>
  <c r="I101"/>
  <c r="H101"/>
  <c r="G101"/>
  <c r="K118" s="1"/>
  <c r="F101"/>
  <c r="I118" s="1"/>
  <c r="E101"/>
  <c r="G118" s="1"/>
  <c r="D101"/>
  <c r="E118" s="1"/>
  <c r="C101"/>
  <c r="O89"/>
  <c r="N89"/>
  <c r="M89"/>
  <c r="L89"/>
  <c r="K89"/>
  <c r="J89"/>
  <c r="I89"/>
  <c r="H89"/>
  <c r="G89"/>
  <c r="K117" s="1"/>
  <c r="F89"/>
  <c r="I117" s="1"/>
  <c r="E89"/>
  <c r="G117" s="1"/>
  <c r="D89"/>
  <c r="E117" s="1"/>
  <c r="C89"/>
  <c r="O79"/>
  <c r="N79"/>
  <c r="M79"/>
  <c r="L79"/>
  <c r="K79"/>
  <c r="J79"/>
  <c r="I79"/>
  <c r="H79"/>
  <c r="G79"/>
  <c r="K116" s="1"/>
  <c r="F79"/>
  <c r="I116" s="1"/>
  <c r="E79"/>
  <c r="G116" s="1"/>
  <c r="D79"/>
  <c r="E116" s="1"/>
  <c r="C79"/>
  <c r="O70"/>
  <c r="N70"/>
  <c r="M70"/>
  <c r="L70"/>
  <c r="K70"/>
  <c r="J70"/>
  <c r="I70"/>
  <c r="H70"/>
  <c r="G70"/>
  <c r="K115" s="1"/>
  <c r="F70"/>
  <c r="I115" s="1"/>
  <c r="E70"/>
  <c r="G115" s="1"/>
  <c r="D70"/>
  <c r="E115" s="1"/>
  <c r="C70"/>
  <c r="O60"/>
  <c r="N60"/>
  <c r="M60"/>
  <c r="L60"/>
  <c r="K60"/>
  <c r="J60"/>
  <c r="I60"/>
  <c r="H60"/>
  <c r="G60"/>
  <c r="K114" s="1"/>
  <c r="F60"/>
  <c r="I114" s="1"/>
  <c r="E60"/>
  <c r="G114" s="1"/>
  <c r="D60"/>
  <c r="E114" s="1"/>
  <c r="C60"/>
  <c r="O50"/>
  <c r="N50"/>
  <c r="M50"/>
  <c r="L50"/>
  <c r="K50"/>
  <c r="J50"/>
  <c r="I50"/>
  <c r="H50"/>
  <c r="G50"/>
  <c r="K113" s="1"/>
  <c r="F50"/>
  <c r="I113" s="1"/>
  <c r="E50"/>
  <c r="G113" s="1"/>
  <c r="D50"/>
  <c r="E113" s="1"/>
  <c r="C50"/>
  <c r="O39"/>
  <c r="N39"/>
  <c r="M39"/>
  <c r="L39"/>
  <c r="K39"/>
  <c r="J39"/>
  <c r="I39"/>
  <c r="H39"/>
  <c r="G39"/>
  <c r="K112" s="1"/>
  <c r="F39"/>
  <c r="I112" s="1"/>
  <c r="E39"/>
  <c r="G112" s="1"/>
  <c r="D39"/>
  <c r="E112" s="1"/>
  <c r="C39"/>
  <c r="O29"/>
  <c r="N29"/>
  <c r="M29"/>
  <c r="L29"/>
  <c r="K29"/>
  <c r="J29"/>
  <c r="I29"/>
  <c r="H29"/>
  <c r="G29"/>
  <c r="K111" s="1"/>
  <c r="F29"/>
  <c r="I111" s="1"/>
  <c r="E29"/>
  <c r="G111" s="1"/>
  <c r="D29"/>
  <c r="E111" s="1"/>
  <c r="C29"/>
  <c r="O19"/>
  <c r="N19"/>
  <c r="M19"/>
  <c r="L19"/>
  <c r="K19"/>
  <c r="J19"/>
  <c r="I19"/>
  <c r="H19"/>
  <c r="G19"/>
  <c r="K110" s="1"/>
  <c r="F19"/>
  <c r="I110" s="1"/>
  <c r="E19"/>
  <c r="G110" s="1"/>
  <c r="D19"/>
  <c r="E110" s="1"/>
  <c r="C19"/>
  <c r="O9"/>
  <c r="N9"/>
  <c r="M9"/>
  <c r="L9"/>
  <c r="K9"/>
  <c r="J9"/>
  <c r="I9"/>
  <c r="H9"/>
  <c r="G9"/>
  <c r="K109" s="1"/>
  <c r="F9"/>
  <c r="I109" s="1"/>
  <c r="I119" s="1"/>
  <c r="I120" s="1"/>
  <c r="E9"/>
  <c r="G109" s="1"/>
  <c r="D9"/>
  <c r="E109" s="1"/>
  <c r="E119" s="1"/>
  <c r="E120" s="1"/>
  <c r="C9"/>
  <c r="G119" l="1"/>
  <c r="G120" s="1"/>
  <c r="K119"/>
  <c r="K120" s="1"/>
</calcChain>
</file>

<file path=xl/sharedStrings.xml><?xml version="1.0" encoding="utf-8"?>
<sst xmlns="http://schemas.openxmlformats.org/spreadsheetml/2006/main" count="327" uniqueCount="82">
  <si>
    <t xml:space="preserve">День: </t>
  </si>
  <si>
    <t>первый</t>
  </si>
  <si>
    <t xml:space="preserve">Неделя: </t>
  </si>
  <si>
    <t>первая</t>
  </si>
  <si>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</si>
  <si>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</si>
  <si>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</si>
  <si>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</si>
  <si>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</si>
  <si>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</si>
  <si>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</si>
  <si>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</si>
  <si>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</si>
  <si>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</si>
  <si>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</si>
  <si>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</si>
  <si>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</si>
  <si>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</si>
  <si>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</si>
  <si>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</si>
  <si>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</si>
  <si>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</si>
  <si>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Каша «Дружба» молочная с маслом слив. (рис, пшено) </t>
  </si>
  <si>
    <t>-</t>
  </si>
  <si>
    <t xml:space="preserve">Какао с молоком </t>
  </si>
  <si>
    <t>б/б</t>
  </si>
  <si>
    <t>батон</t>
  </si>
  <si>
    <t xml:space="preserve">Соль йодированная </t>
  </si>
  <si>
    <t>ИТОГО:</t>
  </si>
  <si>
    <t>второй</t>
  </si>
  <si>
    <t>Каша вязкая молочная из риса с маслом.слив</t>
  </si>
  <si>
    <t>чай с сахаром и лимоном</t>
  </si>
  <si>
    <t>б/н</t>
  </si>
  <si>
    <t>третий</t>
  </si>
  <si>
    <t>жаркое по-домашнему с мясом птицы</t>
  </si>
  <si>
    <t>кофейный напиток с молоком</t>
  </si>
  <si>
    <t>Хлеб ржаной</t>
  </si>
  <si>
    <t>четвертый</t>
  </si>
  <si>
    <t xml:space="preserve">Пудинг творожно-рисовый </t>
  </si>
  <si>
    <t>с повидлом</t>
  </si>
  <si>
    <t>чай с сахаром</t>
  </si>
  <si>
    <t>пятый</t>
  </si>
  <si>
    <t>каша рассыпчатая (греча)</t>
  </si>
  <si>
    <t>278(1)</t>
  </si>
  <si>
    <t>тефтели мясные 40/40</t>
  </si>
  <si>
    <t>шестой</t>
  </si>
  <si>
    <t>вторая</t>
  </si>
  <si>
    <t xml:space="preserve">седьмой </t>
  </si>
  <si>
    <t>плов с птицей</t>
  </si>
  <si>
    <t xml:space="preserve">восьмой </t>
  </si>
  <si>
    <t>макароны отварные с сыром 150/20</t>
  </si>
  <si>
    <t>девятый</t>
  </si>
  <si>
    <t>омлет с вар.колбасой</t>
  </si>
  <si>
    <t>0.01</t>
  </si>
  <si>
    <t>0.3</t>
  </si>
  <si>
    <t>хлеб ржаной</t>
  </si>
  <si>
    <t>десятый</t>
  </si>
  <si>
    <t>картофельное пюре</t>
  </si>
  <si>
    <t xml:space="preserve">Котлета рыбная </t>
  </si>
  <si>
    <t xml:space="preserve">Чай     с сахаром  </t>
  </si>
  <si>
    <t>Основные показатели в пищевых веществах и энергетической ценности</t>
  </si>
  <si>
    <t>( Приложение № 10 к СанПиН 2.3/2.4.3590-20)</t>
  </si>
  <si>
    <t xml:space="preserve">                                                    Основные показатели              дни по меню</t>
  </si>
  <si>
    <t>пищевые вещества (г)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</si>
  <si>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</si>
  <si>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</si>
  <si>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</si>
  <si>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</si>
  <si>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</si>
  <si>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</si>
  <si>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</si>
  <si>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</si>
  <si>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</si>
  <si>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</si>
  <si>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</si>
  <si>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 день(прием пищи)</t>
  </si>
  <si>
    <t xml:space="preserve">20-25% </t>
  </si>
  <si>
    <t>20-25% - от нормы -77,00                  составит                        15,40-19,25</t>
  </si>
  <si>
    <t>20-25% - от нормы -                      79,00                      составит                 15,80 - 19,75</t>
  </si>
  <si>
    <t>20-25% - от нормы -                 335,00                         составит               67,00-83,75</t>
  </si>
  <si>
    <t>20-25% от нормы-                                              2350,00                                                      составит                                                          470,00-587,50</t>
  </si>
  <si>
    <t>от нормы пищи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</si>
</sst>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</font>
    <font>
      <sz val="11"/>
      <color theme="1"/>
      <name val="Calibri"/>
      <scheme val="minor"/>
    </font>
    <font>
      <b/>
      <sz val="10"/>
      <color rgb="FF333333"/>
      <name val="Times New Roman"/>
    </font>
    <font>
      <sz val="11"/>
      <color rgb="FF000000"/>
      <name val="Times New Roman"/>
    </font>
    <font>
      <b/>
      <sz val="9"/>
      <color rgb="FF000000"/>
      <name val="Times New Roman"/>
    </font>
    <font>
      <b/>
      <i/>
      <sz val="11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b/>
      <i/>
      <sz val="12"/>
      <color theme="1"/>
      <name val="Times New Roman"/>
    </font>
    <font>
      <sz val="10"/>
      <color theme="1"/>
      <name val="Times New Roman"/>
    </font>
    <font>
      <b/>
      <i/>
      <sz val="11"/>
      <color rgb="FF000000"/>
      <name val="Times New Roman"/>
    </font>
    <font>
      <sz val="10"/>
      <color rgb="FF000000"/>
      <name val="Times New Roman"/>
    </font>
    <font>
      <i/>
      <sz val="11"/>
      <color theme="1"/>
      <name val="Times New Roman"/>
    </font>
    <font>
      <b/>
      <sz val="10"/>
      <color rgb="FF000000"/>
      <name val="Times New Roman"/>
    </font>
    <font>
      <b/>
      <i/>
      <sz val="10"/>
      <color rgb="FF000000"/>
      <name val="Times New Roman"/>
    </font>
    <font>
      <sz val="9"/>
      <color theme="1"/>
      <name val="Times New Roman"/>
    </font>
    <font>
      <b/>
      <i/>
      <sz val="10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b/>
      <sz val="11"/>
      <color theme="1"/>
      <name val="Calibri"/>
      <scheme val="minor"/>
    </font>
    <font>
      <b/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1" fillId="0" borderId="0" xfId="0" applyNumberFormat="1" applyFont="1"/>
    <xf numFmtId="0" fontId="2" fillId="0" borderId="0" xfId="0" applyNumberFormat="1" applyFont="1" applyAlignment="1">
      <alignment horizontal="justify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vertical="center" wrapText="1"/>
    </xf>
    <xf numFmtId="0" fontId="11" fillId="3" borderId="1" xfId="0" applyNumberFormat="1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9" fillId="0" borderId="1" xfId="0" applyNumberFormat="1" applyFont="1" applyBorder="1" applyAlignment="1">
      <alignment horizontal="left" vertical="top" wrapText="1"/>
    </xf>
    <xf numFmtId="0" fontId="19" fillId="0" borderId="6" xfId="0" applyNumberFormat="1" applyFont="1" applyBorder="1" applyAlignment="1">
      <alignment horizontal="left" vertical="top" wrapText="1"/>
    </xf>
    <xf numFmtId="0" fontId="19" fillId="0" borderId="7" xfId="0" applyNumberFormat="1" applyFont="1" applyBorder="1" applyAlignment="1">
      <alignment horizontal="left" vertical="top" wrapText="1"/>
    </xf>
    <xf numFmtId="0" fontId="19" fillId="0" borderId="8" xfId="0" applyNumberFormat="1" applyFont="1" applyBorder="1" applyAlignment="1">
      <alignment horizontal="left" vertical="top" wrapText="1"/>
    </xf>
    <xf numFmtId="0" fontId="19" fillId="0" borderId="9" xfId="0" applyNumberFormat="1" applyFont="1" applyBorder="1" applyAlignment="1">
      <alignment horizontal="left" vertical="top" wrapText="1"/>
    </xf>
    <xf numFmtId="0" fontId="19" fillId="0" borderId="10" xfId="0" applyNumberFormat="1" applyFont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center" vertical="center"/>
    </xf>
    <xf numFmtId="0" fontId="19" fillId="0" borderId="6" xfId="0" applyNumberFormat="1" applyFont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0" fontId="19" fillId="0" borderId="8" xfId="0" applyNumberFormat="1" applyFont="1" applyBorder="1" applyAlignment="1">
      <alignment horizontal="center" vertical="center"/>
    </xf>
    <xf numFmtId="0" fontId="19" fillId="0" borderId="9" xfId="0" applyNumberFormat="1" applyFont="1" applyBorder="1" applyAlignment="1">
      <alignment horizontal="center" vertical="center"/>
    </xf>
    <xf numFmtId="0" fontId="19" fillId="0" borderId="10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/>
    </xf>
    <xf numFmtId="0" fontId="19" fillId="0" borderId="2" xfId="0" applyNumberFormat="1" applyFont="1" applyBorder="1" applyAlignment="1">
      <alignment horizontal="center"/>
    </xf>
    <xf numFmtId="0" fontId="19" fillId="0" borderId="3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/>
    </xf>
    <xf numFmtId="0" fontId="19" fillId="0" borderId="14" xfId="0" applyNumberFormat="1" applyFont="1" applyBorder="1" applyAlignment="1">
      <alignment horizontal="left" vertical="top"/>
    </xf>
    <xf numFmtId="0" fontId="19" fillId="0" borderId="15" xfId="0" applyNumberFormat="1" applyFont="1" applyBorder="1" applyAlignment="1">
      <alignment horizontal="left" vertical="top"/>
    </xf>
    <xf numFmtId="0" fontId="19" fillId="0" borderId="16" xfId="0" applyNumberFormat="1" applyFont="1" applyBorder="1" applyAlignment="1">
      <alignment horizontal="left" vertical="top"/>
    </xf>
    <xf numFmtId="0" fontId="19" fillId="0" borderId="11" xfId="0" applyNumberFormat="1" applyFont="1" applyBorder="1" applyAlignment="1">
      <alignment horizontal="left"/>
    </xf>
    <xf numFmtId="0" fontId="19" fillId="0" borderId="12" xfId="0" applyNumberFormat="1" applyFont="1" applyBorder="1" applyAlignment="1">
      <alignment horizontal="left"/>
    </xf>
    <xf numFmtId="0" fontId="19" fillId="0" borderId="13" xfId="0" applyNumberFormat="1" applyFont="1" applyBorder="1" applyAlignment="1">
      <alignment horizontal="left"/>
    </xf>
    <xf numFmtId="0" fontId="19" fillId="0" borderId="1" xfId="0" applyNumberFormat="1" applyFont="1" applyBorder="1" applyAlignment="1">
      <alignment horizontal="left"/>
    </xf>
    <xf numFmtId="0" fontId="19" fillId="0" borderId="2" xfId="0" applyNumberFormat="1" applyFont="1" applyBorder="1" applyAlignment="1">
      <alignment horizontal="left"/>
    </xf>
    <xf numFmtId="0" fontId="19" fillId="0" borderId="3" xfId="0" applyNumberFormat="1" applyFont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0" borderId="4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2"/>
  <sheetViews>
    <sheetView tabSelected="1" workbookViewId="0"/>
  </sheetViews>
  <sheetFormatPr defaultColWidth="9.140625" defaultRowHeight="15"/>
  <cols>
    <col min="1" max="1" width="8.28515625" customWidth="1"/>
    <col min="2" max="2" width="27.42578125" customWidth="1"/>
    <col min="10" max="10" width="8.85546875" customWidth="1"/>
    <col min="11" max="11" width="8.28515625" customWidth="1"/>
  </cols>
  <sheetData>
    <row r="1" spans="1:16" ht="30" customHeight="1">
      <c r="A1" s="1" t="s">
        <v>0</v>
      </c>
      <c r="B1" s="68" t="s">
        <v>1</v>
      </c>
      <c r="C1" s="68"/>
    </row>
    <row r="2" spans="1:16">
      <c r="A2" s="1" t="s">
        <v>2</v>
      </c>
      <c r="B2" s="68" t="s">
        <v>3</v>
      </c>
      <c r="C2" s="68"/>
      <c r="H2" s="73"/>
      <c r="I2" s="73"/>
    </row>
    <row r="3" spans="1:16" ht="32.25" customHeight="1">
      <c r="A3" s="62" t="s">
        <v>4</v>
      </c>
      <c r="B3" s="62" t="s">
        <v>5</v>
      </c>
      <c r="C3" s="62" t="s">
        <v>6</v>
      </c>
      <c r="D3" s="62" t="s">
        <v>7</v>
      </c>
      <c r="E3" s="69"/>
      <c r="F3" s="70"/>
      <c r="G3" s="62" t="s">
        <v>8</v>
      </c>
      <c r="H3" s="62" t="s">
        <v>9</v>
      </c>
      <c r="I3" s="69"/>
      <c r="J3" s="69"/>
      <c r="K3" s="70"/>
      <c r="L3" s="62" t="s">
        <v>10</v>
      </c>
      <c r="M3" s="69"/>
      <c r="N3" s="69"/>
      <c r="O3" s="70"/>
      <c r="P3" s="3"/>
    </row>
    <row r="4" spans="1:16" ht="21.75" customHeight="1">
      <c r="A4" s="63"/>
      <c r="B4" s="63"/>
      <c r="C4" s="63"/>
      <c r="D4" s="2" t="s">
        <v>11</v>
      </c>
      <c r="E4" s="2" t="s">
        <v>12</v>
      </c>
      <c r="F4" s="2" t="s">
        <v>13</v>
      </c>
      <c r="G4" s="63"/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4" t="s">
        <v>19</v>
      </c>
      <c r="N4" s="4" t="s">
        <v>20</v>
      </c>
      <c r="O4" s="2" t="s">
        <v>21</v>
      </c>
      <c r="P4" s="3"/>
    </row>
    <row r="5" spans="1:16" ht="38.25" customHeight="1">
      <c r="A5" s="5">
        <v>175</v>
      </c>
      <c r="B5" s="6" t="s">
        <v>22</v>
      </c>
      <c r="C5" s="5">
        <v>250</v>
      </c>
      <c r="D5" s="7">
        <v>6.09</v>
      </c>
      <c r="E5" s="7">
        <v>9.8000000000000007</v>
      </c>
      <c r="F5" s="7">
        <v>31.32</v>
      </c>
      <c r="G5" s="7">
        <v>237.5</v>
      </c>
      <c r="H5" s="7">
        <v>0.08</v>
      </c>
      <c r="I5" s="7">
        <v>0.65</v>
      </c>
      <c r="J5" s="7">
        <v>16.7</v>
      </c>
      <c r="K5" s="7" t="s">
        <v>23</v>
      </c>
      <c r="L5" s="7">
        <v>13.7</v>
      </c>
      <c r="M5" s="7">
        <v>144.5</v>
      </c>
      <c r="N5" s="7">
        <v>30.9</v>
      </c>
      <c r="O5" s="7">
        <v>0.6</v>
      </c>
      <c r="P5" s="3"/>
    </row>
    <row r="6" spans="1:16" ht="18" customHeight="1">
      <c r="A6" s="8">
        <v>382</v>
      </c>
      <c r="B6" s="9" t="s">
        <v>24</v>
      </c>
      <c r="C6" s="5">
        <v>180</v>
      </c>
      <c r="D6" s="10">
        <v>5.9</v>
      </c>
      <c r="E6" s="10">
        <v>1.2</v>
      </c>
      <c r="F6" s="10">
        <v>17.100000000000001</v>
      </c>
      <c r="G6" s="10">
        <v>85.3</v>
      </c>
      <c r="H6" s="10">
        <v>0.05</v>
      </c>
      <c r="I6" s="10">
        <v>1.2</v>
      </c>
      <c r="J6" s="10">
        <v>21.96</v>
      </c>
      <c r="K6" s="10" t="s">
        <v>23</v>
      </c>
      <c r="L6" s="10">
        <v>119.9</v>
      </c>
      <c r="M6" s="10">
        <v>112.1</v>
      </c>
      <c r="N6" s="10">
        <v>23</v>
      </c>
      <c r="O6" s="10">
        <v>1.8</v>
      </c>
      <c r="P6" s="3"/>
    </row>
    <row r="7" spans="1:16" ht="21" customHeight="1">
      <c r="A7" s="8" t="s">
        <v>25</v>
      </c>
      <c r="B7" s="11" t="s">
        <v>26</v>
      </c>
      <c r="C7" s="12">
        <v>30</v>
      </c>
      <c r="D7" s="13">
        <v>2.25</v>
      </c>
      <c r="E7" s="13">
        <v>0.84</v>
      </c>
      <c r="F7" s="13">
        <v>15.51</v>
      </c>
      <c r="G7" s="13">
        <v>85.8</v>
      </c>
      <c r="H7" s="13">
        <v>0.3</v>
      </c>
      <c r="I7" s="14"/>
      <c r="J7" s="14"/>
      <c r="K7" s="13">
        <v>0.39</v>
      </c>
      <c r="L7" s="13">
        <v>6.9</v>
      </c>
      <c r="M7" s="15">
        <v>26.1</v>
      </c>
      <c r="N7" s="15">
        <v>9.9</v>
      </c>
      <c r="O7" s="13">
        <v>0.33</v>
      </c>
      <c r="P7" s="3"/>
    </row>
    <row r="8" spans="1:16" ht="18" customHeight="1">
      <c r="A8" s="8"/>
      <c r="B8" s="16" t="s">
        <v>27</v>
      </c>
      <c r="C8" s="17">
        <v>1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3"/>
    </row>
    <row r="9" spans="1:16">
      <c r="A9" s="18" t="s">
        <v>28</v>
      </c>
      <c r="B9" s="19"/>
      <c r="C9" s="20">
        <f t="shared" ref="C9:O9" si="0">SUM(C5:C8)</f>
        <v>461</v>
      </c>
      <c r="D9" s="20">
        <f t="shared" si="0"/>
        <v>14.24</v>
      </c>
      <c r="E9" s="20">
        <f t="shared" si="0"/>
        <v>11.84</v>
      </c>
      <c r="F9" s="20">
        <f t="shared" si="0"/>
        <v>63.93</v>
      </c>
      <c r="G9" s="20">
        <f t="shared" si="0"/>
        <v>408.6</v>
      </c>
      <c r="H9" s="20">
        <f t="shared" si="0"/>
        <v>0.43</v>
      </c>
      <c r="I9" s="20">
        <f t="shared" si="0"/>
        <v>1.85</v>
      </c>
      <c r="J9" s="20">
        <f t="shared" si="0"/>
        <v>38.659999999999997</v>
      </c>
      <c r="K9" s="20">
        <f t="shared" si="0"/>
        <v>0.39</v>
      </c>
      <c r="L9" s="20">
        <f t="shared" si="0"/>
        <v>140.5</v>
      </c>
      <c r="M9" s="20">
        <f t="shared" si="0"/>
        <v>282.70000000000005</v>
      </c>
      <c r="N9" s="20">
        <f t="shared" si="0"/>
        <v>63.8</v>
      </c>
      <c r="O9" s="20">
        <f t="shared" si="0"/>
        <v>2.73</v>
      </c>
      <c r="P9" s="3"/>
    </row>
    <row r="10" spans="1:16" ht="4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1" t="s">
        <v>0</v>
      </c>
      <c r="B11" s="68" t="s">
        <v>29</v>
      </c>
      <c r="C11" s="68"/>
    </row>
    <row r="12" spans="1:16">
      <c r="A12" s="1" t="s">
        <v>2</v>
      </c>
      <c r="B12" s="68" t="s">
        <v>3</v>
      </c>
      <c r="C12" s="68"/>
      <c r="H12" s="73"/>
      <c r="I12" s="73"/>
    </row>
    <row r="13" spans="1:16">
      <c r="A13" s="62" t="s">
        <v>4</v>
      </c>
      <c r="B13" s="62" t="s">
        <v>5</v>
      </c>
      <c r="C13" s="62" t="s">
        <v>6</v>
      </c>
      <c r="D13" s="62" t="s">
        <v>7</v>
      </c>
      <c r="E13" s="69"/>
      <c r="F13" s="70"/>
      <c r="G13" s="62" t="s">
        <v>8</v>
      </c>
      <c r="H13" s="62" t="s">
        <v>9</v>
      </c>
      <c r="I13" s="69"/>
      <c r="J13" s="69"/>
      <c r="K13" s="70"/>
      <c r="L13" s="62" t="s">
        <v>10</v>
      </c>
      <c r="M13" s="69"/>
      <c r="N13" s="69"/>
      <c r="O13" s="70"/>
    </row>
    <row r="14" spans="1:16" ht="32.25" customHeight="1">
      <c r="A14" s="63"/>
      <c r="B14" s="63"/>
      <c r="C14" s="63"/>
      <c r="D14" s="2" t="s">
        <v>11</v>
      </c>
      <c r="E14" s="2" t="s">
        <v>12</v>
      </c>
      <c r="F14" s="2" t="s">
        <v>13</v>
      </c>
      <c r="G14" s="63"/>
      <c r="H14" s="2" t="s">
        <v>14</v>
      </c>
      <c r="I14" s="2" t="s">
        <v>15</v>
      </c>
      <c r="J14" s="2" t="s">
        <v>16</v>
      </c>
      <c r="K14" s="2" t="s">
        <v>17</v>
      </c>
      <c r="L14" s="2" t="s">
        <v>18</v>
      </c>
      <c r="M14" s="4" t="s">
        <v>19</v>
      </c>
      <c r="N14" s="4" t="s">
        <v>20</v>
      </c>
      <c r="O14" s="2" t="s">
        <v>21</v>
      </c>
    </row>
    <row r="15" spans="1:16" ht="30">
      <c r="A15" s="21">
        <v>174</v>
      </c>
      <c r="B15" s="11" t="s">
        <v>30</v>
      </c>
      <c r="C15" s="12">
        <v>200</v>
      </c>
      <c r="D15" s="13">
        <v>6</v>
      </c>
      <c r="E15" s="13">
        <v>10.85</v>
      </c>
      <c r="F15" s="13">
        <v>42.95</v>
      </c>
      <c r="G15" s="13">
        <v>294</v>
      </c>
      <c r="H15" s="13">
        <v>0.06</v>
      </c>
      <c r="I15" s="13">
        <v>0.96</v>
      </c>
      <c r="J15" s="14">
        <v>54.8</v>
      </c>
      <c r="K15" s="13"/>
      <c r="L15" s="13">
        <v>128.57</v>
      </c>
      <c r="M15" s="15">
        <v>157.4</v>
      </c>
      <c r="N15" s="15">
        <v>36.46</v>
      </c>
      <c r="O15" s="13">
        <v>0.6</v>
      </c>
    </row>
    <row r="16" spans="1:16">
      <c r="A16" s="21">
        <v>377</v>
      </c>
      <c r="B16" s="11" t="s">
        <v>31</v>
      </c>
      <c r="C16" s="12">
        <v>180</v>
      </c>
      <c r="D16" s="13">
        <v>0.12</v>
      </c>
      <c r="E16" s="13">
        <v>0.02</v>
      </c>
      <c r="F16" s="13">
        <v>9.18</v>
      </c>
      <c r="G16" s="13">
        <v>27.3</v>
      </c>
      <c r="H16" s="13"/>
      <c r="I16" s="13">
        <v>2.5499999999999998</v>
      </c>
      <c r="J16" s="14"/>
      <c r="K16" s="13">
        <v>0.01</v>
      </c>
      <c r="L16" s="13">
        <v>13.78</v>
      </c>
      <c r="M16" s="15">
        <v>3.96</v>
      </c>
      <c r="N16" s="15">
        <v>2.16</v>
      </c>
      <c r="O16" s="13">
        <v>0.32</v>
      </c>
    </row>
    <row r="17" spans="1:15">
      <c r="A17" s="21" t="s">
        <v>32</v>
      </c>
      <c r="B17" s="11" t="s">
        <v>26</v>
      </c>
      <c r="C17" s="12">
        <v>30</v>
      </c>
      <c r="D17" s="13">
        <v>2.25</v>
      </c>
      <c r="E17" s="13">
        <v>0.84</v>
      </c>
      <c r="F17" s="13">
        <v>15.51</v>
      </c>
      <c r="G17" s="13">
        <v>85.8</v>
      </c>
      <c r="H17" s="13">
        <v>0.3</v>
      </c>
      <c r="I17" s="14"/>
      <c r="J17" s="14"/>
      <c r="K17" s="13">
        <v>0.39</v>
      </c>
      <c r="L17" s="13">
        <v>6.9</v>
      </c>
      <c r="M17" s="15">
        <v>26.1</v>
      </c>
      <c r="N17" s="15">
        <v>9.9</v>
      </c>
      <c r="O17" s="13">
        <v>0.33</v>
      </c>
    </row>
    <row r="18" spans="1:15">
      <c r="A18" s="21"/>
      <c r="B18" s="16" t="s">
        <v>27</v>
      </c>
      <c r="C18" s="7">
        <v>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18" t="s">
        <v>28</v>
      </c>
      <c r="B19" s="19"/>
      <c r="C19" s="20">
        <f t="shared" ref="C19:O19" si="1">SUM(C15:C18)</f>
        <v>411</v>
      </c>
      <c r="D19" s="20">
        <f t="shared" si="1"/>
        <v>8.370000000000001</v>
      </c>
      <c r="E19" s="20">
        <f t="shared" si="1"/>
        <v>11.709999999999999</v>
      </c>
      <c r="F19" s="20">
        <f t="shared" si="1"/>
        <v>67.64</v>
      </c>
      <c r="G19" s="20">
        <f t="shared" si="1"/>
        <v>407.1</v>
      </c>
      <c r="H19" s="20">
        <f t="shared" si="1"/>
        <v>0.36</v>
      </c>
      <c r="I19" s="20">
        <f t="shared" si="1"/>
        <v>3.51</v>
      </c>
      <c r="J19" s="20">
        <f t="shared" si="1"/>
        <v>54.8</v>
      </c>
      <c r="K19" s="20">
        <f t="shared" si="1"/>
        <v>0.4</v>
      </c>
      <c r="L19" s="20">
        <f t="shared" si="1"/>
        <v>149.25</v>
      </c>
      <c r="M19" s="20">
        <f t="shared" si="1"/>
        <v>187.46</v>
      </c>
      <c r="N19" s="20">
        <f t="shared" si="1"/>
        <v>48.52</v>
      </c>
      <c r="O19" s="20">
        <f t="shared" si="1"/>
        <v>1.25</v>
      </c>
    </row>
    <row r="20" spans="1:15" ht="133.5" customHeight="1"/>
    <row r="21" spans="1:15">
      <c r="A21" s="1" t="s">
        <v>0</v>
      </c>
      <c r="B21" s="68" t="s">
        <v>33</v>
      </c>
      <c r="C21" s="68"/>
    </row>
    <row r="22" spans="1:15">
      <c r="A22" s="1" t="s">
        <v>2</v>
      </c>
      <c r="B22" s="68" t="s">
        <v>3</v>
      </c>
      <c r="C22" s="68"/>
      <c r="H22" s="73"/>
      <c r="I22" s="73"/>
    </row>
    <row r="23" spans="1:15">
      <c r="A23" s="62" t="s">
        <v>4</v>
      </c>
      <c r="B23" s="62" t="s">
        <v>5</v>
      </c>
      <c r="C23" s="62" t="s">
        <v>6</v>
      </c>
      <c r="D23" s="62" t="s">
        <v>7</v>
      </c>
      <c r="E23" s="69"/>
      <c r="F23" s="70"/>
      <c r="G23" s="62" t="s">
        <v>8</v>
      </c>
      <c r="H23" s="62" t="s">
        <v>9</v>
      </c>
      <c r="I23" s="69"/>
      <c r="J23" s="69"/>
      <c r="K23" s="70"/>
      <c r="L23" s="62" t="s">
        <v>10</v>
      </c>
      <c r="M23" s="69"/>
      <c r="N23" s="69"/>
      <c r="O23" s="70"/>
    </row>
    <row r="24" spans="1:15" ht="31.5" customHeight="1">
      <c r="A24" s="63"/>
      <c r="B24" s="63"/>
      <c r="C24" s="63"/>
      <c r="D24" s="2" t="s">
        <v>11</v>
      </c>
      <c r="E24" s="2" t="s">
        <v>12</v>
      </c>
      <c r="F24" s="2" t="s">
        <v>13</v>
      </c>
      <c r="G24" s="63"/>
      <c r="H24" s="2" t="s">
        <v>14</v>
      </c>
      <c r="I24" s="2" t="s">
        <v>15</v>
      </c>
      <c r="J24" s="2" t="s">
        <v>16</v>
      </c>
      <c r="K24" s="2" t="s">
        <v>17</v>
      </c>
      <c r="L24" s="2" t="s">
        <v>18</v>
      </c>
      <c r="M24" s="4" t="s">
        <v>19</v>
      </c>
      <c r="N24" s="4" t="s">
        <v>20</v>
      </c>
      <c r="O24" s="2" t="s">
        <v>21</v>
      </c>
    </row>
    <row r="25" spans="1:15" ht="30">
      <c r="A25" s="21">
        <v>259</v>
      </c>
      <c r="B25" s="11" t="s">
        <v>34</v>
      </c>
      <c r="C25" s="12">
        <v>250</v>
      </c>
      <c r="D25" s="13">
        <v>14.75</v>
      </c>
      <c r="E25" s="13">
        <v>11.35</v>
      </c>
      <c r="F25" s="13">
        <v>22.32</v>
      </c>
      <c r="G25" s="13">
        <v>244.8</v>
      </c>
      <c r="H25" s="13">
        <v>0.1</v>
      </c>
      <c r="I25" s="13">
        <v>8.8000000000000007</v>
      </c>
      <c r="J25" s="14">
        <v>2.6</v>
      </c>
      <c r="K25" s="13">
        <v>0.4</v>
      </c>
      <c r="L25" s="13">
        <v>40</v>
      </c>
      <c r="M25" s="15">
        <v>5.07</v>
      </c>
      <c r="N25" s="15">
        <v>50.8</v>
      </c>
      <c r="O25" s="13">
        <v>4.9000000000000004</v>
      </c>
    </row>
    <row r="26" spans="1:15" ht="30">
      <c r="A26" s="21">
        <v>379</v>
      </c>
      <c r="B26" s="11" t="s">
        <v>35</v>
      </c>
      <c r="C26" s="12">
        <v>180</v>
      </c>
      <c r="D26" s="13">
        <v>2.85</v>
      </c>
      <c r="E26" s="13">
        <v>2.41</v>
      </c>
      <c r="F26" s="13">
        <v>10.76</v>
      </c>
      <c r="G26" s="13">
        <v>74.94</v>
      </c>
      <c r="H26" s="13">
        <v>0.03</v>
      </c>
      <c r="I26" s="14">
        <v>1.17</v>
      </c>
      <c r="J26" s="14">
        <v>18</v>
      </c>
      <c r="K26" s="13"/>
      <c r="L26" s="13">
        <v>113.2</v>
      </c>
      <c r="M26" s="15">
        <v>81</v>
      </c>
      <c r="N26" s="15">
        <v>12.6</v>
      </c>
      <c r="O26" s="13">
        <v>0.11</v>
      </c>
    </row>
    <row r="27" spans="1:15">
      <c r="A27" s="5" t="s">
        <v>32</v>
      </c>
      <c r="B27" s="6" t="s">
        <v>36</v>
      </c>
      <c r="C27" s="5">
        <v>40</v>
      </c>
      <c r="D27" s="10">
        <v>1.8</v>
      </c>
      <c r="E27" s="10">
        <v>0.4</v>
      </c>
      <c r="F27" s="10">
        <v>5.2</v>
      </c>
      <c r="G27" s="10">
        <v>56</v>
      </c>
      <c r="H27" s="10">
        <v>0.04</v>
      </c>
      <c r="I27" s="10" t="s">
        <v>23</v>
      </c>
      <c r="J27" s="10" t="s">
        <v>23</v>
      </c>
      <c r="K27" s="10">
        <v>0.48</v>
      </c>
      <c r="L27" s="10">
        <v>12.2</v>
      </c>
      <c r="M27" s="10">
        <v>56.4</v>
      </c>
      <c r="N27" s="10">
        <v>13.2</v>
      </c>
      <c r="O27" s="10">
        <v>1.6</v>
      </c>
    </row>
    <row r="28" spans="1:15">
      <c r="A28" s="21"/>
      <c r="B28" s="16" t="s">
        <v>27</v>
      </c>
      <c r="C28" s="7">
        <v>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>
      <c r="A29" s="18" t="s">
        <v>28</v>
      </c>
      <c r="B29" s="19"/>
      <c r="C29" s="20">
        <f t="shared" ref="C29:O29" si="2">SUM(C25:C28)</f>
        <v>471</v>
      </c>
      <c r="D29" s="20">
        <f t="shared" si="2"/>
        <v>19.400000000000002</v>
      </c>
      <c r="E29" s="20">
        <f t="shared" si="2"/>
        <v>14.16</v>
      </c>
      <c r="F29" s="20">
        <f t="shared" si="2"/>
        <v>38.28</v>
      </c>
      <c r="G29" s="20">
        <f t="shared" si="2"/>
        <v>375.74</v>
      </c>
      <c r="H29" s="20">
        <f t="shared" si="2"/>
        <v>0.17</v>
      </c>
      <c r="I29" s="20">
        <f t="shared" si="2"/>
        <v>9.9700000000000006</v>
      </c>
      <c r="J29" s="20">
        <f t="shared" si="2"/>
        <v>20.6</v>
      </c>
      <c r="K29" s="20">
        <f t="shared" si="2"/>
        <v>0.88</v>
      </c>
      <c r="L29" s="20">
        <f t="shared" si="2"/>
        <v>165.39999999999998</v>
      </c>
      <c r="M29" s="20">
        <f t="shared" si="2"/>
        <v>142.47</v>
      </c>
      <c r="N29" s="20">
        <f t="shared" si="2"/>
        <v>76.599999999999994</v>
      </c>
      <c r="O29" s="20">
        <f t="shared" si="2"/>
        <v>6.6100000000000012</v>
      </c>
    </row>
    <row r="30" spans="1:15" ht="45" customHeight="1"/>
    <row r="31" spans="1:15">
      <c r="A31" s="1" t="s">
        <v>0</v>
      </c>
      <c r="B31" s="68" t="s">
        <v>37</v>
      </c>
      <c r="C31" s="68"/>
    </row>
    <row r="32" spans="1:15">
      <c r="A32" s="1" t="s">
        <v>2</v>
      </c>
      <c r="B32" s="68" t="s">
        <v>3</v>
      </c>
      <c r="C32" s="68"/>
      <c r="H32" s="73"/>
      <c r="I32" s="73"/>
    </row>
    <row r="33" spans="1:15">
      <c r="A33" s="62" t="s">
        <v>4</v>
      </c>
      <c r="B33" s="62" t="s">
        <v>5</v>
      </c>
      <c r="C33" s="62" t="s">
        <v>6</v>
      </c>
      <c r="D33" s="62" t="s">
        <v>7</v>
      </c>
      <c r="E33" s="69"/>
      <c r="F33" s="70"/>
      <c r="G33" s="62" t="s">
        <v>8</v>
      </c>
      <c r="H33" s="62" t="s">
        <v>9</v>
      </c>
      <c r="I33" s="69"/>
      <c r="J33" s="69"/>
      <c r="K33" s="70"/>
      <c r="L33" s="62" t="s">
        <v>10</v>
      </c>
      <c r="M33" s="69"/>
      <c r="N33" s="69"/>
      <c r="O33" s="70"/>
    </row>
    <row r="34" spans="1:15" ht="35.25" customHeight="1">
      <c r="A34" s="63"/>
      <c r="B34" s="63"/>
      <c r="C34" s="63"/>
      <c r="D34" s="2" t="s">
        <v>11</v>
      </c>
      <c r="E34" s="2" t="s">
        <v>12</v>
      </c>
      <c r="F34" s="2" t="s">
        <v>13</v>
      </c>
      <c r="G34" s="63"/>
      <c r="H34" s="2" t="s">
        <v>14</v>
      </c>
      <c r="I34" s="2" t="s">
        <v>15</v>
      </c>
      <c r="J34" s="2" t="s">
        <v>16</v>
      </c>
      <c r="K34" s="2" t="s">
        <v>17</v>
      </c>
      <c r="L34" s="2" t="s">
        <v>18</v>
      </c>
      <c r="M34" s="4" t="s">
        <v>19</v>
      </c>
      <c r="N34" s="4" t="s">
        <v>20</v>
      </c>
      <c r="O34" s="2" t="s">
        <v>21</v>
      </c>
    </row>
    <row r="35" spans="1:15" ht="30">
      <c r="A35" s="8">
        <v>223</v>
      </c>
      <c r="B35" s="6" t="s">
        <v>38</v>
      </c>
      <c r="C35" s="5">
        <v>150</v>
      </c>
      <c r="D35" s="10">
        <v>20.2</v>
      </c>
      <c r="E35" s="10">
        <v>14.1</v>
      </c>
      <c r="F35" s="10">
        <v>30.3</v>
      </c>
      <c r="G35" s="10">
        <v>343.6</v>
      </c>
      <c r="H35" s="10">
        <v>0.05</v>
      </c>
      <c r="I35" s="10">
        <v>0.4</v>
      </c>
      <c r="J35" s="10">
        <v>108.3</v>
      </c>
      <c r="K35" s="10">
        <v>0.7</v>
      </c>
      <c r="L35" s="10">
        <v>191.7</v>
      </c>
      <c r="M35" s="22">
        <v>320.39999999999998</v>
      </c>
      <c r="N35" s="10">
        <v>35.299999999999997</v>
      </c>
      <c r="O35" s="10">
        <v>1.2</v>
      </c>
    </row>
    <row r="36" spans="1:15">
      <c r="A36" s="8"/>
      <c r="B36" s="6" t="s">
        <v>39</v>
      </c>
      <c r="C36" s="5">
        <v>30</v>
      </c>
      <c r="D36" s="10">
        <v>0.08</v>
      </c>
      <c r="E36" s="10"/>
      <c r="F36" s="10">
        <v>10.199999999999999</v>
      </c>
      <c r="G36" s="10">
        <v>45</v>
      </c>
      <c r="H36" s="10">
        <v>0.01</v>
      </c>
      <c r="I36" s="10">
        <v>0.08</v>
      </c>
      <c r="J36" s="10"/>
      <c r="K36" s="10"/>
      <c r="L36" s="10">
        <v>2</v>
      </c>
      <c r="M36" s="22">
        <v>35.299999999999997</v>
      </c>
      <c r="N36" s="10">
        <v>1.5</v>
      </c>
      <c r="O36" s="10">
        <v>0.12</v>
      </c>
    </row>
    <row r="37" spans="1:15">
      <c r="A37" s="21">
        <v>376</v>
      </c>
      <c r="B37" s="11" t="s">
        <v>40</v>
      </c>
      <c r="C37" s="12">
        <v>180</v>
      </c>
      <c r="D37" s="13">
        <v>0.1</v>
      </c>
      <c r="E37" s="13">
        <v>0.02</v>
      </c>
      <c r="F37" s="13">
        <v>6.3</v>
      </c>
      <c r="G37" s="13">
        <v>25.78</v>
      </c>
      <c r="H37" s="13"/>
      <c r="I37" s="13">
        <v>1.44</v>
      </c>
      <c r="J37" s="14"/>
      <c r="K37" s="14"/>
      <c r="L37" s="13">
        <v>13.78</v>
      </c>
      <c r="M37" s="15">
        <v>3.96</v>
      </c>
      <c r="N37" s="15">
        <v>2.16</v>
      </c>
      <c r="O37" s="13">
        <v>0.3</v>
      </c>
    </row>
    <row r="38" spans="1:15">
      <c r="A38" s="21"/>
      <c r="B38" s="16" t="s">
        <v>27</v>
      </c>
      <c r="C38" s="7">
        <v>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>
      <c r="A39" s="18" t="s">
        <v>28</v>
      </c>
      <c r="B39" s="19"/>
      <c r="C39" s="20">
        <f t="shared" ref="C39:O39" si="3">SUM(C35:C38)</f>
        <v>361</v>
      </c>
      <c r="D39" s="20">
        <f t="shared" si="3"/>
        <v>20.38</v>
      </c>
      <c r="E39" s="20">
        <f t="shared" si="3"/>
        <v>14.12</v>
      </c>
      <c r="F39" s="20">
        <f t="shared" si="3"/>
        <v>46.8</v>
      </c>
      <c r="G39" s="20">
        <f t="shared" si="3"/>
        <v>414.38</v>
      </c>
      <c r="H39" s="20">
        <f t="shared" si="3"/>
        <v>6.0000000000000005E-2</v>
      </c>
      <c r="I39" s="20">
        <f t="shared" si="3"/>
        <v>1.92</v>
      </c>
      <c r="J39" s="20">
        <f t="shared" si="3"/>
        <v>108.3</v>
      </c>
      <c r="K39" s="20">
        <f t="shared" si="3"/>
        <v>0.7</v>
      </c>
      <c r="L39" s="20">
        <f t="shared" si="3"/>
        <v>207.48</v>
      </c>
      <c r="M39" s="20">
        <f t="shared" si="3"/>
        <v>359.65999999999997</v>
      </c>
      <c r="N39" s="20">
        <f t="shared" si="3"/>
        <v>38.959999999999994</v>
      </c>
      <c r="O39" s="20">
        <f t="shared" si="3"/>
        <v>1.6199999999999999</v>
      </c>
    </row>
    <row r="40" spans="1:15" ht="148.5" customHeight="1"/>
    <row r="41" spans="1:15">
      <c r="A41" s="1" t="s">
        <v>0</v>
      </c>
      <c r="B41" s="68" t="s">
        <v>41</v>
      </c>
      <c r="C41" s="68"/>
    </row>
    <row r="42" spans="1:15">
      <c r="A42" s="1" t="s">
        <v>2</v>
      </c>
      <c r="B42" s="68" t="s">
        <v>3</v>
      </c>
      <c r="C42" s="68"/>
      <c r="H42" s="73"/>
      <c r="I42" s="73"/>
    </row>
    <row r="43" spans="1:15">
      <c r="A43" s="62" t="s">
        <v>4</v>
      </c>
      <c r="B43" s="62" t="s">
        <v>5</v>
      </c>
      <c r="C43" s="62" t="s">
        <v>6</v>
      </c>
      <c r="D43" s="62" t="s">
        <v>7</v>
      </c>
      <c r="E43" s="69"/>
      <c r="F43" s="70"/>
      <c r="G43" s="62" t="s">
        <v>8</v>
      </c>
      <c r="H43" s="62" t="s">
        <v>9</v>
      </c>
      <c r="I43" s="69"/>
      <c r="J43" s="69"/>
      <c r="K43" s="70"/>
      <c r="L43" s="62" t="s">
        <v>10</v>
      </c>
      <c r="M43" s="69"/>
      <c r="N43" s="69"/>
      <c r="O43" s="70"/>
    </row>
    <row r="44" spans="1:15" ht="32.25" customHeight="1">
      <c r="A44" s="63"/>
      <c r="B44" s="63"/>
      <c r="C44" s="63"/>
      <c r="D44" s="2" t="s">
        <v>11</v>
      </c>
      <c r="E44" s="2" t="s">
        <v>12</v>
      </c>
      <c r="F44" s="2" t="s">
        <v>13</v>
      </c>
      <c r="G44" s="63"/>
      <c r="H44" s="2" t="s">
        <v>14</v>
      </c>
      <c r="I44" s="2" t="s">
        <v>15</v>
      </c>
      <c r="J44" s="2" t="s">
        <v>16</v>
      </c>
      <c r="K44" s="2" t="s">
        <v>17</v>
      </c>
      <c r="L44" s="2" t="s">
        <v>18</v>
      </c>
      <c r="M44" s="4" t="s">
        <v>19</v>
      </c>
      <c r="N44" s="4" t="s">
        <v>20</v>
      </c>
      <c r="O44" s="2" t="s">
        <v>21</v>
      </c>
    </row>
    <row r="45" spans="1:15" ht="30">
      <c r="A45" s="21">
        <v>302</v>
      </c>
      <c r="B45" s="11" t="s">
        <v>42</v>
      </c>
      <c r="C45" s="12">
        <v>150</v>
      </c>
      <c r="D45" s="13">
        <v>8.68</v>
      </c>
      <c r="E45" s="13">
        <v>9.6999999999999993</v>
      </c>
      <c r="F45" s="13">
        <v>38.700000000000003</v>
      </c>
      <c r="G45" s="13">
        <v>276.75</v>
      </c>
      <c r="H45" s="13">
        <v>0.2</v>
      </c>
      <c r="I45" s="13"/>
      <c r="J45" s="14"/>
      <c r="K45" s="13">
        <v>0.6</v>
      </c>
      <c r="L45" s="13">
        <v>19.2</v>
      </c>
      <c r="M45" s="15">
        <v>203.93</v>
      </c>
      <c r="N45" s="15">
        <v>110.8</v>
      </c>
      <c r="O45" s="13">
        <v>5.6</v>
      </c>
    </row>
    <row r="46" spans="1:15">
      <c r="A46" s="21" t="s">
        <v>43</v>
      </c>
      <c r="B46" s="11" t="s">
        <v>44</v>
      </c>
      <c r="C46" s="12">
        <v>80</v>
      </c>
      <c r="D46" s="13">
        <v>13.94</v>
      </c>
      <c r="E46" s="13">
        <v>13.4</v>
      </c>
      <c r="F46" s="13">
        <v>13.02</v>
      </c>
      <c r="G46" s="13">
        <v>228.8</v>
      </c>
      <c r="H46" s="13">
        <v>0.03</v>
      </c>
      <c r="I46" s="13">
        <v>0.72</v>
      </c>
      <c r="J46" s="14">
        <v>29.2</v>
      </c>
      <c r="K46" s="13">
        <v>2.92</v>
      </c>
      <c r="L46" s="13">
        <v>55.4</v>
      </c>
      <c r="M46" s="15"/>
      <c r="N46" s="15">
        <v>42.3</v>
      </c>
      <c r="O46" s="13">
        <v>0.96</v>
      </c>
    </row>
    <row r="47" spans="1:15">
      <c r="A47" s="21">
        <v>376</v>
      </c>
      <c r="B47" s="11" t="s">
        <v>40</v>
      </c>
      <c r="C47" s="12">
        <v>180</v>
      </c>
      <c r="D47" s="13">
        <v>0.1</v>
      </c>
      <c r="E47" s="13">
        <v>0.02</v>
      </c>
      <c r="F47" s="13">
        <v>6.3</v>
      </c>
      <c r="G47" s="13">
        <v>25.78</v>
      </c>
      <c r="H47" s="13"/>
      <c r="I47" s="13">
        <v>1.44</v>
      </c>
      <c r="J47" s="14"/>
      <c r="K47" s="14"/>
      <c r="L47" s="13">
        <v>13.78</v>
      </c>
      <c r="M47" s="15">
        <v>3.96</v>
      </c>
      <c r="N47" s="15">
        <v>2.16</v>
      </c>
      <c r="O47" s="13">
        <v>0.3</v>
      </c>
    </row>
    <row r="48" spans="1:15">
      <c r="A48" s="5" t="s">
        <v>32</v>
      </c>
      <c r="B48" s="6" t="s">
        <v>36</v>
      </c>
      <c r="C48" s="5">
        <v>25</v>
      </c>
      <c r="D48" s="10">
        <v>1.1000000000000001</v>
      </c>
      <c r="E48" s="10">
        <v>0.25</v>
      </c>
      <c r="F48" s="10">
        <v>3.25</v>
      </c>
      <c r="G48" s="10">
        <v>35</v>
      </c>
      <c r="H48" s="10">
        <v>2.5000000000000001E-2</v>
      </c>
      <c r="I48" s="10" t="s">
        <v>23</v>
      </c>
      <c r="J48" s="10" t="s">
        <v>23</v>
      </c>
      <c r="K48" s="10">
        <v>0.3</v>
      </c>
      <c r="L48" s="10">
        <v>7.62</v>
      </c>
      <c r="M48" s="10">
        <v>35.25</v>
      </c>
      <c r="N48" s="10">
        <v>8.25</v>
      </c>
      <c r="O48" s="10">
        <v>1</v>
      </c>
    </row>
    <row r="49" spans="1:15">
      <c r="A49" s="21"/>
      <c r="B49" s="16" t="s">
        <v>27</v>
      </c>
      <c r="C49" s="7">
        <v>1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>
      <c r="A50" s="18" t="s">
        <v>28</v>
      </c>
      <c r="B50" s="19"/>
      <c r="C50" s="20">
        <f t="shared" ref="C50:O50" si="4">SUM(C45:C49)</f>
        <v>436</v>
      </c>
      <c r="D50" s="20">
        <f t="shared" si="4"/>
        <v>23.82</v>
      </c>
      <c r="E50" s="20">
        <f t="shared" si="4"/>
        <v>23.37</v>
      </c>
      <c r="F50" s="20">
        <f t="shared" si="4"/>
        <v>61.269999999999996</v>
      </c>
      <c r="G50" s="20">
        <f t="shared" si="4"/>
        <v>566.33000000000004</v>
      </c>
      <c r="H50" s="20">
        <f t="shared" si="4"/>
        <v>0.255</v>
      </c>
      <c r="I50" s="20">
        <f t="shared" si="4"/>
        <v>2.16</v>
      </c>
      <c r="J50" s="20">
        <f t="shared" si="4"/>
        <v>29.2</v>
      </c>
      <c r="K50" s="20">
        <f t="shared" si="4"/>
        <v>3.82</v>
      </c>
      <c r="L50" s="20">
        <f t="shared" si="4"/>
        <v>96</v>
      </c>
      <c r="M50" s="20">
        <f t="shared" si="4"/>
        <v>243.14000000000001</v>
      </c>
      <c r="N50" s="20">
        <f t="shared" si="4"/>
        <v>163.51</v>
      </c>
      <c r="O50" s="20">
        <f t="shared" si="4"/>
        <v>7.8599999999999994</v>
      </c>
    </row>
    <row r="51" spans="1:15" ht="70.5" customHeight="1"/>
    <row r="52" spans="1:15">
      <c r="A52" s="1" t="s">
        <v>0</v>
      </c>
      <c r="B52" s="68" t="s">
        <v>45</v>
      </c>
      <c r="C52" s="68"/>
    </row>
    <row r="53" spans="1:15">
      <c r="A53" s="1" t="s">
        <v>2</v>
      </c>
      <c r="B53" s="68" t="s">
        <v>46</v>
      </c>
      <c r="C53" s="68"/>
      <c r="H53" s="73"/>
      <c r="I53" s="73"/>
    </row>
    <row r="54" spans="1:15">
      <c r="A54" s="62" t="s">
        <v>4</v>
      </c>
      <c r="B54" s="62" t="s">
        <v>5</v>
      </c>
      <c r="C54" s="62" t="s">
        <v>6</v>
      </c>
      <c r="D54" s="62" t="s">
        <v>7</v>
      </c>
      <c r="E54" s="69"/>
      <c r="F54" s="70"/>
      <c r="G54" s="62" t="s">
        <v>8</v>
      </c>
      <c r="H54" s="62" t="s">
        <v>9</v>
      </c>
      <c r="I54" s="69"/>
      <c r="J54" s="69"/>
      <c r="K54" s="70"/>
      <c r="L54" s="62" t="s">
        <v>10</v>
      </c>
      <c r="M54" s="69"/>
      <c r="N54" s="69"/>
      <c r="O54" s="70"/>
    </row>
    <row r="55" spans="1:15" ht="30.75" customHeight="1">
      <c r="A55" s="63"/>
      <c r="B55" s="63"/>
      <c r="C55" s="63"/>
      <c r="D55" s="2" t="s">
        <v>11</v>
      </c>
      <c r="E55" s="2" t="s">
        <v>12</v>
      </c>
      <c r="F55" s="2" t="s">
        <v>13</v>
      </c>
      <c r="G55" s="63"/>
      <c r="H55" s="2" t="s">
        <v>14</v>
      </c>
      <c r="I55" s="2" t="s">
        <v>15</v>
      </c>
      <c r="J55" s="2" t="s">
        <v>16</v>
      </c>
      <c r="K55" s="2" t="s">
        <v>17</v>
      </c>
      <c r="L55" s="2" t="s">
        <v>18</v>
      </c>
      <c r="M55" s="4" t="s">
        <v>19</v>
      </c>
      <c r="N55" s="4" t="s">
        <v>20</v>
      </c>
      <c r="O55" s="2" t="s">
        <v>21</v>
      </c>
    </row>
    <row r="56" spans="1:15" ht="30">
      <c r="A56" s="21">
        <v>174</v>
      </c>
      <c r="B56" s="11" t="s">
        <v>30</v>
      </c>
      <c r="C56" s="12">
        <v>200</v>
      </c>
      <c r="D56" s="13">
        <v>6</v>
      </c>
      <c r="E56" s="13">
        <v>10.85</v>
      </c>
      <c r="F56" s="13">
        <v>42.95</v>
      </c>
      <c r="G56" s="13">
        <v>294</v>
      </c>
      <c r="H56" s="13">
        <v>0.06</v>
      </c>
      <c r="I56" s="13">
        <v>0.96</v>
      </c>
      <c r="J56" s="14">
        <v>54.8</v>
      </c>
      <c r="K56" s="13"/>
      <c r="L56" s="13">
        <v>128.57</v>
      </c>
      <c r="M56" s="15">
        <v>157.4</v>
      </c>
      <c r="N56" s="15">
        <v>36.46</v>
      </c>
      <c r="O56" s="13">
        <v>0.6</v>
      </c>
    </row>
    <row r="57" spans="1:15" ht="15.75">
      <c r="A57" s="8">
        <v>382</v>
      </c>
      <c r="B57" s="9" t="s">
        <v>24</v>
      </c>
      <c r="C57" s="5">
        <v>200</v>
      </c>
      <c r="D57" s="10">
        <v>6.5</v>
      </c>
      <c r="E57" s="10">
        <v>1.3</v>
      </c>
      <c r="F57" s="10">
        <v>19</v>
      </c>
      <c r="G57" s="10">
        <v>94.7</v>
      </c>
      <c r="H57" s="10">
        <v>0.05</v>
      </c>
      <c r="I57" s="10">
        <v>1.3</v>
      </c>
      <c r="J57" s="10">
        <v>24.4</v>
      </c>
      <c r="K57" s="10" t="s">
        <v>23</v>
      </c>
      <c r="L57" s="10">
        <v>133.19999999999999</v>
      </c>
      <c r="M57" s="10">
        <v>124.5</v>
      </c>
      <c r="N57" s="10">
        <v>25.5</v>
      </c>
      <c r="O57" s="10">
        <v>2</v>
      </c>
    </row>
    <row r="58" spans="1:15">
      <c r="A58" s="8" t="s">
        <v>25</v>
      </c>
      <c r="B58" s="11" t="s">
        <v>26</v>
      </c>
      <c r="C58" s="12">
        <v>40</v>
      </c>
      <c r="D58" s="13">
        <v>3</v>
      </c>
      <c r="E58" s="13">
        <v>1.1200000000000001</v>
      </c>
      <c r="F58" s="13">
        <v>20.6</v>
      </c>
      <c r="G58" s="13">
        <v>114.4</v>
      </c>
      <c r="H58" s="13">
        <v>0.4</v>
      </c>
      <c r="I58" s="14"/>
      <c r="J58" s="14"/>
      <c r="K58" s="13">
        <v>0.52</v>
      </c>
      <c r="L58" s="13">
        <v>9.1999999999999993</v>
      </c>
      <c r="M58" s="15">
        <v>34.799999999999997</v>
      </c>
      <c r="N58" s="15">
        <v>13.2</v>
      </c>
      <c r="O58" s="13">
        <v>0.44</v>
      </c>
    </row>
    <row r="59" spans="1:15">
      <c r="A59" s="8"/>
      <c r="B59" s="16" t="s">
        <v>27</v>
      </c>
      <c r="C59" s="17">
        <v>1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>
      <c r="A60" s="18" t="s">
        <v>28</v>
      </c>
      <c r="B60" s="19"/>
      <c r="C60" s="20">
        <f t="shared" ref="C60:O60" si="5">SUM(C56:C59)</f>
        <v>441</v>
      </c>
      <c r="D60" s="20">
        <f t="shared" si="5"/>
        <v>15.5</v>
      </c>
      <c r="E60" s="20">
        <f t="shared" si="5"/>
        <v>13.27</v>
      </c>
      <c r="F60" s="20">
        <f t="shared" si="5"/>
        <v>82.550000000000011</v>
      </c>
      <c r="G60" s="20">
        <f t="shared" si="5"/>
        <v>503.1</v>
      </c>
      <c r="H60" s="20">
        <f t="shared" si="5"/>
        <v>0.51</v>
      </c>
      <c r="I60" s="20">
        <f t="shared" si="5"/>
        <v>2.2599999999999998</v>
      </c>
      <c r="J60" s="20">
        <f t="shared" si="5"/>
        <v>79.199999999999989</v>
      </c>
      <c r="K60" s="20">
        <f t="shared" si="5"/>
        <v>0.52</v>
      </c>
      <c r="L60" s="20">
        <f t="shared" si="5"/>
        <v>270.96999999999997</v>
      </c>
      <c r="M60" s="20">
        <f t="shared" si="5"/>
        <v>316.7</v>
      </c>
      <c r="N60" s="20">
        <f t="shared" si="5"/>
        <v>75.16</v>
      </c>
      <c r="O60" s="20">
        <f t="shared" si="5"/>
        <v>3.04</v>
      </c>
    </row>
    <row r="61" spans="1:15" ht="125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1" t="s">
        <v>0</v>
      </c>
      <c r="B62" s="68" t="s">
        <v>47</v>
      </c>
      <c r="C62" s="68"/>
    </row>
    <row r="63" spans="1:15">
      <c r="A63" s="1" t="s">
        <v>2</v>
      </c>
      <c r="B63" s="68" t="s">
        <v>46</v>
      </c>
      <c r="C63" s="68"/>
      <c r="H63" s="73"/>
      <c r="I63" s="73"/>
    </row>
    <row r="64" spans="1:15">
      <c r="A64" s="62" t="s">
        <v>4</v>
      </c>
      <c r="B64" s="62" t="s">
        <v>5</v>
      </c>
      <c r="C64" s="62" t="s">
        <v>6</v>
      </c>
      <c r="D64" s="62" t="s">
        <v>7</v>
      </c>
      <c r="E64" s="69"/>
      <c r="F64" s="70"/>
      <c r="G64" s="62" t="s">
        <v>8</v>
      </c>
      <c r="H64" s="62" t="s">
        <v>9</v>
      </c>
      <c r="I64" s="69"/>
      <c r="J64" s="69"/>
      <c r="K64" s="70"/>
      <c r="L64" s="62" t="s">
        <v>10</v>
      </c>
      <c r="M64" s="69"/>
      <c r="N64" s="69"/>
      <c r="O64" s="70"/>
    </row>
    <row r="65" spans="1:15" ht="31.5" customHeight="1">
      <c r="A65" s="63"/>
      <c r="B65" s="63"/>
      <c r="C65" s="63"/>
      <c r="D65" s="2" t="s">
        <v>11</v>
      </c>
      <c r="E65" s="2" t="s">
        <v>12</v>
      </c>
      <c r="F65" s="2" t="s">
        <v>13</v>
      </c>
      <c r="G65" s="63"/>
      <c r="H65" s="2" t="s">
        <v>14</v>
      </c>
      <c r="I65" s="2" t="s">
        <v>15</v>
      </c>
      <c r="J65" s="2" t="s">
        <v>16</v>
      </c>
      <c r="K65" s="2" t="s">
        <v>17</v>
      </c>
      <c r="L65" s="2" t="s">
        <v>18</v>
      </c>
      <c r="M65" s="4" t="s">
        <v>19</v>
      </c>
      <c r="N65" s="4" t="s">
        <v>20</v>
      </c>
      <c r="O65" s="2" t="s">
        <v>21</v>
      </c>
    </row>
    <row r="66" spans="1:15">
      <c r="A66" s="21">
        <v>291</v>
      </c>
      <c r="B66" s="11" t="s">
        <v>48</v>
      </c>
      <c r="C66" s="12">
        <v>250</v>
      </c>
      <c r="D66" s="13">
        <v>25.38</v>
      </c>
      <c r="E66" s="13">
        <v>24.44</v>
      </c>
      <c r="F66" s="13">
        <v>44.67</v>
      </c>
      <c r="G66" s="13">
        <v>500.75</v>
      </c>
      <c r="H66" s="13">
        <v>0.08</v>
      </c>
      <c r="I66" s="13">
        <v>1.26</v>
      </c>
      <c r="J66" s="14">
        <v>60</v>
      </c>
      <c r="K66" s="13"/>
      <c r="L66" s="13">
        <v>56.38</v>
      </c>
      <c r="M66" s="15">
        <v>249.13</v>
      </c>
      <c r="N66" s="15">
        <v>59.38</v>
      </c>
      <c r="O66" s="13">
        <v>2.74</v>
      </c>
    </row>
    <row r="67" spans="1:15">
      <c r="A67" s="21">
        <v>376</v>
      </c>
      <c r="B67" s="11" t="s">
        <v>40</v>
      </c>
      <c r="C67" s="12">
        <v>180</v>
      </c>
      <c r="D67" s="13">
        <v>0.1</v>
      </c>
      <c r="E67" s="13">
        <v>0.02</v>
      </c>
      <c r="F67" s="13">
        <v>6.3</v>
      </c>
      <c r="G67" s="13">
        <v>25.78</v>
      </c>
      <c r="H67" s="13"/>
      <c r="I67" s="13">
        <v>1.44</v>
      </c>
      <c r="J67" s="14"/>
      <c r="K67" s="14"/>
      <c r="L67" s="13">
        <v>13.78</v>
      </c>
      <c r="M67" s="15">
        <v>3.96</v>
      </c>
      <c r="N67" s="15">
        <v>2.16</v>
      </c>
      <c r="O67" s="13">
        <v>0.3</v>
      </c>
    </row>
    <row r="68" spans="1:15">
      <c r="A68" s="5" t="s">
        <v>32</v>
      </c>
      <c r="B68" s="6" t="s">
        <v>36</v>
      </c>
      <c r="C68" s="5">
        <v>20</v>
      </c>
      <c r="D68" s="10">
        <v>0.9</v>
      </c>
      <c r="E68" s="10">
        <v>0.2</v>
      </c>
      <c r="F68" s="10">
        <v>2.6</v>
      </c>
      <c r="G68" s="10">
        <v>28</v>
      </c>
      <c r="H68" s="10">
        <v>0.02</v>
      </c>
      <c r="I68" s="10" t="s">
        <v>23</v>
      </c>
      <c r="J68" s="10" t="s">
        <v>23</v>
      </c>
      <c r="K68" s="10">
        <v>0.24</v>
      </c>
      <c r="L68" s="10">
        <v>6.1</v>
      </c>
      <c r="M68" s="10">
        <v>28.2</v>
      </c>
      <c r="N68" s="10">
        <v>6.6</v>
      </c>
      <c r="O68" s="10">
        <v>0.8</v>
      </c>
    </row>
    <row r="69" spans="1:15">
      <c r="A69" s="8"/>
      <c r="B69" s="16" t="s">
        <v>27</v>
      </c>
      <c r="C69" s="7">
        <v>1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>
      <c r="A70" s="18" t="s">
        <v>28</v>
      </c>
      <c r="B70" s="19"/>
      <c r="C70" s="20">
        <f t="shared" ref="C70:O70" si="6">SUM(C66:C69)</f>
        <v>451</v>
      </c>
      <c r="D70" s="20">
        <f t="shared" si="6"/>
        <v>26.38</v>
      </c>
      <c r="E70" s="20">
        <f t="shared" si="6"/>
        <v>24.66</v>
      </c>
      <c r="F70" s="20">
        <f t="shared" si="6"/>
        <v>53.57</v>
      </c>
      <c r="G70" s="20">
        <f t="shared" si="6"/>
        <v>554.53</v>
      </c>
      <c r="H70" s="20">
        <f t="shared" si="6"/>
        <v>0.1</v>
      </c>
      <c r="I70" s="20">
        <f t="shared" si="6"/>
        <v>2.7</v>
      </c>
      <c r="J70" s="20">
        <f t="shared" si="6"/>
        <v>60</v>
      </c>
      <c r="K70" s="20">
        <f t="shared" si="6"/>
        <v>0.24</v>
      </c>
      <c r="L70" s="20">
        <f t="shared" si="6"/>
        <v>76.259999999999991</v>
      </c>
      <c r="M70" s="20">
        <f t="shared" si="6"/>
        <v>281.29000000000002</v>
      </c>
      <c r="N70" s="20">
        <f t="shared" si="6"/>
        <v>68.14</v>
      </c>
      <c r="O70" s="20">
        <f t="shared" si="6"/>
        <v>3.84</v>
      </c>
    </row>
    <row r="71" spans="1:15" ht="57.75" customHeight="1"/>
    <row r="72" spans="1:15">
      <c r="A72" s="1" t="s">
        <v>0</v>
      </c>
      <c r="B72" s="68" t="s">
        <v>49</v>
      </c>
      <c r="C72" s="68"/>
    </row>
    <row r="73" spans="1:15">
      <c r="A73" s="1" t="s">
        <v>2</v>
      </c>
      <c r="B73" s="68" t="s">
        <v>46</v>
      </c>
      <c r="C73" s="68"/>
      <c r="H73" s="73"/>
      <c r="I73" s="73"/>
    </row>
    <row r="74" spans="1:15">
      <c r="A74" s="62" t="s">
        <v>4</v>
      </c>
      <c r="B74" s="62" t="s">
        <v>5</v>
      </c>
      <c r="C74" s="62" t="s">
        <v>6</v>
      </c>
      <c r="D74" s="62" t="s">
        <v>7</v>
      </c>
      <c r="E74" s="69"/>
      <c r="F74" s="70"/>
      <c r="G74" s="62" t="s">
        <v>8</v>
      </c>
      <c r="H74" s="62" t="s">
        <v>9</v>
      </c>
      <c r="I74" s="69"/>
      <c r="J74" s="69"/>
      <c r="K74" s="70"/>
      <c r="L74" s="62" t="s">
        <v>10</v>
      </c>
      <c r="M74" s="69"/>
      <c r="N74" s="69"/>
      <c r="O74" s="70"/>
    </row>
    <row r="75" spans="1:15" ht="35.25" customHeight="1">
      <c r="A75" s="63"/>
      <c r="B75" s="63"/>
      <c r="C75" s="63"/>
      <c r="D75" s="2" t="s">
        <v>11</v>
      </c>
      <c r="E75" s="2" t="s">
        <v>12</v>
      </c>
      <c r="F75" s="2" t="s">
        <v>13</v>
      </c>
      <c r="G75" s="63"/>
      <c r="H75" s="2" t="s">
        <v>14</v>
      </c>
      <c r="I75" s="2" t="s">
        <v>15</v>
      </c>
      <c r="J75" s="2" t="s">
        <v>16</v>
      </c>
      <c r="K75" s="2" t="s">
        <v>17</v>
      </c>
      <c r="L75" s="2" t="s">
        <v>18</v>
      </c>
      <c r="M75" s="4" t="s">
        <v>19</v>
      </c>
      <c r="N75" s="4" t="s">
        <v>20</v>
      </c>
      <c r="O75" s="2" t="s">
        <v>21</v>
      </c>
    </row>
    <row r="76" spans="1:15" ht="30">
      <c r="A76" s="21">
        <v>204</v>
      </c>
      <c r="B76" s="11" t="s">
        <v>50</v>
      </c>
      <c r="C76" s="12">
        <v>170</v>
      </c>
      <c r="D76" s="13">
        <v>10.16</v>
      </c>
      <c r="E76" s="13">
        <v>12.5</v>
      </c>
      <c r="F76" s="13">
        <v>25.6</v>
      </c>
      <c r="G76" s="13">
        <v>256.60000000000002</v>
      </c>
      <c r="H76" s="13">
        <v>0.06</v>
      </c>
      <c r="I76" s="13">
        <v>0.17</v>
      </c>
      <c r="J76" s="14">
        <v>86.4</v>
      </c>
      <c r="K76" s="13">
        <v>0.8</v>
      </c>
      <c r="L76" s="13">
        <v>221.4</v>
      </c>
      <c r="M76" s="15">
        <v>151.6</v>
      </c>
      <c r="N76" s="15">
        <v>15.24</v>
      </c>
      <c r="O76" s="13">
        <v>0.9</v>
      </c>
    </row>
    <row r="77" spans="1:15" ht="30">
      <c r="A77" s="21">
        <v>379</v>
      </c>
      <c r="B77" s="11" t="s">
        <v>35</v>
      </c>
      <c r="C77" s="12">
        <v>180</v>
      </c>
      <c r="D77" s="13">
        <v>2.85</v>
      </c>
      <c r="E77" s="13">
        <v>2.41</v>
      </c>
      <c r="F77" s="13">
        <v>10.76</v>
      </c>
      <c r="G77" s="13">
        <v>74.94</v>
      </c>
      <c r="H77" s="13">
        <v>0.03</v>
      </c>
      <c r="I77" s="14">
        <v>1.17</v>
      </c>
      <c r="J77" s="14">
        <v>18</v>
      </c>
      <c r="K77" s="13"/>
      <c r="L77" s="13">
        <v>113.2</v>
      </c>
      <c r="M77" s="15">
        <v>81</v>
      </c>
      <c r="N77" s="15">
        <v>12.6</v>
      </c>
      <c r="O77" s="13">
        <v>0.11</v>
      </c>
    </row>
    <row r="78" spans="1:15">
      <c r="A78" s="8"/>
      <c r="B78" s="16" t="s">
        <v>27</v>
      </c>
      <c r="C78" s="7">
        <v>1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>
      <c r="A79" s="18" t="s">
        <v>28</v>
      </c>
      <c r="B79" s="19"/>
      <c r="C79" s="20">
        <f t="shared" ref="C79:O79" si="7">SUM(C76:C78)</f>
        <v>351</v>
      </c>
      <c r="D79" s="20">
        <f t="shared" si="7"/>
        <v>13.01</v>
      </c>
      <c r="E79" s="20">
        <f t="shared" si="7"/>
        <v>14.91</v>
      </c>
      <c r="F79" s="20">
        <f t="shared" si="7"/>
        <v>36.36</v>
      </c>
      <c r="G79" s="20">
        <f t="shared" si="7"/>
        <v>331.54</v>
      </c>
      <c r="H79" s="20">
        <f t="shared" si="7"/>
        <v>0.09</v>
      </c>
      <c r="I79" s="20">
        <f t="shared" si="7"/>
        <v>1.3399999999999999</v>
      </c>
      <c r="J79" s="20">
        <f t="shared" si="7"/>
        <v>104.4</v>
      </c>
      <c r="K79" s="20">
        <f t="shared" si="7"/>
        <v>0.8</v>
      </c>
      <c r="L79" s="20">
        <f t="shared" si="7"/>
        <v>334.6</v>
      </c>
      <c r="M79" s="20">
        <f t="shared" si="7"/>
        <v>232.6</v>
      </c>
      <c r="N79" s="20">
        <f t="shared" si="7"/>
        <v>27.84</v>
      </c>
      <c r="O79" s="20">
        <f t="shared" si="7"/>
        <v>1.01</v>
      </c>
    </row>
    <row r="80" spans="1:15" ht="173.25" customHeight="1"/>
    <row r="81" spans="1:15">
      <c r="A81" s="1" t="s">
        <v>0</v>
      </c>
      <c r="B81" s="68" t="s">
        <v>51</v>
      </c>
      <c r="C81" s="68"/>
    </row>
    <row r="82" spans="1:15">
      <c r="A82" s="1" t="s">
        <v>2</v>
      </c>
      <c r="B82" s="68" t="s">
        <v>46</v>
      </c>
      <c r="C82" s="68"/>
      <c r="H82" s="73"/>
      <c r="I82" s="73"/>
    </row>
    <row r="83" spans="1:15">
      <c r="A83" s="62" t="s">
        <v>4</v>
      </c>
      <c r="B83" s="62" t="s">
        <v>5</v>
      </c>
      <c r="C83" s="62" t="s">
        <v>6</v>
      </c>
      <c r="D83" s="62" t="s">
        <v>7</v>
      </c>
      <c r="E83" s="69"/>
      <c r="F83" s="70"/>
      <c r="G83" s="62" t="s">
        <v>8</v>
      </c>
      <c r="H83" s="62" t="s">
        <v>9</v>
      </c>
      <c r="I83" s="69"/>
      <c r="J83" s="69"/>
      <c r="K83" s="70"/>
      <c r="L83" s="62" t="s">
        <v>10</v>
      </c>
      <c r="M83" s="69"/>
      <c r="N83" s="69"/>
      <c r="O83" s="70"/>
    </row>
    <row r="84" spans="1:15" ht="30" customHeight="1">
      <c r="A84" s="63"/>
      <c r="B84" s="63"/>
      <c r="C84" s="63"/>
      <c r="D84" s="2" t="s">
        <v>11</v>
      </c>
      <c r="E84" s="2" t="s">
        <v>12</v>
      </c>
      <c r="F84" s="2" t="s">
        <v>13</v>
      </c>
      <c r="G84" s="63"/>
      <c r="H84" s="2" t="s">
        <v>14</v>
      </c>
      <c r="I84" s="2" t="s">
        <v>15</v>
      </c>
      <c r="J84" s="2" t="s">
        <v>16</v>
      </c>
      <c r="K84" s="2" t="s">
        <v>17</v>
      </c>
      <c r="L84" s="2" t="s">
        <v>18</v>
      </c>
      <c r="M84" s="4" t="s">
        <v>19</v>
      </c>
      <c r="N84" s="4" t="s">
        <v>20</v>
      </c>
      <c r="O84" s="2" t="s">
        <v>21</v>
      </c>
    </row>
    <row r="85" spans="1:15" ht="15" customHeight="1">
      <c r="A85" s="21">
        <v>210</v>
      </c>
      <c r="B85" s="11" t="s">
        <v>52</v>
      </c>
      <c r="C85" s="5">
        <v>200</v>
      </c>
      <c r="D85" s="10">
        <v>13.98</v>
      </c>
      <c r="E85" s="10">
        <v>28.02</v>
      </c>
      <c r="F85" s="10">
        <v>2.7</v>
      </c>
      <c r="G85" s="10">
        <v>319.14999999999998</v>
      </c>
      <c r="H85" s="10">
        <v>0.11</v>
      </c>
      <c r="I85" s="10">
        <v>0.26</v>
      </c>
      <c r="J85" s="10">
        <v>324.57</v>
      </c>
      <c r="K85" s="10" t="s">
        <v>23</v>
      </c>
      <c r="L85" s="10">
        <v>289.64999999999998</v>
      </c>
      <c r="M85" s="10">
        <v>215.77</v>
      </c>
      <c r="N85" s="10">
        <v>16.14</v>
      </c>
      <c r="O85" s="10">
        <v>2.64</v>
      </c>
    </row>
    <row r="86" spans="1:15" ht="15" customHeight="1">
      <c r="A86" s="21">
        <v>377</v>
      </c>
      <c r="B86" s="11" t="s">
        <v>31</v>
      </c>
      <c r="C86" s="5">
        <v>200</v>
      </c>
      <c r="D86" s="23">
        <v>0.13</v>
      </c>
      <c r="E86" s="23">
        <v>0.02</v>
      </c>
      <c r="F86" s="23">
        <v>10.199999999999999</v>
      </c>
      <c r="G86" s="23">
        <v>30.3</v>
      </c>
      <c r="H86" s="23" t="s">
        <v>23</v>
      </c>
      <c r="I86" s="23">
        <v>3.1</v>
      </c>
      <c r="J86" s="23" t="s">
        <v>23</v>
      </c>
      <c r="K86" s="23" t="s">
        <v>53</v>
      </c>
      <c r="L86" s="23">
        <v>15.7</v>
      </c>
      <c r="M86" s="23">
        <v>4.9000000000000004</v>
      </c>
      <c r="N86" s="23">
        <v>2.7</v>
      </c>
      <c r="O86" s="23" t="s">
        <v>54</v>
      </c>
    </row>
    <row r="87" spans="1:15">
      <c r="A87" s="21" t="s">
        <v>32</v>
      </c>
      <c r="B87" s="11" t="s">
        <v>55</v>
      </c>
      <c r="C87" s="5">
        <v>30</v>
      </c>
      <c r="D87" s="10">
        <v>1.4</v>
      </c>
      <c r="E87" s="10">
        <v>0.47</v>
      </c>
      <c r="F87" s="10">
        <v>7.8</v>
      </c>
      <c r="G87" s="10">
        <v>42</v>
      </c>
      <c r="H87" s="10">
        <v>0.04</v>
      </c>
      <c r="I87" s="10" t="s">
        <v>23</v>
      </c>
      <c r="J87" s="10" t="s">
        <v>23</v>
      </c>
      <c r="K87" s="10">
        <v>0.36</v>
      </c>
      <c r="L87" s="10">
        <v>9.1999999999999993</v>
      </c>
      <c r="M87" s="10">
        <v>42.4</v>
      </c>
      <c r="N87" s="10">
        <v>10</v>
      </c>
      <c r="O87" s="10">
        <v>1.24</v>
      </c>
    </row>
    <row r="88" spans="1:15">
      <c r="A88" s="8"/>
      <c r="B88" s="16" t="s">
        <v>27</v>
      </c>
      <c r="C88" s="7">
        <v>1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>
      <c r="A89" s="18" t="s">
        <v>28</v>
      </c>
      <c r="B89" s="19"/>
      <c r="C89" s="20">
        <f t="shared" ref="C89:O89" si="8">SUM(C85:C88)</f>
        <v>431</v>
      </c>
      <c r="D89" s="20">
        <f t="shared" si="8"/>
        <v>15.510000000000002</v>
      </c>
      <c r="E89" s="20">
        <f t="shared" si="8"/>
        <v>28.509999999999998</v>
      </c>
      <c r="F89" s="20">
        <f t="shared" si="8"/>
        <v>20.7</v>
      </c>
      <c r="G89" s="20">
        <f t="shared" si="8"/>
        <v>391.45</v>
      </c>
      <c r="H89" s="20">
        <f t="shared" si="8"/>
        <v>0.15</v>
      </c>
      <c r="I89" s="20">
        <f t="shared" si="8"/>
        <v>3.3600000000000003</v>
      </c>
      <c r="J89" s="20">
        <f t="shared" si="8"/>
        <v>324.57</v>
      </c>
      <c r="K89" s="20">
        <f t="shared" si="8"/>
        <v>0.36</v>
      </c>
      <c r="L89" s="20">
        <f t="shared" si="8"/>
        <v>314.54999999999995</v>
      </c>
      <c r="M89" s="20">
        <f t="shared" si="8"/>
        <v>263.07</v>
      </c>
      <c r="N89" s="20">
        <f t="shared" si="8"/>
        <v>28.84</v>
      </c>
      <c r="O89" s="20">
        <f t="shared" si="8"/>
        <v>3.88</v>
      </c>
    </row>
    <row r="91" spans="1:15">
      <c r="A91" s="1" t="s">
        <v>0</v>
      </c>
      <c r="B91" s="68" t="s">
        <v>56</v>
      </c>
      <c r="C91" s="68"/>
    </row>
    <row r="92" spans="1:15">
      <c r="A92" s="1" t="s">
        <v>2</v>
      </c>
      <c r="B92" s="68" t="s">
        <v>46</v>
      </c>
      <c r="C92" s="68"/>
      <c r="H92" s="73"/>
      <c r="I92" s="73"/>
    </row>
    <row r="93" spans="1:15">
      <c r="A93" s="62" t="s">
        <v>4</v>
      </c>
      <c r="B93" s="62" t="s">
        <v>5</v>
      </c>
      <c r="C93" s="62" t="s">
        <v>6</v>
      </c>
      <c r="D93" s="62" t="s">
        <v>7</v>
      </c>
      <c r="E93" s="69"/>
      <c r="F93" s="70"/>
      <c r="G93" s="62" t="s">
        <v>8</v>
      </c>
      <c r="H93" s="62" t="s">
        <v>9</v>
      </c>
      <c r="I93" s="69"/>
      <c r="J93" s="69"/>
      <c r="K93" s="70"/>
      <c r="L93" s="62" t="s">
        <v>10</v>
      </c>
      <c r="M93" s="69"/>
      <c r="N93" s="69"/>
      <c r="O93" s="70"/>
    </row>
    <row r="94" spans="1:15" ht="30.75" customHeight="1">
      <c r="A94" s="63"/>
      <c r="B94" s="63"/>
      <c r="C94" s="63"/>
      <c r="D94" s="2" t="s">
        <v>11</v>
      </c>
      <c r="E94" s="2" t="s">
        <v>12</v>
      </c>
      <c r="F94" s="2" t="s">
        <v>13</v>
      </c>
      <c r="G94" s="63"/>
      <c r="H94" s="2" t="s">
        <v>14</v>
      </c>
      <c r="I94" s="2" t="s">
        <v>15</v>
      </c>
      <c r="J94" s="2" t="s">
        <v>16</v>
      </c>
      <c r="K94" s="2" t="s">
        <v>17</v>
      </c>
      <c r="L94" s="2" t="s">
        <v>18</v>
      </c>
      <c r="M94" s="4" t="s">
        <v>19</v>
      </c>
      <c r="N94" s="4" t="s">
        <v>20</v>
      </c>
      <c r="O94" s="2" t="s">
        <v>21</v>
      </c>
    </row>
    <row r="95" spans="1:15">
      <c r="A95" s="64">
        <v>312</v>
      </c>
      <c r="B95" s="66" t="s">
        <v>57</v>
      </c>
      <c r="C95" s="64">
        <v>150</v>
      </c>
      <c r="D95" s="71">
        <v>3.06</v>
      </c>
      <c r="E95" s="71">
        <v>4.8</v>
      </c>
      <c r="F95" s="71">
        <v>20.440000000000001</v>
      </c>
      <c r="G95" s="71">
        <v>137.25</v>
      </c>
      <c r="H95" s="71">
        <v>0.14000000000000001</v>
      </c>
      <c r="I95" s="71">
        <v>18.16</v>
      </c>
      <c r="J95" s="71"/>
      <c r="K95" s="71">
        <v>0.18</v>
      </c>
      <c r="L95" s="71">
        <v>36.979999999999997</v>
      </c>
      <c r="M95" s="71">
        <v>86.59</v>
      </c>
      <c r="N95" s="71">
        <v>27.75</v>
      </c>
      <c r="O95" s="71">
        <v>1.01</v>
      </c>
    </row>
    <row r="96" spans="1:15" ht="17.25" customHeight="1">
      <c r="A96" s="65"/>
      <c r="B96" s="67"/>
      <c r="C96" s="65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</row>
    <row r="97" spans="1:15">
      <c r="A97" s="5">
        <v>234</v>
      </c>
      <c r="B97" s="6" t="s">
        <v>58</v>
      </c>
      <c r="C97" s="5">
        <v>60</v>
      </c>
      <c r="D97" s="10">
        <v>7.76</v>
      </c>
      <c r="E97" s="10">
        <v>6</v>
      </c>
      <c r="F97" s="10">
        <v>9.43</v>
      </c>
      <c r="G97" s="10">
        <v>89.28</v>
      </c>
      <c r="H97" s="10" t="s">
        <v>23</v>
      </c>
      <c r="I97" s="10">
        <v>0.4</v>
      </c>
      <c r="J97" s="10">
        <v>5.58</v>
      </c>
      <c r="K97" s="10">
        <v>2.92</v>
      </c>
      <c r="L97" s="10">
        <v>43.12</v>
      </c>
      <c r="M97" s="10">
        <v>103.06</v>
      </c>
      <c r="N97" s="10">
        <v>24.88</v>
      </c>
      <c r="O97" s="10">
        <v>0.88</v>
      </c>
    </row>
    <row r="98" spans="1:15">
      <c r="A98" s="12">
        <v>376</v>
      </c>
      <c r="B98" s="6" t="s">
        <v>59</v>
      </c>
      <c r="C98" s="5">
        <v>200</v>
      </c>
      <c r="D98" s="10">
        <v>0.1</v>
      </c>
      <c r="E98" s="10">
        <v>0.02</v>
      </c>
      <c r="F98" s="10">
        <v>7</v>
      </c>
      <c r="G98" s="10">
        <v>28.6</v>
      </c>
      <c r="H98" s="23" t="s">
        <v>23</v>
      </c>
      <c r="I98" s="23">
        <v>1.6</v>
      </c>
      <c r="J98" s="23" t="s">
        <v>23</v>
      </c>
      <c r="K98" s="23"/>
      <c r="L98" s="23">
        <v>15.3</v>
      </c>
      <c r="M98" s="23">
        <v>4.4000000000000004</v>
      </c>
      <c r="N98" s="23">
        <v>2.4</v>
      </c>
      <c r="O98" s="23">
        <v>0.3</v>
      </c>
    </row>
    <row r="99" spans="1:15">
      <c r="A99" s="21" t="s">
        <v>32</v>
      </c>
      <c r="B99" s="11" t="s">
        <v>55</v>
      </c>
      <c r="C99" s="24">
        <v>30</v>
      </c>
      <c r="D99" s="10">
        <v>1.4</v>
      </c>
      <c r="E99" s="10">
        <v>0.47</v>
      </c>
      <c r="F99" s="10">
        <v>7.8</v>
      </c>
      <c r="G99" s="10">
        <v>42</v>
      </c>
      <c r="H99" s="10">
        <v>0.04</v>
      </c>
      <c r="I99" s="10" t="s">
        <v>23</v>
      </c>
      <c r="J99" s="10" t="s">
        <v>23</v>
      </c>
      <c r="K99" s="10">
        <v>0.36</v>
      </c>
      <c r="L99" s="10">
        <v>9.1999999999999993</v>
      </c>
      <c r="M99" s="10">
        <v>42.4</v>
      </c>
      <c r="N99" s="10">
        <v>10</v>
      </c>
      <c r="O99" s="10">
        <v>1.24</v>
      </c>
    </row>
    <row r="100" spans="1:15">
      <c r="A100" s="8"/>
      <c r="B100" s="16" t="s">
        <v>27</v>
      </c>
      <c r="C100" s="10">
        <v>1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>
      <c r="A101" s="18" t="s">
        <v>28</v>
      </c>
      <c r="B101" s="19"/>
      <c r="C101" s="20">
        <f t="shared" ref="C101:O101" si="9">SUM(C95:C100)</f>
        <v>441</v>
      </c>
      <c r="D101" s="20">
        <f t="shared" si="9"/>
        <v>12.32</v>
      </c>
      <c r="E101" s="20">
        <f t="shared" si="9"/>
        <v>11.290000000000001</v>
      </c>
      <c r="F101" s="20">
        <f t="shared" si="9"/>
        <v>44.67</v>
      </c>
      <c r="G101" s="20">
        <f t="shared" si="9"/>
        <v>297.13</v>
      </c>
      <c r="H101" s="20">
        <f t="shared" si="9"/>
        <v>0.18000000000000002</v>
      </c>
      <c r="I101" s="20">
        <f t="shared" si="9"/>
        <v>20.16</v>
      </c>
      <c r="J101" s="20">
        <f t="shared" si="9"/>
        <v>5.58</v>
      </c>
      <c r="K101" s="20">
        <f t="shared" si="9"/>
        <v>3.46</v>
      </c>
      <c r="L101" s="20">
        <f t="shared" si="9"/>
        <v>104.6</v>
      </c>
      <c r="M101" s="20">
        <f t="shared" si="9"/>
        <v>236.45000000000002</v>
      </c>
      <c r="N101" s="20">
        <f t="shared" si="9"/>
        <v>65.03</v>
      </c>
      <c r="O101" s="20">
        <f t="shared" si="9"/>
        <v>3.4299999999999997</v>
      </c>
    </row>
    <row r="102" spans="1:15" ht="186" customHeight="1"/>
    <row r="104" spans="1:15" ht="18.75">
      <c r="A104" s="34" t="s">
        <v>60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15.75">
      <c r="A105" s="35" t="s">
        <v>61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</row>
    <row r="107" spans="1:15">
      <c r="B107" s="36" t="s">
        <v>62</v>
      </c>
      <c r="C107" s="37"/>
      <c r="D107" s="38"/>
      <c r="E107" s="48" t="s">
        <v>63</v>
      </c>
      <c r="F107" s="49"/>
      <c r="G107" s="49"/>
      <c r="H107" s="49"/>
      <c r="I107" s="49"/>
      <c r="J107" s="50"/>
      <c r="K107" s="42" t="s">
        <v>8</v>
      </c>
      <c r="L107" s="43"/>
      <c r="M107" s="43"/>
      <c r="N107" s="44"/>
    </row>
    <row r="108" spans="1:15">
      <c r="B108" s="39"/>
      <c r="C108" s="40"/>
      <c r="D108" s="41"/>
      <c r="E108" s="51" t="s">
        <v>11</v>
      </c>
      <c r="F108" s="52"/>
      <c r="G108" s="51" t="s">
        <v>12</v>
      </c>
      <c r="H108" s="52"/>
      <c r="I108" s="51" t="s">
        <v>13</v>
      </c>
      <c r="J108" s="52"/>
      <c r="K108" s="45"/>
      <c r="L108" s="46"/>
      <c r="M108" s="46"/>
      <c r="N108" s="47"/>
    </row>
    <row r="109" spans="1:15">
      <c r="B109" s="59" t="s">
        <v>64</v>
      </c>
      <c r="C109" s="60"/>
      <c r="D109" s="61"/>
      <c r="E109" s="25">
        <f>D9</f>
        <v>14.24</v>
      </c>
      <c r="F109" s="27"/>
      <c r="G109" s="25">
        <f>E9</f>
        <v>11.84</v>
      </c>
      <c r="H109" s="27"/>
      <c r="I109" s="25">
        <f>F9</f>
        <v>63.93</v>
      </c>
      <c r="J109" s="27"/>
      <c r="K109" s="25">
        <f>G9</f>
        <v>408.6</v>
      </c>
      <c r="L109" s="26"/>
      <c r="M109" s="26"/>
      <c r="N109" s="27"/>
    </row>
    <row r="110" spans="1:15">
      <c r="B110" s="59" t="s">
        <v>65</v>
      </c>
      <c r="C110" s="60"/>
      <c r="D110" s="61"/>
      <c r="E110" s="25">
        <f>D19</f>
        <v>8.370000000000001</v>
      </c>
      <c r="F110" s="27"/>
      <c r="G110" s="25">
        <f>E19</f>
        <v>11.709999999999999</v>
      </c>
      <c r="H110" s="27"/>
      <c r="I110" s="25">
        <f>F19</f>
        <v>67.64</v>
      </c>
      <c r="J110" s="27"/>
      <c r="K110" s="25">
        <f>G19</f>
        <v>407.1</v>
      </c>
      <c r="L110" s="26"/>
      <c r="M110" s="26"/>
      <c r="N110" s="27"/>
    </row>
    <row r="111" spans="1:15">
      <c r="B111" s="59" t="s">
        <v>66</v>
      </c>
      <c r="C111" s="60"/>
      <c r="D111" s="61"/>
      <c r="E111" s="25">
        <f>D29</f>
        <v>19.400000000000002</v>
      </c>
      <c r="F111" s="27"/>
      <c r="G111" s="25">
        <f>E29</f>
        <v>14.16</v>
      </c>
      <c r="H111" s="27"/>
      <c r="I111" s="25">
        <f>F29</f>
        <v>38.28</v>
      </c>
      <c r="J111" s="27"/>
      <c r="K111" s="25">
        <f>G29</f>
        <v>375.74</v>
      </c>
      <c r="L111" s="26"/>
      <c r="M111" s="26"/>
      <c r="N111" s="27"/>
    </row>
    <row r="112" spans="1:15">
      <c r="B112" s="59" t="s">
        <v>67</v>
      </c>
      <c r="C112" s="60"/>
      <c r="D112" s="61"/>
      <c r="E112" s="25">
        <f>D39</f>
        <v>20.38</v>
      </c>
      <c r="F112" s="27"/>
      <c r="G112" s="25">
        <f>E39</f>
        <v>14.12</v>
      </c>
      <c r="H112" s="27"/>
      <c r="I112" s="25">
        <f>F39</f>
        <v>46.8</v>
      </c>
      <c r="J112" s="27"/>
      <c r="K112" s="25">
        <f>G39</f>
        <v>414.38</v>
      </c>
      <c r="L112" s="26"/>
      <c r="M112" s="26"/>
      <c r="N112" s="27"/>
    </row>
    <row r="113" spans="2:15">
      <c r="B113" s="59" t="s">
        <v>68</v>
      </c>
      <c r="C113" s="60"/>
      <c r="D113" s="61"/>
      <c r="E113" s="25">
        <f>D50</f>
        <v>23.82</v>
      </c>
      <c r="F113" s="27"/>
      <c r="G113" s="25">
        <f>E50</f>
        <v>23.37</v>
      </c>
      <c r="H113" s="27"/>
      <c r="I113" s="25">
        <f>F50</f>
        <v>61.269999999999996</v>
      </c>
      <c r="J113" s="27"/>
      <c r="K113" s="25">
        <f>G50</f>
        <v>566.33000000000004</v>
      </c>
      <c r="L113" s="26"/>
      <c r="M113" s="26"/>
      <c r="N113" s="27"/>
    </row>
    <row r="114" spans="2:15">
      <c r="B114" s="59" t="s">
        <v>69</v>
      </c>
      <c r="C114" s="60"/>
      <c r="D114" s="61"/>
      <c r="E114" s="25">
        <f>D60</f>
        <v>15.5</v>
      </c>
      <c r="F114" s="27"/>
      <c r="G114" s="25">
        <f>E60</f>
        <v>13.27</v>
      </c>
      <c r="H114" s="27"/>
      <c r="I114" s="25">
        <f>F60</f>
        <v>82.550000000000011</v>
      </c>
      <c r="J114" s="27"/>
      <c r="K114" s="25">
        <f>G60</f>
        <v>503.1</v>
      </c>
      <c r="L114" s="26"/>
      <c r="M114" s="26"/>
      <c r="N114" s="27"/>
    </row>
    <row r="115" spans="2:15">
      <c r="B115" s="59" t="s">
        <v>70</v>
      </c>
      <c r="C115" s="60"/>
      <c r="D115" s="61"/>
      <c r="E115" s="25">
        <f>D70</f>
        <v>26.38</v>
      </c>
      <c r="F115" s="27"/>
      <c r="G115" s="25">
        <f>E70</f>
        <v>24.66</v>
      </c>
      <c r="H115" s="27"/>
      <c r="I115" s="25">
        <f>F70</f>
        <v>53.57</v>
      </c>
      <c r="J115" s="27"/>
      <c r="K115" s="25">
        <f>G70</f>
        <v>554.53</v>
      </c>
      <c r="L115" s="26"/>
      <c r="M115" s="26"/>
      <c r="N115" s="27"/>
    </row>
    <row r="116" spans="2:15">
      <c r="B116" s="59" t="s">
        <v>71</v>
      </c>
      <c r="C116" s="60"/>
      <c r="D116" s="61"/>
      <c r="E116" s="25">
        <f>D79</f>
        <v>13.01</v>
      </c>
      <c r="F116" s="27"/>
      <c r="G116" s="25">
        <f>E79</f>
        <v>14.91</v>
      </c>
      <c r="H116" s="27"/>
      <c r="I116" s="25">
        <f>F79</f>
        <v>36.36</v>
      </c>
      <c r="J116" s="27"/>
      <c r="K116" s="25">
        <f>G79</f>
        <v>331.54</v>
      </c>
      <c r="L116" s="26"/>
      <c r="M116" s="26"/>
      <c r="N116" s="27"/>
    </row>
    <row r="117" spans="2:15">
      <c r="B117" s="59" t="s">
        <v>72</v>
      </c>
      <c r="C117" s="60"/>
      <c r="D117" s="61"/>
      <c r="E117" s="25">
        <f>D89</f>
        <v>15.510000000000002</v>
      </c>
      <c r="F117" s="27"/>
      <c r="G117" s="25">
        <f>E89</f>
        <v>28.509999999999998</v>
      </c>
      <c r="H117" s="27"/>
      <c r="I117" s="25">
        <f>F89</f>
        <v>20.7</v>
      </c>
      <c r="J117" s="27"/>
      <c r="K117" s="25">
        <f>G89</f>
        <v>391.45</v>
      </c>
      <c r="L117" s="26"/>
      <c r="M117" s="26"/>
      <c r="N117" s="27"/>
    </row>
    <row r="118" spans="2:15">
      <c r="B118" s="59" t="s">
        <v>73</v>
      </c>
      <c r="C118" s="60"/>
      <c r="D118" s="61"/>
      <c r="E118" s="25">
        <f>D101</f>
        <v>12.32</v>
      </c>
      <c r="F118" s="27"/>
      <c r="G118" s="25">
        <f>E101</f>
        <v>11.290000000000001</v>
      </c>
      <c r="H118" s="27"/>
      <c r="I118" s="25">
        <f>F101</f>
        <v>44.67</v>
      </c>
      <c r="J118" s="27"/>
      <c r="K118" s="25">
        <f>G101</f>
        <v>297.13</v>
      </c>
      <c r="L118" s="26"/>
      <c r="M118" s="26"/>
      <c r="N118" s="27"/>
    </row>
    <row r="119" spans="2:15">
      <c r="B119" s="59" t="s">
        <v>74</v>
      </c>
      <c r="C119" s="60"/>
      <c r="D119" s="61"/>
      <c r="E119" s="25">
        <f>SUM(E109:F118)</f>
        <v>168.92999999999998</v>
      </c>
      <c r="F119" s="27"/>
      <c r="G119" s="25">
        <f>SUM(G109:H118)</f>
        <v>167.83999999999997</v>
      </c>
      <c r="H119" s="27"/>
      <c r="I119" s="25">
        <f>SUM(I109:J118)</f>
        <v>515.77</v>
      </c>
      <c r="J119" s="27"/>
      <c r="K119" s="25">
        <f>SUM(K109:N118)</f>
        <v>4249.8999999999996</v>
      </c>
      <c r="L119" s="26"/>
      <c r="M119" s="26"/>
      <c r="N119" s="27"/>
      <c r="O119">
        <v>10</v>
      </c>
    </row>
    <row r="120" spans="2:15">
      <c r="B120" s="56" t="s">
        <v>75</v>
      </c>
      <c r="C120" s="57"/>
      <c r="D120" s="58"/>
      <c r="E120" s="25">
        <f>E119/O119</f>
        <v>16.892999999999997</v>
      </c>
      <c r="F120" s="27"/>
      <c r="G120" s="25">
        <f>G119/O119</f>
        <v>16.783999999999999</v>
      </c>
      <c r="H120" s="27"/>
      <c r="I120" s="25">
        <f>I119/O119</f>
        <v>51.576999999999998</v>
      </c>
      <c r="J120" s="27"/>
      <c r="K120" s="25">
        <f>K119/O119</f>
        <v>424.98999999999995</v>
      </c>
      <c r="L120" s="26"/>
      <c r="M120" s="26"/>
      <c r="N120" s="27"/>
    </row>
    <row r="121" spans="2:15" ht="33" customHeight="1">
      <c r="B121" s="56" t="s">
        <v>76</v>
      </c>
      <c r="C121" s="57"/>
      <c r="D121" s="58"/>
      <c r="E121" s="28" t="s">
        <v>77</v>
      </c>
      <c r="F121" s="30"/>
      <c r="G121" s="28" t="s">
        <v>78</v>
      </c>
      <c r="H121" s="30"/>
      <c r="I121" s="28" t="s">
        <v>79</v>
      </c>
      <c r="J121" s="30"/>
      <c r="K121" s="28" t="s">
        <v>80</v>
      </c>
      <c r="L121" s="29"/>
      <c r="M121" s="29"/>
      <c r="N121" s="30"/>
    </row>
    <row r="122" spans="2:15" ht="35.25" customHeight="1">
      <c r="B122" s="53" t="s">
        <v>81</v>
      </c>
      <c r="C122" s="54"/>
      <c r="D122" s="55"/>
      <c r="E122" s="31"/>
      <c r="F122" s="33"/>
      <c r="G122" s="31"/>
      <c r="H122" s="33"/>
      <c r="I122" s="31"/>
      <c r="J122" s="33"/>
      <c r="K122" s="31"/>
      <c r="L122" s="32"/>
      <c r="M122" s="32"/>
      <c r="N122" s="33"/>
    </row>
  </sheetData>
  <mergeCells count="189">
    <mergeCell ref="O95:O96"/>
    <mergeCell ref="L93:O93"/>
    <mergeCell ref="C95:C96"/>
    <mergeCell ref="C93:C94"/>
    <mergeCell ref="B92:C92"/>
    <mergeCell ref="B91:C91"/>
    <mergeCell ref="H93:K93"/>
    <mergeCell ref="K95:K96"/>
    <mergeCell ref="J95:J96"/>
    <mergeCell ref="H92:I92"/>
    <mergeCell ref="I95:I96"/>
    <mergeCell ref="H95:H96"/>
    <mergeCell ref="M95:M96"/>
    <mergeCell ref="N95:N96"/>
    <mergeCell ref="L95:L96"/>
    <mergeCell ref="L74:O74"/>
    <mergeCell ref="L83:O83"/>
    <mergeCell ref="C64:C65"/>
    <mergeCell ref="B63:C63"/>
    <mergeCell ref="B62:C62"/>
    <mergeCell ref="B53:C53"/>
    <mergeCell ref="B52:C52"/>
    <mergeCell ref="C54:C55"/>
    <mergeCell ref="B82:C82"/>
    <mergeCell ref="B81:C81"/>
    <mergeCell ref="B73:C73"/>
    <mergeCell ref="B72:C72"/>
    <mergeCell ref="C83:C84"/>
    <mergeCell ref="C74:C75"/>
    <mergeCell ref="H64:K64"/>
    <mergeCell ref="H63:I63"/>
    <mergeCell ref="H54:K54"/>
    <mergeCell ref="H53:I53"/>
    <mergeCell ref="H74:K74"/>
    <mergeCell ref="H73:I73"/>
    <mergeCell ref="H82:I82"/>
    <mergeCell ref="H83:K83"/>
    <mergeCell ref="H12:I12"/>
    <mergeCell ref="H2:I2"/>
    <mergeCell ref="L3:O3"/>
    <mergeCell ref="L13:O13"/>
    <mergeCell ref="L23:O23"/>
    <mergeCell ref="L33:O33"/>
    <mergeCell ref="L43:O43"/>
    <mergeCell ref="L54:O54"/>
    <mergeCell ref="L64:O64"/>
    <mergeCell ref="H43:K43"/>
    <mergeCell ref="H42:I42"/>
    <mergeCell ref="H33:K33"/>
    <mergeCell ref="H32:I32"/>
    <mergeCell ref="H23:K23"/>
    <mergeCell ref="H22:I22"/>
    <mergeCell ref="H13:K13"/>
    <mergeCell ref="H3:K3"/>
    <mergeCell ref="D43:F43"/>
    <mergeCell ref="F95:F96"/>
    <mergeCell ref="D33:F33"/>
    <mergeCell ref="D23:F23"/>
    <mergeCell ref="D13:F13"/>
    <mergeCell ref="D3:F3"/>
    <mergeCell ref="D95:D96"/>
    <mergeCell ref="G3:G4"/>
    <mergeCell ref="G13:G14"/>
    <mergeCell ref="G23:G24"/>
    <mergeCell ref="G33:G34"/>
    <mergeCell ref="G43:G44"/>
    <mergeCell ref="G54:G55"/>
    <mergeCell ref="G64:G65"/>
    <mergeCell ref="G74:G75"/>
    <mergeCell ref="G83:G84"/>
    <mergeCell ref="G95:G96"/>
    <mergeCell ref="G93:G94"/>
    <mergeCell ref="B1:C1"/>
    <mergeCell ref="B2:C2"/>
    <mergeCell ref="B11:C11"/>
    <mergeCell ref="B12:C12"/>
    <mergeCell ref="B21:C21"/>
    <mergeCell ref="B22:C22"/>
    <mergeCell ref="C23:C24"/>
    <mergeCell ref="B31:C31"/>
    <mergeCell ref="B32:C32"/>
    <mergeCell ref="C3:C4"/>
    <mergeCell ref="C13:C14"/>
    <mergeCell ref="A13:A14"/>
    <mergeCell ref="A3:A4"/>
    <mergeCell ref="B95:B96"/>
    <mergeCell ref="B93:B94"/>
    <mergeCell ref="B83:B84"/>
    <mergeCell ref="B74:B75"/>
    <mergeCell ref="B64:B65"/>
    <mergeCell ref="B54:B55"/>
    <mergeCell ref="B43:B44"/>
    <mergeCell ref="B33:B34"/>
    <mergeCell ref="B23:B24"/>
    <mergeCell ref="B13:B14"/>
    <mergeCell ref="B3:B4"/>
    <mergeCell ref="B41:C41"/>
    <mergeCell ref="B42:C42"/>
    <mergeCell ref="C43:C44"/>
    <mergeCell ref="E116:F116"/>
    <mergeCell ref="E115:F115"/>
    <mergeCell ref="E114:F114"/>
    <mergeCell ref="E113:F113"/>
    <mergeCell ref="E112:F112"/>
    <mergeCell ref="E111:F111"/>
    <mergeCell ref="E110:F110"/>
    <mergeCell ref="E109:F109"/>
    <mergeCell ref="A23:A24"/>
    <mergeCell ref="A33:A34"/>
    <mergeCell ref="A54:A55"/>
    <mergeCell ref="A43:A44"/>
    <mergeCell ref="A64:A65"/>
    <mergeCell ref="A74:A75"/>
    <mergeCell ref="A83:A84"/>
    <mergeCell ref="A93:A94"/>
    <mergeCell ref="A95:A96"/>
    <mergeCell ref="C33:C34"/>
    <mergeCell ref="D93:F93"/>
    <mergeCell ref="D83:F83"/>
    <mergeCell ref="D74:F74"/>
    <mergeCell ref="E95:E96"/>
    <mergeCell ref="D64:F64"/>
    <mergeCell ref="D54:F54"/>
    <mergeCell ref="I113:J113"/>
    <mergeCell ref="I112:J112"/>
    <mergeCell ref="I111:J111"/>
    <mergeCell ref="I110:J110"/>
    <mergeCell ref="I109:J109"/>
    <mergeCell ref="B122:D122"/>
    <mergeCell ref="B121:D121"/>
    <mergeCell ref="B120:D120"/>
    <mergeCell ref="B119:D119"/>
    <mergeCell ref="B118:D118"/>
    <mergeCell ref="B117:D117"/>
    <mergeCell ref="B116:D116"/>
    <mergeCell ref="B115:D115"/>
    <mergeCell ref="B114:D114"/>
    <mergeCell ref="B113:D113"/>
    <mergeCell ref="B112:D112"/>
    <mergeCell ref="B111:D111"/>
    <mergeCell ref="B110:D110"/>
    <mergeCell ref="B109:D109"/>
    <mergeCell ref="E121:F122"/>
    <mergeCell ref="E120:F120"/>
    <mergeCell ref="E119:F119"/>
    <mergeCell ref="E118:F118"/>
    <mergeCell ref="E117:F117"/>
    <mergeCell ref="I120:J120"/>
    <mergeCell ref="G121:H122"/>
    <mergeCell ref="G120:H120"/>
    <mergeCell ref="I119:J119"/>
    <mergeCell ref="I118:J118"/>
    <mergeCell ref="I117:J117"/>
    <mergeCell ref="I116:J116"/>
    <mergeCell ref="I115:J115"/>
    <mergeCell ref="I114:J114"/>
    <mergeCell ref="K118:N118"/>
    <mergeCell ref="K119:N119"/>
    <mergeCell ref="K120:N120"/>
    <mergeCell ref="K121:N122"/>
    <mergeCell ref="A104:O104"/>
    <mergeCell ref="A105:O105"/>
    <mergeCell ref="B107:D108"/>
    <mergeCell ref="K107:N108"/>
    <mergeCell ref="E107:J107"/>
    <mergeCell ref="E108:F108"/>
    <mergeCell ref="G108:H108"/>
    <mergeCell ref="I108:J108"/>
    <mergeCell ref="G119:H119"/>
    <mergeCell ref="G118:H118"/>
    <mergeCell ref="G117:H117"/>
    <mergeCell ref="G116:H116"/>
    <mergeCell ref="G115:H115"/>
    <mergeCell ref="G114:H114"/>
    <mergeCell ref="G113:H113"/>
    <mergeCell ref="G112:H112"/>
    <mergeCell ref="G111:H111"/>
    <mergeCell ref="G110:H110"/>
    <mergeCell ref="G109:H109"/>
    <mergeCell ref="I121:J122"/>
    <mergeCell ref="K109:N109"/>
    <mergeCell ref="K110:N110"/>
    <mergeCell ref="K111:N111"/>
    <mergeCell ref="K112:N112"/>
    <mergeCell ref="K113:N113"/>
    <mergeCell ref="K114:N114"/>
    <mergeCell ref="K115:N115"/>
    <mergeCell ref="K116:N116"/>
    <mergeCell ref="K117:N117"/>
  </mergeCells>
  <pageMargins left="0.25" right="0.25" top="0.75" bottom="0.75" header="0.30000001192092901" footer="0.3000000119209290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MyOffice-CoreFramework-Windows/25-982.666.6545.616.0@RELEASE-DESKTOP-WASSABI_HOME-RC-RENEW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Света</cp:lastModifiedBy>
  <cp:lastPrinted>2023-03-16T12:10:57Z</cp:lastPrinted>
  <dcterms:modified xsi:type="dcterms:W3CDTF">2023-03-16T12:12:56Z</dcterms:modified>
</cp:coreProperties>
</file>