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\Евгения 2025\Зима\Январь\"/>
    </mc:Choice>
  </mc:AlternateContent>
  <xr:revisionPtr revIDLastSave="0" documentId="13_ncr:1_{6EC40E8C-F385-43EB-BB21-4806EBB375B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7-11 ле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4" i="1" l="1"/>
  <c r="G184" i="1"/>
  <c r="H184" i="1"/>
  <c r="I184" i="1"/>
  <c r="J184" i="1"/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95" i="1"/>
  <c r="H195" i="1"/>
  <c r="G195" i="1"/>
  <c r="L195" i="1"/>
  <c r="L176" i="1"/>
  <c r="G176" i="1"/>
  <c r="J176" i="1"/>
  <c r="I176" i="1"/>
  <c r="H176" i="1"/>
  <c r="J157" i="1"/>
  <c r="L157" i="1"/>
  <c r="I157" i="1"/>
  <c r="H157" i="1"/>
  <c r="G157" i="1"/>
  <c r="I138" i="1"/>
  <c r="L138" i="1"/>
  <c r="J138" i="1"/>
  <c r="H138" i="1"/>
  <c r="G138" i="1"/>
  <c r="L119" i="1"/>
  <c r="J119" i="1"/>
  <c r="I119" i="1"/>
  <c r="H119" i="1"/>
  <c r="G119" i="1"/>
  <c r="F100" i="1"/>
  <c r="L100" i="1"/>
  <c r="J100" i="1"/>
  <c r="I100" i="1"/>
  <c r="H100" i="1"/>
  <c r="G100" i="1"/>
  <c r="L81" i="1"/>
  <c r="F81" i="1"/>
  <c r="J81" i="1"/>
  <c r="I81" i="1"/>
  <c r="H81" i="1"/>
  <c r="G81" i="1"/>
  <c r="L62" i="1"/>
  <c r="L24" i="1"/>
  <c r="H43" i="1"/>
  <c r="L43" i="1"/>
  <c r="J43" i="1"/>
  <c r="I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J51" i="1"/>
  <c r="J62" i="1" s="1"/>
  <c r="J196" i="1" s="1"/>
  <c r="G51" i="1"/>
  <c r="G62" i="1" s="1"/>
  <c r="G196" i="1" s="1"/>
  <c r="F51" i="1"/>
  <c r="F62" i="1" s="1"/>
  <c r="F196" i="1" s="1"/>
  <c r="H51" i="1"/>
  <c r="H62" i="1" s="1"/>
  <c r="H196" i="1" s="1"/>
  <c r="I51" i="1"/>
  <c r="I62" i="1" s="1"/>
  <c r="I196" i="1" s="1"/>
</calcChain>
</file>

<file path=xl/sharedStrings.xml><?xml version="1.0" encoding="utf-8"?>
<sst xmlns="http://schemas.openxmlformats.org/spreadsheetml/2006/main" count="304" uniqueCount="93">
  <si>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</si>
  <si>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</si>
  <si>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</si>
  <si>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</si>
  <si>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</si>
  <si>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</si>
  <si>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</si>
  <si>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</si>
  <si>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</si>
  <si>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</si>
  <si>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</si>
  <si>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</si>
  <si>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</si>
  <si>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</si>
  <si>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</si>
  <si>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</si>
  <si>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</si>
  <si>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</si>
  <si>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</si>
  <si>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</si>
  <si>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</si>
  <si>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</si>
  <si>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</si>
  <si>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</si>
  <si>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</si>
  <si>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</si>
  <si>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</si>
  <si>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</si>
  <si>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</si>
  <si>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</si>
  <si>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</si>
  <si>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</si>
  <si>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</si>
  <si>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</si>
  <si>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</si>
  <si>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</si>
  <si>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</si>
  <si>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</si>
  <si>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</si>
  <si>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Яблоко</t>
  </si>
  <si>
    <t>Хлеб пшеничный</t>
  </si>
  <si>
    <t>Хлеб ржано-пшеничный</t>
  </si>
  <si>
    <t>Чай с сахаром</t>
  </si>
  <si>
    <t>Пюре картофельное</t>
  </si>
  <si>
    <t>Компот из яблок</t>
  </si>
  <si>
    <t>Каша рисовая рассыпчатая</t>
  </si>
  <si>
    <t>сладкое</t>
  </si>
  <si>
    <t>Компот из изюма</t>
  </si>
  <si>
    <t>Суп картофельный с горохом</t>
  </si>
  <si>
    <t>Поджарка из свинины</t>
  </si>
  <si>
    <t>Макароны отварные с маслом сливочным</t>
  </si>
  <si>
    <t>Чай с лимоном</t>
  </si>
  <si>
    <t>Батон</t>
  </si>
  <si>
    <t>Рассольник ленинградский со сметаной</t>
  </si>
  <si>
    <t>Пирожное "Чокопай"</t>
  </si>
  <si>
    <t>Гуляш из курицы 50/50</t>
  </si>
  <si>
    <t>Суп рисовый на курином бульоне</t>
  </si>
  <si>
    <t>Какао с молоком</t>
  </si>
  <si>
    <t>Каша вязкая молочная из риса с маслом сливочным</t>
  </si>
  <si>
    <t>Мандарин</t>
  </si>
  <si>
    <t>Компот из клубники</t>
  </si>
  <si>
    <t>Напиток из шиповника</t>
  </si>
  <si>
    <t xml:space="preserve">Щи из свежей капусты с картофелем со сметаной </t>
  </si>
  <si>
    <t>Винегрет овощной</t>
  </si>
  <si>
    <t>Макароны отварные с сыром 150/20</t>
  </si>
  <si>
    <t>Каша гречневая рассыпчатая</t>
  </si>
  <si>
    <t>Каша вязкая молочная из пшенной крупы</t>
  </si>
  <si>
    <t>кисломол.</t>
  </si>
  <si>
    <t>Сыр порциями (Российский)</t>
  </si>
  <si>
    <t>Суп картофельный с рыбой (минтай)</t>
  </si>
  <si>
    <t>Печень по-строгановски говяжья 50/50</t>
  </si>
  <si>
    <t>Картофель отварной с маслом сливочным</t>
  </si>
  <si>
    <t>Котлета мясная с соусом томатным 60/30</t>
  </si>
  <si>
    <t>Плов со свининой</t>
  </si>
  <si>
    <t>Яйцо вареное</t>
  </si>
  <si>
    <t>Котлета рыбная (минтай)</t>
  </si>
  <si>
    <t>Салат витаминный (2 вариант кукуруза консервированная)</t>
  </si>
  <si>
    <t>Суп из овощей на курином бульоне</t>
  </si>
  <si>
    <t>Жаркое по-домашнему со свининой</t>
  </si>
  <si>
    <t>Каша вязкая молочная из риса и пшена "Дружба"</t>
  </si>
  <si>
    <t xml:space="preserve">Борщ с капустой и картофелем со сметаной </t>
  </si>
  <si>
    <t>Фрикадельки из курицы с маслом сливочным 50/5</t>
  </si>
  <si>
    <t>Суп вермишелевый на курином бульоне</t>
  </si>
  <si>
    <t>Запеканка из творога с молоком сгущенным 120/30</t>
  </si>
  <si>
    <t>Котлета из курицы с соусом томатным 60/30</t>
  </si>
  <si>
    <t>Тефтели мясные (1 вариант) с маслом сливочным 60/5</t>
  </si>
  <si>
    <t>Куриная грудка в соусе сметанном 50/50</t>
  </si>
  <si>
    <t>293, 330</t>
  </si>
  <si>
    <t>Гуляш из свинины 40/40</t>
  </si>
  <si>
    <t>Суп овощной с куриными фрикадельками 200/20</t>
  </si>
  <si>
    <t>Котлета рыбная (минтай) с соусом белым основным 60/30</t>
  </si>
  <si>
    <t>Сердце в соусе томатном 50/50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</si>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</sst>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3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21" xfId="0" applyFont="1" applyFill="1" applyBorder="1" applyAlignment="1">
      <alignment horizontal="center" vertical="top" wrapText="1"/>
    </xf>
    <xf numFmtId="0" fontId="0" fillId="0" borderId="6" xfId="0" applyFill="1" applyBorder="1"/>
    <xf numFmtId="0" fontId="11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65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6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6" fontId="2" fillId="0" borderId="2" xfId="0" applyNumberFormat="1" applyFont="1" applyBorder="1" applyAlignment="1">
      <alignment horizontal="center" vertical="top" wrapText="1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O164" sqref="O16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0"/>
      <c r="D1" s="71"/>
      <c r="E1" s="71"/>
      <c r="F1" s="12" t="s">
        <v>16</v>
      </c>
      <c r="G1" s="2" t="s">
        <v>17</v>
      </c>
      <c r="H1" s="72"/>
      <c r="I1" s="72"/>
      <c r="J1" s="72"/>
      <c r="K1" s="72"/>
    </row>
    <row r="2" spans="1:12" ht="18" x14ac:dyDescent="0.2">
      <c r="A2" s="35" t="s">
        <v>6</v>
      </c>
      <c r="C2" s="2"/>
      <c r="G2" s="2" t="s">
        <v>18</v>
      </c>
      <c r="H2" s="72"/>
      <c r="I2" s="72"/>
      <c r="J2" s="72"/>
      <c r="K2" s="7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79</v>
      </c>
      <c r="F6" s="40">
        <v>200</v>
      </c>
      <c r="G6" s="40">
        <v>6.1</v>
      </c>
      <c r="H6" s="40">
        <v>9.6999999999999993</v>
      </c>
      <c r="I6" s="40">
        <v>34.799999999999997</v>
      </c>
      <c r="J6" s="40">
        <v>260</v>
      </c>
      <c r="K6" s="41">
        <v>175</v>
      </c>
      <c r="L6" s="40">
        <v>32.5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>
        <v>376</v>
      </c>
      <c r="L8" s="43">
        <v>10.5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50</v>
      </c>
      <c r="G9" s="43">
        <v>5.4</v>
      </c>
      <c r="H9" s="43">
        <v>2.2999999999999998</v>
      </c>
      <c r="I9" s="43">
        <v>21.8</v>
      </c>
      <c r="J9" s="43">
        <v>137</v>
      </c>
      <c r="K9" s="44"/>
      <c r="L9" s="43">
        <v>8</v>
      </c>
    </row>
    <row r="10" spans="1:12" ht="15" x14ac:dyDescent="0.25">
      <c r="A10" s="23"/>
      <c r="B10" s="15"/>
      <c r="C10" s="11"/>
      <c r="D10" s="7" t="s">
        <v>24</v>
      </c>
      <c r="E10" s="42" t="s">
        <v>39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44.5</v>
      </c>
      <c r="K10" s="44">
        <v>338</v>
      </c>
      <c r="L10" s="43">
        <v>27</v>
      </c>
    </row>
    <row r="11" spans="1:12" ht="15" x14ac:dyDescent="0.25">
      <c r="A11" s="23"/>
      <c r="B11" s="15"/>
      <c r="C11" s="11"/>
      <c r="D11" s="6" t="s">
        <v>67</v>
      </c>
      <c r="E11" s="42" t="s">
        <v>68</v>
      </c>
      <c r="F11" s="43">
        <v>20</v>
      </c>
      <c r="G11" s="43">
        <v>4.2</v>
      </c>
      <c r="H11" s="43">
        <v>5.7</v>
      </c>
      <c r="I11" s="43">
        <v>0</v>
      </c>
      <c r="J11" s="43">
        <v>68.099999999999994</v>
      </c>
      <c r="K11" s="44">
        <v>15</v>
      </c>
      <c r="L11" s="43">
        <v>32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16.3</v>
      </c>
      <c r="H13" s="19">
        <f t="shared" si="0"/>
        <v>18.100000000000001</v>
      </c>
      <c r="I13" s="19">
        <f t="shared" si="0"/>
        <v>72.8</v>
      </c>
      <c r="J13" s="19">
        <f t="shared" si="0"/>
        <v>536.4</v>
      </c>
      <c r="K13" s="25"/>
      <c r="L13" s="19">
        <f t="shared" ref="L13" si="1">SUM(L6:L12)</f>
        <v>110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76</v>
      </c>
      <c r="F14" s="43">
        <v>60</v>
      </c>
      <c r="G14" s="43">
        <v>1.5</v>
      </c>
      <c r="H14" s="43">
        <v>3.1</v>
      </c>
      <c r="I14" s="43">
        <v>13.2</v>
      </c>
      <c r="J14" s="43">
        <v>92.9</v>
      </c>
      <c r="K14" s="44">
        <v>49</v>
      </c>
      <c r="L14" s="43">
        <v>16</v>
      </c>
    </row>
    <row r="15" spans="1:12" ht="15" x14ac:dyDescent="0.25">
      <c r="A15" s="23"/>
      <c r="B15" s="15"/>
      <c r="C15" s="11"/>
      <c r="D15" s="7" t="s">
        <v>27</v>
      </c>
      <c r="E15" s="42" t="s">
        <v>56</v>
      </c>
      <c r="F15" s="43">
        <v>200</v>
      </c>
      <c r="G15" s="43">
        <v>1.5</v>
      </c>
      <c r="H15" s="43">
        <v>2.8</v>
      </c>
      <c r="I15" s="43">
        <v>9.6999999999999993</v>
      </c>
      <c r="J15" s="43">
        <v>68.599999999999994</v>
      </c>
      <c r="K15" s="44">
        <v>101</v>
      </c>
      <c r="L15" s="43">
        <v>25</v>
      </c>
    </row>
    <row r="16" spans="1:12" ht="15" x14ac:dyDescent="0.25">
      <c r="A16" s="23"/>
      <c r="B16" s="15"/>
      <c r="C16" s="11"/>
      <c r="D16" s="7" t="s">
        <v>28</v>
      </c>
      <c r="E16" s="42" t="s">
        <v>55</v>
      </c>
      <c r="F16" s="43">
        <v>100</v>
      </c>
      <c r="G16" s="43">
        <v>11.6</v>
      </c>
      <c r="H16" s="43">
        <v>11.6</v>
      </c>
      <c r="I16" s="43">
        <v>3.5</v>
      </c>
      <c r="J16" s="43">
        <v>166</v>
      </c>
      <c r="K16" s="44">
        <v>290</v>
      </c>
      <c r="L16" s="43">
        <v>37.1</v>
      </c>
    </row>
    <row r="17" spans="1:12" ht="15" x14ac:dyDescent="0.25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4.3</v>
      </c>
      <c r="H17" s="43">
        <v>4.5999999999999996</v>
      </c>
      <c r="I17" s="43">
        <v>22.3</v>
      </c>
      <c r="J17" s="43">
        <v>169.6</v>
      </c>
      <c r="K17" s="44">
        <v>203</v>
      </c>
      <c r="L17" s="43">
        <v>25</v>
      </c>
    </row>
    <row r="18" spans="1:12" ht="15" x14ac:dyDescent="0.25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0.2</v>
      </c>
      <c r="H18" s="43">
        <v>0.2</v>
      </c>
      <c r="I18" s="43">
        <v>27.9</v>
      </c>
      <c r="J18" s="43">
        <v>114.6</v>
      </c>
      <c r="K18" s="44">
        <v>342</v>
      </c>
      <c r="L18" s="43">
        <v>13</v>
      </c>
    </row>
    <row r="19" spans="1:12" ht="15" x14ac:dyDescent="0.25">
      <c r="A19" s="23"/>
      <c r="B19" s="15"/>
      <c r="C19" s="11"/>
      <c r="D19" s="7" t="s">
        <v>31</v>
      </c>
      <c r="E19" s="42" t="s">
        <v>40</v>
      </c>
      <c r="F19" s="43">
        <v>30</v>
      </c>
      <c r="G19" s="43">
        <v>3.2</v>
      </c>
      <c r="H19" s="43">
        <v>1.4</v>
      </c>
      <c r="I19" s="43">
        <v>13.1</v>
      </c>
      <c r="J19" s="43">
        <v>82.2</v>
      </c>
      <c r="K19" s="44"/>
      <c r="L19" s="43">
        <v>4.8</v>
      </c>
    </row>
    <row r="20" spans="1:12" ht="15" x14ac:dyDescent="0.25">
      <c r="A20" s="23"/>
      <c r="B20" s="15"/>
      <c r="C20" s="11"/>
      <c r="D20" s="7" t="s">
        <v>32</v>
      </c>
      <c r="E20" s="42" t="s">
        <v>41</v>
      </c>
      <c r="F20" s="43">
        <v>40</v>
      </c>
      <c r="G20" s="43">
        <v>3.3</v>
      </c>
      <c r="H20" s="43">
        <v>1.4</v>
      </c>
      <c r="I20" s="43">
        <v>16.899999999999999</v>
      </c>
      <c r="J20" s="43">
        <v>88.8</v>
      </c>
      <c r="K20" s="44"/>
      <c r="L20" s="43">
        <v>4.0999999999999996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25.599999999999998</v>
      </c>
      <c r="H23" s="19">
        <f t="shared" si="2"/>
        <v>25.099999999999998</v>
      </c>
      <c r="I23" s="19">
        <f t="shared" si="2"/>
        <v>106.6</v>
      </c>
      <c r="J23" s="19">
        <f t="shared" si="2"/>
        <v>782.7</v>
      </c>
      <c r="K23" s="25"/>
      <c r="L23" s="19">
        <f t="shared" ref="L23" si="3">SUM(L14:L22)</f>
        <v>124.99999999999999</v>
      </c>
    </row>
    <row r="24" spans="1:12" ht="15.75" thickBot="1" x14ac:dyDescent="0.25">
      <c r="A24" s="29">
        <f>A6</f>
        <v>1</v>
      </c>
      <c r="B24" s="30">
        <f>B6</f>
        <v>1</v>
      </c>
      <c r="C24" s="73" t="s">
        <v>4</v>
      </c>
      <c r="D24" s="74"/>
      <c r="E24" s="31"/>
      <c r="F24" s="32">
        <f>F13+F23</f>
        <v>1350</v>
      </c>
      <c r="G24" s="32">
        <f t="shared" ref="G24:J24" si="4">G13+G23</f>
        <v>41.9</v>
      </c>
      <c r="H24" s="32">
        <f t="shared" si="4"/>
        <v>43.2</v>
      </c>
      <c r="I24" s="32">
        <f t="shared" si="4"/>
        <v>179.39999999999998</v>
      </c>
      <c r="J24" s="32">
        <f t="shared" si="4"/>
        <v>1319.1</v>
      </c>
      <c r="K24" s="32"/>
      <c r="L24" s="32">
        <f t="shared" ref="L24" si="5">L13+L23</f>
        <v>235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2" t="s">
        <v>43</v>
      </c>
      <c r="F25" s="43">
        <v>150</v>
      </c>
      <c r="G25" s="43">
        <v>3.1</v>
      </c>
      <c r="H25" s="43">
        <v>4.8</v>
      </c>
      <c r="I25" s="43">
        <v>20.399999999999999</v>
      </c>
      <c r="J25" s="43">
        <v>137.19999999999999</v>
      </c>
      <c r="K25" s="44">
        <v>312</v>
      </c>
      <c r="L25" s="40">
        <v>30</v>
      </c>
    </row>
    <row r="26" spans="1:12" ht="15" x14ac:dyDescent="0.25">
      <c r="A26" s="14"/>
      <c r="B26" s="15"/>
      <c r="C26" s="11"/>
      <c r="D26" s="6" t="s">
        <v>21</v>
      </c>
      <c r="E26" s="42" t="s">
        <v>75</v>
      </c>
      <c r="F26" s="43">
        <v>60</v>
      </c>
      <c r="G26" s="43">
        <v>6.6</v>
      </c>
      <c r="H26" s="43">
        <v>8.1999999999999993</v>
      </c>
      <c r="I26" s="43">
        <v>8.1</v>
      </c>
      <c r="J26" s="43">
        <v>133.1</v>
      </c>
      <c r="K26" s="51">
        <v>234</v>
      </c>
      <c r="L26" s="43">
        <v>56.3</v>
      </c>
    </row>
    <row r="27" spans="1:12" ht="15" x14ac:dyDescent="0.25">
      <c r="A27" s="14"/>
      <c r="B27" s="15"/>
      <c r="C27" s="11"/>
      <c r="D27" s="7" t="s">
        <v>22</v>
      </c>
      <c r="E27" s="42" t="s">
        <v>42</v>
      </c>
      <c r="F27" s="43">
        <v>200</v>
      </c>
      <c r="G27" s="43">
        <v>0.2</v>
      </c>
      <c r="H27" s="43">
        <v>0</v>
      </c>
      <c r="I27" s="43">
        <v>6.4</v>
      </c>
      <c r="J27" s="43">
        <v>26.8</v>
      </c>
      <c r="K27" s="44">
        <v>376</v>
      </c>
      <c r="L27" s="43">
        <v>10.5</v>
      </c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50</v>
      </c>
      <c r="G28" s="43">
        <v>2</v>
      </c>
      <c r="H28" s="43">
        <v>0.8</v>
      </c>
      <c r="I28" s="43">
        <v>12.5</v>
      </c>
      <c r="J28" s="43">
        <v>66.5</v>
      </c>
      <c r="K28" s="44"/>
      <c r="L28" s="43">
        <v>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32</v>
      </c>
      <c r="E30" s="42" t="s">
        <v>41</v>
      </c>
      <c r="F30" s="43">
        <v>50</v>
      </c>
      <c r="G30" s="43">
        <v>4.0999999999999996</v>
      </c>
      <c r="H30" s="43">
        <v>1.7</v>
      </c>
      <c r="I30" s="43">
        <v>21.1</v>
      </c>
      <c r="J30" s="43">
        <v>111</v>
      </c>
      <c r="K30" s="44"/>
      <c r="L30" s="43">
        <v>5.2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51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15.999999999999998</v>
      </c>
      <c r="H32" s="19">
        <f t="shared" ref="H32" si="7">SUM(H25:H31)</f>
        <v>15.5</v>
      </c>
      <c r="I32" s="19">
        <f t="shared" ref="I32" si="8">SUM(I25:I31)</f>
        <v>68.5</v>
      </c>
      <c r="J32" s="19">
        <f t="shared" ref="J32:L32" si="9">SUM(J25:J31)</f>
        <v>474.59999999999997</v>
      </c>
      <c r="K32" s="25"/>
      <c r="L32" s="19">
        <f t="shared" si="9"/>
        <v>110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53</v>
      </c>
      <c r="F34" s="43">
        <v>200</v>
      </c>
      <c r="G34" s="43">
        <v>1.6</v>
      </c>
      <c r="H34" s="43">
        <v>4.0999999999999996</v>
      </c>
      <c r="I34" s="43">
        <v>9.6</v>
      </c>
      <c r="J34" s="43">
        <v>85.8</v>
      </c>
      <c r="K34" s="44">
        <v>96</v>
      </c>
      <c r="L34" s="43">
        <v>25</v>
      </c>
    </row>
    <row r="35" spans="1:12" ht="15" x14ac:dyDescent="0.25">
      <c r="A35" s="14"/>
      <c r="B35" s="15"/>
      <c r="C35" s="11"/>
      <c r="D35" s="7" t="s">
        <v>28</v>
      </c>
      <c r="E35" s="42" t="s">
        <v>73</v>
      </c>
      <c r="F35" s="43">
        <v>200</v>
      </c>
      <c r="G35" s="43">
        <v>14.3</v>
      </c>
      <c r="H35" s="43">
        <v>18.8</v>
      </c>
      <c r="I35" s="43">
        <v>35.5</v>
      </c>
      <c r="J35" s="43">
        <v>408</v>
      </c>
      <c r="K35" s="51">
        <v>265</v>
      </c>
      <c r="L35" s="43">
        <v>73.8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0.1</v>
      </c>
      <c r="H37" s="43">
        <v>0</v>
      </c>
      <c r="I37" s="43">
        <v>15.2</v>
      </c>
      <c r="J37" s="43">
        <v>62</v>
      </c>
      <c r="K37" s="44">
        <v>377</v>
      </c>
      <c r="L37" s="43">
        <v>13</v>
      </c>
    </row>
    <row r="38" spans="1:12" ht="15" x14ac:dyDescent="0.25">
      <c r="A38" s="14"/>
      <c r="B38" s="15"/>
      <c r="C38" s="11"/>
      <c r="D38" s="7" t="s">
        <v>31</v>
      </c>
      <c r="E38" s="42" t="s">
        <v>40</v>
      </c>
      <c r="F38" s="43">
        <v>50</v>
      </c>
      <c r="G38" s="43">
        <v>5.4</v>
      </c>
      <c r="H38" s="43">
        <v>2.2999999999999998</v>
      </c>
      <c r="I38" s="43">
        <v>21.8</v>
      </c>
      <c r="J38" s="43">
        <v>137</v>
      </c>
      <c r="K38" s="44"/>
      <c r="L38" s="43">
        <v>8</v>
      </c>
    </row>
    <row r="39" spans="1:12" ht="15" x14ac:dyDescent="0.25">
      <c r="A39" s="14"/>
      <c r="B39" s="15"/>
      <c r="C39" s="11"/>
      <c r="D39" s="7" t="s">
        <v>32</v>
      </c>
      <c r="E39" s="42" t="s">
        <v>41</v>
      </c>
      <c r="F39" s="43">
        <v>50</v>
      </c>
      <c r="G39" s="43">
        <v>4.0999999999999996</v>
      </c>
      <c r="H39" s="43">
        <v>1.7</v>
      </c>
      <c r="I39" s="43">
        <v>21.1</v>
      </c>
      <c r="J39" s="43">
        <v>111</v>
      </c>
      <c r="K39" s="44"/>
      <c r="L39" s="43">
        <v>5.2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25.5</v>
      </c>
      <c r="H42" s="19">
        <f t="shared" ref="H42" si="11">SUM(H33:H41)</f>
        <v>26.9</v>
      </c>
      <c r="I42" s="19">
        <f t="shared" ref="I42" si="12">SUM(I33:I41)</f>
        <v>103.19999999999999</v>
      </c>
      <c r="J42" s="19">
        <f t="shared" ref="J42:L42" si="13">SUM(J33:J41)</f>
        <v>803.8</v>
      </c>
      <c r="K42" s="25"/>
      <c r="L42" s="19">
        <f t="shared" si="13"/>
        <v>125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3" t="s">
        <v>4</v>
      </c>
      <c r="D43" s="74"/>
      <c r="E43" s="31"/>
      <c r="F43" s="32">
        <f>F32+F42</f>
        <v>1210</v>
      </c>
      <c r="G43" s="32">
        <f t="shared" ref="G43" si="14">G32+G42</f>
        <v>41.5</v>
      </c>
      <c r="H43" s="32">
        <f t="shared" ref="H43" si="15">H32+H42</f>
        <v>42.4</v>
      </c>
      <c r="I43" s="32">
        <f t="shared" ref="I43" si="16">I32+I42</f>
        <v>171.7</v>
      </c>
      <c r="J43" s="32">
        <f t="shared" ref="J43:L43" si="17">J32+J42</f>
        <v>1278.3999999999999</v>
      </c>
      <c r="K43" s="32"/>
      <c r="L43" s="32">
        <f t="shared" si="17"/>
        <v>235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170</v>
      </c>
      <c r="G44" s="40">
        <v>8.4</v>
      </c>
      <c r="H44" s="40">
        <v>9.9</v>
      </c>
      <c r="I44" s="40">
        <v>21.3</v>
      </c>
      <c r="J44" s="40">
        <v>209</v>
      </c>
      <c r="K44" s="41">
        <v>204</v>
      </c>
      <c r="L44" s="40">
        <v>56.3</v>
      </c>
    </row>
    <row r="45" spans="1:12" ht="15" x14ac:dyDescent="0.25">
      <c r="A45" s="23"/>
      <c r="B45" s="15"/>
      <c r="C45" s="11"/>
      <c r="D45" s="6" t="s">
        <v>46</v>
      </c>
      <c r="E45" s="42" t="s">
        <v>54</v>
      </c>
      <c r="F45" s="43">
        <v>30</v>
      </c>
      <c r="G45" s="43">
        <v>1.3</v>
      </c>
      <c r="H45" s="43">
        <v>5.4</v>
      </c>
      <c r="I45" s="43">
        <v>18.899999999999999</v>
      </c>
      <c r="J45" s="43">
        <v>130</v>
      </c>
      <c r="K45" s="44"/>
      <c r="L45" s="43">
        <v>30</v>
      </c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0.2</v>
      </c>
      <c r="H46" s="43">
        <v>0</v>
      </c>
      <c r="I46" s="43">
        <v>6.4</v>
      </c>
      <c r="J46" s="43">
        <v>26.8</v>
      </c>
      <c r="K46" s="44">
        <v>376</v>
      </c>
      <c r="L46" s="43">
        <v>10.5</v>
      </c>
    </row>
    <row r="47" spans="1:12" ht="15" x14ac:dyDescent="0.25">
      <c r="A47" s="23"/>
      <c r="B47" s="15"/>
      <c r="C47" s="11"/>
      <c r="D47" s="7" t="s">
        <v>23</v>
      </c>
      <c r="E47" s="42" t="s">
        <v>40</v>
      </c>
      <c r="F47" s="43">
        <v>50</v>
      </c>
      <c r="G47" s="43">
        <v>5.4</v>
      </c>
      <c r="H47" s="43">
        <v>2.2999999999999998</v>
      </c>
      <c r="I47" s="43">
        <v>21.8</v>
      </c>
      <c r="J47" s="43">
        <v>137</v>
      </c>
      <c r="K47" s="44"/>
      <c r="L47" s="43">
        <v>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32</v>
      </c>
      <c r="E49" s="42" t="s">
        <v>41</v>
      </c>
      <c r="F49" s="43">
        <v>50</v>
      </c>
      <c r="G49" s="43">
        <v>4.0999999999999996</v>
      </c>
      <c r="H49" s="43">
        <v>1.7</v>
      </c>
      <c r="I49" s="43">
        <v>21.1</v>
      </c>
      <c r="J49" s="43">
        <v>111</v>
      </c>
      <c r="K49" s="44"/>
      <c r="L49" s="43">
        <v>5.2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19.399999999999999</v>
      </c>
      <c r="H51" s="19">
        <f>SUM(H44:H50)</f>
        <v>19.3</v>
      </c>
      <c r="I51" s="19">
        <f>SUM(I44:I50)</f>
        <v>89.5</v>
      </c>
      <c r="J51" s="19">
        <f>SUM(J44:J50)</f>
        <v>613.79999999999995</v>
      </c>
      <c r="K51" s="25"/>
      <c r="L51" s="19">
        <f t="shared" ref="L51" si="18">SUM(L44:L50)</f>
        <v>110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48</v>
      </c>
      <c r="F53" s="43">
        <v>200</v>
      </c>
      <c r="G53" s="43">
        <v>4.3</v>
      </c>
      <c r="H53" s="43">
        <v>4.2</v>
      </c>
      <c r="I53" s="43">
        <v>13.2</v>
      </c>
      <c r="J53" s="43">
        <v>118.6</v>
      </c>
      <c r="K53" s="44">
        <v>102</v>
      </c>
      <c r="L53" s="43">
        <v>25</v>
      </c>
    </row>
    <row r="54" spans="1:12" ht="15" x14ac:dyDescent="0.25">
      <c r="A54" s="23"/>
      <c r="B54" s="15"/>
      <c r="C54" s="61"/>
      <c r="D54" s="7" t="s">
        <v>28</v>
      </c>
      <c r="E54" s="42" t="s">
        <v>84</v>
      </c>
      <c r="F54" s="43">
        <v>90</v>
      </c>
      <c r="G54" s="43">
        <v>8.3000000000000007</v>
      </c>
      <c r="H54" s="43">
        <v>9.8000000000000007</v>
      </c>
      <c r="I54" s="43">
        <v>10</v>
      </c>
      <c r="J54" s="43">
        <v>162</v>
      </c>
      <c r="K54" s="53">
        <v>294.32499999999999</v>
      </c>
      <c r="L54" s="43">
        <v>51.7</v>
      </c>
    </row>
    <row r="55" spans="1:12" ht="15" x14ac:dyDescent="0.25">
      <c r="A55" s="23"/>
      <c r="B55" s="15"/>
      <c r="C55" s="11"/>
      <c r="D55" s="7" t="s">
        <v>29</v>
      </c>
      <c r="E55" s="42" t="s">
        <v>65</v>
      </c>
      <c r="F55" s="43">
        <v>150</v>
      </c>
      <c r="G55" s="43">
        <v>8.1999999999999993</v>
      </c>
      <c r="H55" s="43">
        <v>8.9</v>
      </c>
      <c r="I55" s="43">
        <v>37.299999999999997</v>
      </c>
      <c r="J55" s="43">
        <v>262.5</v>
      </c>
      <c r="K55" s="44">
        <v>171</v>
      </c>
      <c r="L55" s="43">
        <v>26</v>
      </c>
    </row>
    <row r="56" spans="1:12" ht="15" x14ac:dyDescent="0.25">
      <c r="A56" s="23"/>
      <c r="B56" s="15"/>
      <c r="C56" s="11"/>
      <c r="D56" s="7" t="s">
        <v>30</v>
      </c>
      <c r="E56" s="42" t="s">
        <v>61</v>
      </c>
      <c r="F56" s="43">
        <v>200</v>
      </c>
      <c r="G56" s="43">
        <v>0.7</v>
      </c>
      <c r="H56" s="43">
        <v>0.3</v>
      </c>
      <c r="I56" s="43">
        <v>20.8</v>
      </c>
      <c r="J56" s="43">
        <v>88.2</v>
      </c>
      <c r="K56" s="44">
        <v>388</v>
      </c>
      <c r="L56" s="43">
        <v>15</v>
      </c>
    </row>
    <row r="57" spans="1:12" ht="15" x14ac:dyDescent="0.25">
      <c r="A57" s="23"/>
      <c r="B57" s="15"/>
      <c r="C57" s="11"/>
      <c r="D57" s="7" t="s">
        <v>31</v>
      </c>
      <c r="E57" s="42" t="s">
        <v>52</v>
      </c>
      <c r="F57" s="43">
        <v>20</v>
      </c>
      <c r="G57" s="43">
        <v>0.8</v>
      </c>
      <c r="H57" s="43">
        <v>0.3</v>
      </c>
      <c r="I57" s="43">
        <v>5</v>
      </c>
      <c r="J57" s="43">
        <v>26.6</v>
      </c>
      <c r="K57" s="44"/>
      <c r="L57" s="43">
        <v>3.2</v>
      </c>
    </row>
    <row r="58" spans="1:12" ht="15" x14ac:dyDescent="0.25">
      <c r="A58" s="23"/>
      <c r="B58" s="15"/>
      <c r="C58" s="11"/>
      <c r="D58" s="7" t="s">
        <v>32</v>
      </c>
      <c r="E58" s="42" t="s">
        <v>41</v>
      </c>
      <c r="F58" s="43">
        <v>40</v>
      </c>
      <c r="G58" s="43">
        <v>3.3</v>
      </c>
      <c r="H58" s="43">
        <v>1.4</v>
      </c>
      <c r="I58" s="43">
        <v>16.899999999999999</v>
      </c>
      <c r="J58" s="43">
        <v>88.8</v>
      </c>
      <c r="K58" s="44"/>
      <c r="L58" s="43">
        <v>4.0999999999999996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19">SUM(G52:G60)</f>
        <v>25.6</v>
      </c>
      <c r="H61" s="19">
        <f t="shared" ref="H61" si="20">SUM(H52:H60)</f>
        <v>24.9</v>
      </c>
      <c r="I61" s="19">
        <f t="shared" ref="I61" si="21">SUM(I52:I60)</f>
        <v>103.19999999999999</v>
      </c>
      <c r="J61" s="19">
        <f t="shared" ref="J61:L61" si="22">SUM(J52:J60)</f>
        <v>746.7</v>
      </c>
      <c r="K61" s="25"/>
      <c r="L61" s="19">
        <f t="shared" si="22"/>
        <v>125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3" t="s">
        <v>4</v>
      </c>
      <c r="D62" s="74"/>
      <c r="E62" s="31"/>
      <c r="F62" s="32">
        <f>F51+F61</f>
        <v>1200</v>
      </c>
      <c r="G62" s="32">
        <f t="shared" ref="G62" si="23">G51+G61</f>
        <v>45</v>
      </c>
      <c r="H62" s="32">
        <f t="shared" ref="H62" si="24">H51+H61</f>
        <v>44.2</v>
      </c>
      <c r="I62" s="32">
        <f t="shared" ref="I62" si="25">I51+I61</f>
        <v>192.7</v>
      </c>
      <c r="J62" s="32">
        <f t="shared" ref="J62:L62" si="26">J51+J61</f>
        <v>1360.5</v>
      </c>
      <c r="K62" s="32"/>
      <c r="L62" s="32">
        <f t="shared" si="26"/>
        <v>235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200</v>
      </c>
      <c r="G63" s="40">
        <v>6</v>
      </c>
      <c r="H63" s="40">
        <v>9.6999999999999993</v>
      </c>
      <c r="I63" s="40">
        <v>38.6</v>
      </c>
      <c r="J63" s="40">
        <v>264.60000000000002</v>
      </c>
      <c r="K63" s="41">
        <v>174</v>
      </c>
      <c r="L63" s="40">
        <v>51.9</v>
      </c>
    </row>
    <row r="64" spans="1:12" ht="15" x14ac:dyDescent="0.25">
      <c r="A64" s="23"/>
      <c r="B64" s="15"/>
      <c r="C64" s="11"/>
      <c r="D64" s="6"/>
      <c r="E64" s="42" t="s">
        <v>74</v>
      </c>
      <c r="F64" s="43">
        <v>40</v>
      </c>
      <c r="G64" s="43">
        <v>5.0999999999999996</v>
      </c>
      <c r="H64" s="43">
        <v>4.5999999999999996</v>
      </c>
      <c r="I64" s="43">
        <v>0.3</v>
      </c>
      <c r="J64" s="43">
        <v>63</v>
      </c>
      <c r="K64" s="51">
        <v>209</v>
      </c>
      <c r="L64" s="43">
        <v>38</v>
      </c>
    </row>
    <row r="65" spans="1:12" ht="15" x14ac:dyDescent="0.25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0.2</v>
      </c>
      <c r="H65" s="43">
        <v>0</v>
      </c>
      <c r="I65" s="43">
        <v>6.4</v>
      </c>
      <c r="J65" s="43">
        <v>26.8</v>
      </c>
      <c r="K65" s="44">
        <v>376</v>
      </c>
      <c r="L65" s="43">
        <v>10.5</v>
      </c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60</v>
      </c>
      <c r="G66" s="43">
        <v>6.5</v>
      </c>
      <c r="H66" s="43">
        <v>2.8</v>
      </c>
      <c r="I66" s="43">
        <v>26.2</v>
      </c>
      <c r="J66" s="43">
        <v>164.4</v>
      </c>
      <c r="K66" s="44"/>
      <c r="L66" s="43">
        <v>9.6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7">SUM(G63:G69)</f>
        <v>17.799999999999997</v>
      </c>
      <c r="H70" s="19">
        <f t="shared" ref="H70" si="28">SUM(H63:H69)</f>
        <v>17.099999999999998</v>
      </c>
      <c r="I70" s="19">
        <f t="shared" ref="I70" si="29">SUM(I63:I69)</f>
        <v>71.5</v>
      </c>
      <c r="J70" s="19">
        <f t="shared" ref="J70:L70" si="30">SUM(J63:J69)</f>
        <v>518.80000000000007</v>
      </c>
      <c r="K70" s="25"/>
      <c r="L70" s="19">
        <f t="shared" si="30"/>
        <v>110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63</v>
      </c>
      <c r="F71" s="43">
        <v>60</v>
      </c>
      <c r="G71" s="43">
        <v>0.8</v>
      </c>
      <c r="H71" s="43">
        <v>6</v>
      </c>
      <c r="I71" s="43">
        <v>4.4000000000000004</v>
      </c>
      <c r="J71" s="43">
        <v>75.099999999999994</v>
      </c>
      <c r="K71" s="44">
        <v>67</v>
      </c>
      <c r="L71" s="43">
        <v>20</v>
      </c>
    </row>
    <row r="72" spans="1:12" ht="15" x14ac:dyDescent="0.25">
      <c r="A72" s="23"/>
      <c r="B72" s="15"/>
      <c r="C72" s="11"/>
      <c r="D72" s="7" t="s">
        <v>27</v>
      </c>
      <c r="E72" s="42" t="s">
        <v>62</v>
      </c>
      <c r="F72" s="43">
        <v>200</v>
      </c>
      <c r="G72" s="43">
        <v>1.6</v>
      </c>
      <c r="H72" s="43">
        <v>4.7</v>
      </c>
      <c r="I72" s="43">
        <v>6.6</v>
      </c>
      <c r="J72" s="43">
        <v>71.8</v>
      </c>
      <c r="K72" s="44">
        <v>88</v>
      </c>
      <c r="L72" s="43">
        <v>23</v>
      </c>
    </row>
    <row r="73" spans="1:12" ht="15" x14ac:dyDescent="0.25">
      <c r="A73" s="23"/>
      <c r="B73" s="15"/>
      <c r="C73" s="11"/>
      <c r="D73" s="7" t="s">
        <v>28</v>
      </c>
      <c r="E73" s="42" t="s">
        <v>78</v>
      </c>
      <c r="F73" s="43">
        <v>200</v>
      </c>
      <c r="G73" s="43">
        <v>12.3</v>
      </c>
      <c r="H73" s="43">
        <v>11.7</v>
      </c>
      <c r="I73" s="43">
        <v>18.399999999999999</v>
      </c>
      <c r="J73" s="43">
        <v>287.3</v>
      </c>
      <c r="K73" s="44">
        <v>259</v>
      </c>
      <c r="L73" s="43">
        <v>53.8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47</v>
      </c>
      <c r="F75" s="43">
        <v>200</v>
      </c>
      <c r="G75" s="43">
        <v>0.3</v>
      </c>
      <c r="H75" s="43">
        <v>0</v>
      </c>
      <c r="I75" s="43">
        <v>29.8</v>
      </c>
      <c r="J75" s="43">
        <v>122.2</v>
      </c>
      <c r="K75" s="44">
        <v>348</v>
      </c>
      <c r="L75" s="43">
        <v>15</v>
      </c>
    </row>
    <row r="76" spans="1:12" ht="15" x14ac:dyDescent="0.25">
      <c r="A76" s="23"/>
      <c r="B76" s="15"/>
      <c r="C76" s="11"/>
      <c r="D76" s="7" t="s">
        <v>31</v>
      </c>
      <c r="E76" s="42" t="s">
        <v>40</v>
      </c>
      <c r="F76" s="43">
        <v>50</v>
      </c>
      <c r="G76" s="43">
        <v>5.4</v>
      </c>
      <c r="H76" s="43">
        <v>2.2999999999999998</v>
      </c>
      <c r="I76" s="43">
        <v>21.8</v>
      </c>
      <c r="J76" s="43">
        <v>137</v>
      </c>
      <c r="K76" s="44"/>
      <c r="L76" s="43">
        <v>8</v>
      </c>
    </row>
    <row r="77" spans="1:12" ht="15" x14ac:dyDescent="0.25">
      <c r="A77" s="23"/>
      <c r="B77" s="15"/>
      <c r="C77" s="11"/>
      <c r="D77" s="7" t="s">
        <v>32</v>
      </c>
      <c r="E77" s="42" t="s">
        <v>41</v>
      </c>
      <c r="F77" s="43">
        <v>50</v>
      </c>
      <c r="G77" s="43">
        <v>4.0999999999999996</v>
      </c>
      <c r="H77" s="43">
        <v>1.7</v>
      </c>
      <c r="I77" s="43">
        <v>21.1</v>
      </c>
      <c r="J77" s="43">
        <v>111</v>
      </c>
      <c r="K77" s="44"/>
      <c r="L77" s="43">
        <v>5.2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1">SUM(G71:G79)</f>
        <v>24.5</v>
      </c>
      <c r="H80" s="19">
        <f t="shared" ref="H80" si="32">SUM(H71:H79)</f>
        <v>26.4</v>
      </c>
      <c r="I80" s="19">
        <f t="shared" ref="I80" si="33">SUM(I71:I79)</f>
        <v>102.1</v>
      </c>
      <c r="J80" s="19">
        <f t="shared" ref="J80:L80" si="34">SUM(J71:J79)</f>
        <v>804.4</v>
      </c>
      <c r="K80" s="25"/>
      <c r="L80" s="19">
        <f t="shared" si="34"/>
        <v>125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3" t="s">
        <v>4</v>
      </c>
      <c r="D81" s="74"/>
      <c r="E81" s="31"/>
      <c r="F81" s="32">
        <f>F70+F80</f>
        <v>1260</v>
      </c>
      <c r="G81" s="32">
        <f t="shared" ref="G81" si="35">G70+G80</f>
        <v>42.3</v>
      </c>
      <c r="H81" s="32">
        <f t="shared" ref="H81" si="36">H70+H80</f>
        <v>43.5</v>
      </c>
      <c r="I81" s="32">
        <f t="shared" ref="I81" si="37">I70+I80</f>
        <v>173.6</v>
      </c>
      <c r="J81" s="32">
        <f t="shared" ref="J81:L81" si="38">J70+J80</f>
        <v>1323.2</v>
      </c>
      <c r="K81" s="32"/>
      <c r="L81" s="32">
        <f t="shared" si="38"/>
        <v>235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2" t="s">
        <v>50</v>
      </c>
      <c r="F82" s="43">
        <v>150</v>
      </c>
      <c r="G82" s="43">
        <v>4.3</v>
      </c>
      <c r="H82" s="43">
        <v>4.5999999999999996</v>
      </c>
      <c r="I82" s="43">
        <v>22.3</v>
      </c>
      <c r="J82" s="43">
        <v>169.6</v>
      </c>
      <c r="K82" s="44">
        <v>203</v>
      </c>
      <c r="L82" s="43">
        <v>25</v>
      </c>
    </row>
    <row r="83" spans="1:12" ht="15" x14ac:dyDescent="0.25">
      <c r="A83" s="23"/>
      <c r="B83" s="15"/>
      <c r="C83" s="11"/>
      <c r="D83" s="6" t="s">
        <v>21</v>
      </c>
      <c r="E83" s="42" t="s">
        <v>85</v>
      </c>
      <c r="F83" s="43">
        <v>65</v>
      </c>
      <c r="G83" s="43">
        <v>6.4</v>
      </c>
      <c r="H83" s="43">
        <v>10.6</v>
      </c>
      <c r="I83" s="43">
        <v>7.8</v>
      </c>
      <c r="J83" s="43">
        <v>140.9</v>
      </c>
      <c r="K83" s="44">
        <v>278</v>
      </c>
      <c r="L83" s="43">
        <v>62.4</v>
      </c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0.2</v>
      </c>
      <c r="H84" s="43">
        <v>0</v>
      </c>
      <c r="I84" s="43">
        <v>6.4</v>
      </c>
      <c r="J84" s="43">
        <v>26.8</v>
      </c>
      <c r="K84" s="44">
        <v>376</v>
      </c>
      <c r="L84" s="43">
        <v>10.5</v>
      </c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50</v>
      </c>
      <c r="G85" s="43">
        <v>2</v>
      </c>
      <c r="H85" s="43">
        <v>0.8</v>
      </c>
      <c r="I85" s="43">
        <v>12.5</v>
      </c>
      <c r="J85" s="43">
        <v>66.5</v>
      </c>
      <c r="K85" s="44"/>
      <c r="L85" s="43">
        <v>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32</v>
      </c>
      <c r="E87" s="42" t="s">
        <v>41</v>
      </c>
      <c r="F87" s="43">
        <v>40</v>
      </c>
      <c r="G87" s="43">
        <v>3.3</v>
      </c>
      <c r="H87" s="43">
        <v>1.4</v>
      </c>
      <c r="I87" s="43">
        <v>16.899999999999999</v>
      </c>
      <c r="J87" s="43">
        <v>88.8</v>
      </c>
      <c r="K87" s="44"/>
      <c r="L87" s="43">
        <v>4.0999999999999996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>SUM(G82:G88)</f>
        <v>16.2</v>
      </c>
      <c r="H89" s="19">
        <f>SUM(H82:H88)</f>
        <v>17.399999999999999</v>
      </c>
      <c r="I89" s="19">
        <f>SUM(I82:I88)</f>
        <v>65.900000000000006</v>
      </c>
      <c r="J89" s="19">
        <f>SUM(J82:J88)</f>
        <v>492.6</v>
      </c>
      <c r="K89" s="25"/>
      <c r="L89" s="19">
        <f t="shared" ref="L89" si="39">SUM(L82:L88)</f>
        <v>110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77</v>
      </c>
      <c r="F91" s="43">
        <v>200</v>
      </c>
      <c r="G91" s="43">
        <v>1.3</v>
      </c>
      <c r="H91" s="43">
        <v>4</v>
      </c>
      <c r="I91" s="43">
        <v>7.3</v>
      </c>
      <c r="J91" s="43">
        <v>76.2</v>
      </c>
      <c r="K91" s="44">
        <v>99</v>
      </c>
      <c r="L91" s="43">
        <v>22</v>
      </c>
    </row>
    <row r="92" spans="1:12" ht="15" x14ac:dyDescent="0.25">
      <c r="A92" s="23"/>
      <c r="B92" s="15"/>
      <c r="C92" s="11"/>
      <c r="D92" s="7" t="s">
        <v>28</v>
      </c>
      <c r="E92" s="42" t="s">
        <v>70</v>
      </c>
      <c r="F92" s="43">
        <v>100</v>
      </c>
      <c r="G92" s="43">
        <v>11.9</v>
      </c>
      <c r="H92" s="43">
        <v>10.1</v>
      </c>
      <c r="I92" s="43">
        <v>3.2</v>
      </c>
      <c r="J92" s="43">
        <v>166.5</v>
      </c>
      <c r="K92" s="44">
        <v>255</v>
      </c>
      <c r="L92" s="43">
        <v>46.8</v>
      </c>
    </row>
    <row r="93" spans="1:12" ht="15" x14ac:dyDescent="0.25">
      <c r="A93" s="23"/>
      <c r="B93" s="15"/>
      <c r="C93" s="11"/>
      <c r="D93" s="7" t="s">
        <v>29</v>
      </c>
      <c r="E93" s="42" t="s">
        <v>45</v>
      </c>
      <c r="F93" s="43">
        <v>150</v>
      </c>
      <c r="G93" s="43">
        <v>3.5</v>
      </c>
      <c r="H93" s="43">
        <v>7.2</v>
      </c>
      <c r="I93" s="43">
        <v>36.799999999999997</v>
      </c>
      <c r="J93" s="43">
        <v>226.8</v>
      </c>
      <c r="K93" s="44">
        <v>171</v>
      </c>
      <c r="L93" s="43">
        <v>28</v>
      </c>
    </row>
    <row r="94" spans="1:12" ht="15" x14ac:dyDescent="0.25">
      <c r="A94" s="23"/>
      <c r="B94" s="15"/>
      <c r="C94" s="11"/>
      <c r="D94" s="7" t="s">
        <v>30</v>
      </c>
      <c r="E94" s="42" t="s">
        <v>60</v>
      </c>
      <c r="F94" s="43">
        <v>200</v>
      </c>
      <c r="G94" s="43">
        <v>0.2</v>
      </c>
      <c r="H94" s="43">
        <v>0</v>
      </c>
      <c r="I94" s="43">
        <v>20.399999999999999</v>
      </c>
      <c r="J94" s="43">
        <v>82</v>
      </c>
      <c r="K94" s="44">
        <v>342</v>
      </c>
      <c r="L94" s="43">
        <v>15</v>
      </c>
    </row>
    <row r="95" spans="1:12" ht="15" x14ac:dyDescent="0.25">
      <c r="A95" s="23"/>
      <c r="B95" s="15"/>
      <c r="C95" s="11"/>
      <c r="D95" s="7" t="s">
        <v>31</v>
      </c>
      <c r="E95" s="42" t="s">
        <v>40</v>
      </c>
      <c r="F95" s="43">
        <v>50</v>
      </c>
      <c r="G95" s="43">
        <v>5.4</v>
      </c>
      <c r="H95" s="43">
        <v>2.2999999999999998</v>
      </c>
      <c r="I95" s="43">
        <v>21.8</v>
      </c>
      <c r="J95" s="43">
        <v>137</v>
      </c>
      <c r="K95" s="44"/>
      <c r="L95" s="43">
        <v>8</v>
      </c>
    </row>
    <row r="96" spans="1:12" ht="15" x14ac:dyDescent="0.25">
      <c r="A96" s="23"/>
      <c r="B96" s="15"/>
      <c r="C96" s="11"/>
      <c r="D96" s="7" t="s">
        <v>32</v>
      </c>
      <c r="E96" s="42" t="s">
        <v>41</v>
      </c>
      <c r="F96" s="43">
        <v>50</v>
      </c>
      <c r="G96" s="43">
        <v>4.0999999999999996</v>
      </c>
      <c r="H96" s="43">
        <v>1.7</v>
      </c>
      <c r="I96" s="43">
        <v>21.1</v>
      </c>
      <c r="J96" s="43">
        <v>111</v>
      </c>
      <c r="K96" s="44"/>
      <c r="L96" s="43">
        <v>5.2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0">SUM(G90:G98)</f>
        <v>26.400000000000006</v>
      </c>
      <c r="H99" s="19">
        <f t="shared" ref="H99" si="41">SUM(H90:H98)</f>
        <v>25.3</v>
      </c>
      <c r="I99" s="19">
        <f t="shared" ref="I99" si="42">SUM(I90:I98)</f>
        <v>110.6</v>
      </c>
      <c r="J99" s="19">
        <f t="shared" ref="J99:L99" si="43">SUM(J90:J98)</f>
        <v>799.5</v>
      </c>
      <c r="K99" s="25"/>
      <c r="L99" s="19">
        <f t="shared" si="43"/>
        <v>125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3" t="s">
        <v>4</v>
      </c>
      <c r="D100" s="74"/>
      <c r="E100" s="31"/>
      <c r="F100" s="32">
        <f>F89+F99</f>
        <v>1255</v>
      </c>
      <c r="G100" s="32">
        <f t="shared" ref="G100" si="44">G89+G99</f>
        <v>42.600000000000009</v>
      </c>
      <c r="H100" s="32">
        <f t="shared" ref="H100" si="45">H89+H99</f>
        <v>42.7</v>
      </c>
      <c r="I100" s="32">
        <f t="shared" ref="I100" si="46">I89+I99</f>
        <v>176.5</v>
      </c>
      <c r="J100" s="32">
        <f t="shared" ref="J100:L100" si="47">J89+J99</f>
        <v>1292.0999999999999</v>
      </c>
      <c r="K100" s="32"/>
      <c r="L100" s="32">
        <f t="shared" si="47"/>
        <v>235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7" t="s">
        <v>66</v>
      </c>
      <c r="F101" s="68">
        <v>200</v>
      </c>
      <c r="G101" s="68">
        <v>7</v>
      </c>
      <c r="H101" s="68">
        <v>9</v>
      </c>
      <c r="I101" s="68">
        <v>39.799999999999997</v>
      </c>
      <c r="J101" s="68">
        <v>223</v>
      </c>
      <c r="K101" s="69">
        <v>173</v>
      </c>
      <c r="L101" s="68">
        <v>32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3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57</v>
      </c>
      <c r="F103" s="43">
        <v>200</v>
      </c>
      <c r="G103" s="43">
        <v>4.0999999999999996</v>
      </c>
      <c r="H103" s="43">
        <v>3.1</v>
      </c>
      <c r="I103" s="43">
        <v>17.600000000000001</v>
      </c>
      <c r="J103" s="43">
        <v>118.6</v>
      </c>
      <c r="K103" s="43">
        <v>382</v>
      </c>
      <c r="L103" s="43">
        <v>40</v>
      </c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50</v>
      </c>
      <c r="G104" s="43">
        <v>5.4</v>
      </c>
      <c r="H104" s="43">
        <v>2.2999999999999998</v>
      </c>
      <c r="I104" s="43">
        <v>21.8</v>
      </c>
      <c r="J104" s="43">
        <v>137</v>
      </c>
      <c r="K104" s="43"/>
      <c r="L104" s="43">
        <v>8</v>
      </c>
    </row>
    <row r="105" spans="1:12" ht="15" x14ac:dyDescent="0.25">
      <c r="A105" s="23"/>
      <c r="B105" s="15"/>
      <c r="C105" s="11"/>
      <c r="D105" s="7" t="s">
        <v>24</v>
      </c>
      <c r="E105" s="42" t="s">
        <v>59</v>
      </c>
      <c r="F105" s="43">
        <v>100</v>
      </c>
      <c r="G105" s="43">
        <v>0.8</v>
      </c>
      <c r="H105" s="43">
        <v>0.3</v>
      </c>
      <c r="I105" s="43">
        <v>10.6</v>
      </c>
      <c r="J105" s="43">
        <v>42.4</v>
      </c>
      <c r="K105" s="43">
        <v>338</v>
      </c>
      <c r="L105" s="43">
        <v>30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3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48">SUM(G101:G107)</f>
        <v>17.3</v>
      </c>
      <c r="H108" s="19">
        <f t="shared" si="48"/>
        <v>14.7</v>
      </c>
      <c r="I108" s="19">
        <f t="shared" si="48"/>
        <v>89.8</v>
      </c>
      <c r="J108" s="19">
        <f t="shared" si="48"/>
        <v>521</v>
      </c>
      <c r="K108" s="25"/>
      <c r="L108" s="19">
        <f t="shared" ref="L108" si="49">SUM(L101:L107)</f>
        <v>110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53</v>
      </c>
      <c r="F110" s="43">
        <v>200</v>
      </c>
      <c r="G110" s="43">
        <v>1.6</v>
      </c>
      <c r="H110" s="43">
        <v>4.0999999999999996</v>
      </c>
      <c r="I110" s="43">
        <v>9.6</v>
      </c>
      <c r="J110" s="43">
        <v>85.8</v>
      </c>
      <c r="K110" s="44">
        <v>96</v>
      </c>
      <c r="L110" s="43">
        <v>25</v>
      </c>
    </row>
    <row r="111" spans="1:12" ht="15" x14ac:dyDescent="0.25">
      <c r="A111" s="23"/>
      <c r="B111" s="15"/>
      <c r="C111" s="11"/>
      <c r="D111" s="7" t="s">
        <v>28</v>
      </c>
      <c r="E111" s="42" t="s">
        <v>49</v>
      </c>
      <c r="F111" s="43">
        <v>100</v>
      </c>
      <c r="G111" s="43">
        <v>10</v>
      </c>
      <c r="H111" s="43">
        <v>11.9</v>
      </c>
      <c r="I111" s="43">
        <v>2.7</v>
      </c>
      <c r="J111" s="43">
        <v>210.7</v>
      </c>
      <c r="K111" s="44">
        <v>251</v>
      </c>
      <c r="L111" s="43">
        <v>48.8</v>
      </c>
    </row>
    <row r="112" spans="1:12" ht="15" x14ac:dyDescent="0.25">
      <c r="A112" s="23"/>
      <c r="B112" s="15"/>
      <c r="C112" s="11"/>
      <c r="D112" s="7" t="s">
        <v>29</v>
      </c>
      <c r="E112" s="42" t="s">
        <v>50</v>
      </c>
      <c r="F112" s="43">
        <v>150</v>
      </c>
      <c r="G112" s="43">
        <v>4.3</v>
      </c>
      <c r="H112" s="43">
        <v>4.5999999999999996</v>
      </c>
      <c r="I112" s="43">
        <v>22.3</v>
      </c>
      <c r="J112" s="43">
        <v>169.6</v>
      </c>
      <c r="K112" s="44">
        <v>203</v>
      </c>
      <c r="L112" s="43">
        <v>25</v>
      </c>
    </row>
    <row r="113" spans="1:12" ht="15" x14ac:dyDescent="0.25">
      <c r="A113" s="23"/>
      <c r="B113" s="15"/>
      <c r="C113" s="11"/>
      <c r="D113" s="7" t="s">
        <v>30</v>
      </c>
      <c r="E113" s="42" t="s">
        <v>44</v>
      </c>
      <c r="F113" s="43">
        <v>200</v>
      </c>
      <c r="G113" s="43">
        <v>0.2</v>
      </c>
      <c r="H113" s="43">
        <v>0.2</v>
      </c>
      <c r="I113" s="43">
        <v>27.9</v>
      </c>
      <c r="J113" s="43">
        <v>114.6</v>
      </c>
      <c r="K113" s="44">
        <v>342</v>
      </c>
      <c r="L113" s="43">
        <v>13</v>
      </c>
    </row>
    <row r="114" spans="1:12" ht="15" x14ac:dyDescent="0.25">
      <c r="A114" s="23"/>
      <c r="B114" s="15"/>
      <c r="C114" s="11"/>
      <c r="D114" s="7" t="s">
        <v>31</v>
      </c>
      <c r="E114" s="42" t="s">
        <v>40</v>
      </c>
      <c r="F114" s="43">
        <v>50</v>
      </c>
      <c r="G114" s="43">
        <v>5.4</v>
      </c>
      <c r="H114" s="43">
        <v>2.2999999999999998</v>
      </c>
      <c r="I114" s="43">
        <v>21.8</v>
      </c>
      <c r="J114" s="43">
        <v>137</v>
      </c>
      <c r="K114" s="44"/>
      <c r="L114" s="43">
        <v>8</v>
      </c>
    </row>
    <row r="115" spans="1:12" ht="15" x14ac:dyDescent="0.25">
      <c r="A115" s="23"/>
      <c r="B115" s="15"/>
      <c r="C115" s="11"/>
      <c r="D115" s="7" t="s">
        <v>32</v>
      </c>
      <c r="E115" s="42" t="s">
        <v>41</v>
      </c>
      <c r="F115" s="43">
        <v>50</v>
      </c>
      <c r="G115" s="43">
        <v>4.0999999999999996</v>
      </c>
      <c r="H115" s="43">
        <v>1.7</v>
      </c>
      <c r="I115" s="43">
        <v>21.1</v>
      </c>
      <c r="J115" s="43">
        <v>111</v>
      </c>
      <c r="K115" s="44"/>
      <c r="L115" s="43">
        <v>5.2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0">SUM(G109:G117)</f>
        <v>25.6</v>
      </c>
      <c r="H118" s="19">
        <f t="shared" si="50"/>
        <v>24.8</v>
      </c>
      <c r="I118" s="19">
        <f t="shared" si="50"/>
        <v>105.4</v>
      </c>
      <c r="J118" s="19">
        <f t="shared" si="50"/>
        <v>828.7</v>
      </c>
      <c r="K118" s="25"/>
      <c r="L118" s="19">
        <f t="shared" ref="L118" si="51">SUM(L109:L117)</f>
        <v>125</v>
      </c>
    </row>
    <row r="119" spans="1:12" ht="15.75" thickBot="1" x14ac:dyDescent="0.25">
      <c r="A119" s="29">
        <f>A101</f>
        <v>2</v>
      </c>
      <c r="B119" s="30">
        <f>B101</f>
        <v>1</v>
      </c>
      <c r="C119" s="73" t="s">
        <v>4</v>
      </c>
      <c r="D119" s="74"/>
      <c r="E119" s="31"/>
      <c r="F119" s="32">
        <f>F108+F118</f>
        <v>1300</v>
      </c>
      <c r="G119" s="32">
        <f t="shared" ref="G119" si="52">G108+G118</f>
        <v>42.900000000000006</v>
      </c>
      <c r="H119" s="32">
        <f t="shared" ref="H119" si="53">H108+H118</f>
        <v>39.5</v>
      </c>
      <c r="I119" s="32">
        <f t="shared" ref="I119" si="54">I108+I118</f>
        <v>195.2</v>
      </c>
      <c r="J119" s="32">
        <f t="shared" ref="J119:L119" si="55">J108+J118</f>
        <v>1349.7</v>
      </c>
      <c r="K119" s="32"/>
      <c r="L119" s="32">
        <f t="shared" si="55"/>
        <v>235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45</v>
      </c>
      <c r="F120" s="43">
        <v>150</v>
      </c>
      <c r="G120" s="43">
        <v>3.5</v>
      </c>
      <c r="H120" s="43">
        <v>7.2</v>
      </c>
      <c r="I120" s="43">
        <v>36.799999999999997</v>
      </c>
      <c r="J120" s="43">
        <v>226.8</v>
      </c>
      <c r="K120" s="44">
        <v>171</v>
      </c>
      <c r="L120" s="43">
        <v>28</v>
      </c>
    </row>
    <row r="121" spans="1:12" ht="15" x14ac:dyDescent="0.25">
      <c r="A121" s="14"/>
      <c r="B121" s="15"/>
      <c r="C121" s="11"/>
      <c r="D121" s="6" t="s">
        <v>21</v>
      </c>
      <c r="E121" s="42" t="s">
        <v>86</v>
      </c>
      <c r="F121" s="43">
        <v>100</v>
      </c>
      <c r="G121" s="43">
        <v>10.1</v>
      </c>
      <c r="H121" s="43">
        <v>7.3</v>
      </c>
      <c r="I121" s="43">
        <v>3.3</v>
      </c>
      <c r="J121" s="43">
        <v>139.1</v>
      </c>
      <c r="K121" s="44" t="s">
        <v>87</v>
      </c>
      <c r="L121" s="43">
        <v>59.4</v>
      </c>
    </row>
    <row r="122" spans="1:12" ht="15" x14ac:dyDescent="0.2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0.2</v>
      </c>
      <c r="H122" s="43">
        <v>0</v>
      </c>
      <c r="I122" s="43">
        <v>6.4</v>
      </c>
      <c r="J122" s="43">
        <v>26.8</v>
      </c>
      <c r="K122" s="44">
        <v>376</v>
      </c>
      <c r="L122" s="43">
        <v>10.5</v>
      </c>
    </row>
    <row r="123" spans="1:12" ht="15" x14ac:dyDescent="0.25">
      <c r="A123" s="14"/>
      <c r="B123" s="62"/>
      <c r="C123" s="11"/>
      <c r="D123" s="7" t="s">
        <v>23</v>
      </c>
      <c r="E123" s="42" t="s">
        <v>52</v>
      </c>
      <c r="F123" s="43">
        <v>50</v>
      </c>
      <c r="G123" s="43">
        <v>2</v>
      </c>
      <c r="H123" s="43">
        <v>0.8</v>
      </c>
      <c r="I123" s="43">
        <v>12.5</v>
      </c>
      <c r="J123" s="43">
        <v>66.5</v>
      </c>
      <c r="K123" s="44"/>
      <c r="L123" s="43">
        <v>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32</v>
      </c>
      <c r="E125" s="42" t="s">
        <v>41</v>
      </c>
      <c r="F125" s="43">
        <v>40</v>
      </c>
      <c r="G125" s="43">
        <v>3.3</v>
      </c>
      <c r="H125" s="43">
        <v>1.4</v>
      </c>
      <c r="I125" s="43">
        <v>16.899999999999999</v>
      </c>
      <c r="J125" s="43">
        <v>88.8</v>
      </c>
      <c r="K125" s="44"/>
      <c r="L125" s="43">
        <v>4.0999999999999996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56">SUM(G120:G126)</f>
        <v>19.099999999999998</v>
      </c>
      <c r="H127" s="19">
        <f t="shared" si="56"/>
        <v>16.7</v>
      </c>
      <c r="I127" s="19">
        <f t="shared" si="56"/>
        <v>75.899999999999991</v>
      </c>
      <c r="J127" s="19">
        <f t="shared" si="56"/>
        <v>548</v>
      </c>
      <c r="K127" s="25"/>
      <c r="L127" s="19">
        <f t="shared" ref="L127" si="57">SUM(L120:L126)</f>
        <v>110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69</v>
      </c>
      <c r="F129" s="43">
        <v>200</v>
      </c>
      <c r="G129" s="52">
        <v>1.7</v>
      </c>
      <c r="H129" s="43">
        <v>2.2000000000000002</v>
      </c>
      <c r="I129" s="43">
        <v>12.3</v>
      </c>
      <c r="J129" s="43">
        <v>84.8</v>
      </c>
      <c r="K129" s="44">
        <v>106</v>
      </c>
      <c r="L129" s="43">
        <v>25</v>
      </c>
    </row>
    <row r="130" spans="1:12" ht="15" x14ac:dyDescent="0.25">
      <c r="A130" s="14"/>
      <c r="B130" s="63"/>
      <c r="C130" s="11"/>
      <c r="D130" s="7" t="s">
        <v>28</v>
      </c>
      <c r="E130" s="42" t="s">
        <v>72</v>
      </c>
      <c r="F130" s="43">
        <v>90</v>
      </c>
      <c r="G130" s="43">
        <v>8.6999999999999993</v>
      </c>
      <c r="H130" s="43">
        <v>13.7</v>
      </c>
      <c r="I130" s="43">
        <v>7.9</v>
      </c>
      <c r="J130" s="43">
        <v>185.4</v>
      </c>
      <c r="K130" s="44">
        <v>268.32499999999999</v>
      </c>
      <c r="L130" s="43">
        <v>41.8</v>
      </c>
    </row>
    <row r="131" spans="1:12" ht="15" x14ac:dyDescent="0.25">
      <c r="A131" s="14"/>
      <c r="B131" s="15"/>
      <c r="C131" s="11"/>
      <c r="D131" s="7" t="s">
        <v>29</v>
      </c>
      <c r="E131" s="42" t="s">
        <v>43</v>
      </c>
      <c r="F131" s="43">
        <v>150</v>
      </c>
      <c r="G131" s="43">
        <v>3.1</v>
      </c>
      <c r="H131" s="43">
        <v>4.8</v>
      </c>
      <c r="I131" s="43">
        <v>20.399999999999999</v>
      </c>
      <c r="J131" s="43">
        <v>137.19999999999999</v>
      </c>
      <c r="K131" s="44">
        <v>312</v>
      </c>
      <c r="L131" s="43">
        <v>30</v>
      </c>
    </row>
    <row r="132" spans="1:12" ht="15" x14ac:dyDescent="0.25">
      <c r="A132" s="14"/>
      <c r="B132" s="15"/>
      <c r="C132" s="11"/>
      <c r="D132" s="7" t="s">
        <v>30</v>
      </c>
      <c r="E132" s="42" t="s">
        <v>61</v>
      </c>
      <c r="F132" s="43">
        <v>200</v>
      </c>
      <c r="G132" s="43">
        <v>0.7</v>
      </c>
      <c r="H132" s="43">
        <v>0.3</v>
      </c>
      <c r="I132" s="43">
        <v>20.8</v>
      </c>
      <c r="J132" s="43">
        <v>88.2</v>
      </c>
      <c r="K132" s="44">
        <v>388</v>
      </c>
      <c r="L132" s="43">
        <v>15</v>
      </c>
    </row>
    <row r="133" spans="1:12" ht="15" x14ac:dyDescent="0.25">
      <c r="A133" s="14"/>
      <c r="B133" s="15"/>
      <c r="C133" s="11"/>
      <c r="D133" s="7" t="s">
        <v>31</v>
      </c>
      <c r="E133" s="42" t="s">
        <v>40</v>
      </c>
      <c r="F133" s="43">
        <v>50</v>
      </c>
      <c r="G133" s="43">
        <v>5.4</v>
      </c>
      <c r="H133" s="43">
        <v>2.2999999999999998</v>
      </c>
      <c r="I133" s="43">
        <v>21.8</v>
      </c>
      <c r="J133" s="43">
        <v>137</v>
      </c>
      <c r="K133" s="44"/>
      <c r="L133" s="43">
        <v>8</v>
      </c>
    </row>
    <row r="134" spans="1:12" ht="15" x14ac:dyDescent="0.25">
      <c r="A134" s="14"/>
      <c r="B134" s="15"/>
      <c r="C134" s="11"/>
      <c r="D134" s="7" t="s">
        <v>32</v>
      </c>
      <c r="E134" s="42" t="s">
        <v>41</v>
      </c>
      <c r="F134" s="43">
        <v>50</v>
      </c>
      <c r="G134" s="43">
        <v>4.0999999999999996</v>
      </c>
      <c r="H134" s="43">
        <v>1.7</v>
      </c>
      <c r="I134" s="43">
        <v>21.1</v>
      </c>
      <c r="J134" s="43">
        <v>111</v>
      </c>
      <c r="K134" s="44"/>
      <c r="L134" s="43">
        <v>5.2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58">SUM(G128:G136)</f>
        <v>23.699999999999996</v>
      </c>
      <c r="H137" s="19">
        <f t="shared" si="58"/>
        <v>25</v>
      </c>
      <c r="I137" s="19">
        <f t="shared" si="58"/>
        <v>104.30000000000001</v>
      </c>
      <c r="J137" s="19">
        <f t="shared" si="58"/>
        <v>743.59999999999991</v>
      </c>
      <c r="K137" s="25"/>
      <c r="L137" s="19">
        <f t="shared" ref="L137" si="59">SUM(L128:L136)</f>
        <v>125</v>
      </c>
    </row>
    <row r="138" spans="1:12" ht="15.75" thickBot="1" x14ac:dyDescent="0.25">
      <c r="A138" s="33">
        <f>A120</f>
        <v>2</v>
      </c>
      <c r="B138" s="33">
        <f>B120</f>
        <v>2</v>
      </c>
      <c r="C138" s="73" t="s">
        <v>4</v>
      </c>
      <c r="D138" s="74"/>
      <c r="E138" s="31"/>
      <c r="F138" s="32">
        <f>F127+F137</f>
        <v>1280</v>
      </c>
      <c r="G138" s="32">
        <f t="shared" ref="G138" si="60">G127+G137</f>
        <v>42.8</v>
      </c>
      <c r="H138" s="32">
        <f t="shared" ref="H138" si="61">H127+H137</f>
        <v>41.7</v>
      </c>
      <c r="I138" s="32">
        <f t="shared" ref="I138" si="62">I127+I137</f>
        <v>180.2</v>
      </c>
      <c r="J138" s="32">
        <f t="shared" ref="J138:L138" si="63">J127+J137</f>
        <v>1291.5999999999999</v>
      </c>
      <c r="K138" s="32"/>
      <c r="L138" s="32">
        <f t="shared" si="63"/>
        <v>235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2" t="s">
        <v>50</v>
      </c>
      <c r="F139" s="43">
        <v>150</v>
      </c>
      <c r="G139" s="43">
        <v>4.3</v>
      </c>
      <c r="H139" s="43">
        <v>4.5999999999999996</v>
      </c>
      <c r="I139" s="43">
        <v>22.3</v>
      </c>
      <c r="J139" s="43">
        <v>169.6</v>
      </c>
      <c r="K139" s="44">
        <v>203</v>
      </c>
      <c r="L139" s="43">
        <v>25</v>
      </c>
    </row>
    <row r="140" spans="1:12" ht="15" x14ac:dyDescent="0.25">
      <c r="A140" s="23"/>
      <c r="B140" s="15"/>
      <c r="C140" s="11"/>
      <c r="D140" s="6" t="s">
        <v>21</v>
      </c>
      <c r="E140" s="42" t="s">
        <v>88</v>
      </c>
      <c r="F140" s="43">
        <v>80</v>
      </c>
      <c r="G140" s="43">
        <v>7.5</v>
      </c>
      <c r="H140" s="43">
        <v>9.6999999999999993</v>
      </c>
      <c r="I140" s="43">
        <v>2.2999999999999998</v>
      </c>
      <c r="J140" s="43">
        <v>199.5</v>
      </c>
      <c r="K140" s="44">
        <v>260</v>
      </c>
      <c r="L140" s="43">
        <v>63.6</v>
      </c>
    </row>
    <row r="141" spans="1:12" ht="15" x14ac:dyDescent="0.2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0.1</v>
      </c>
      <c r="H141" s="43">
        <v>0</v>
      </c>
      <c r="I141" s="43">
        <v>15.2</v>
      </c>
      <c r="J141" s="43">
        <v>62</v>
      </c>
      <c r="K141" s="44">
        <v>377</v>
      </c>
      <c r="L141" s="43">
        <v>13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52</v>
      </c>
      <c r="F142" s="43">
        <v>20</v>
      </c>
      <c r="G142" s="43">
        <v>0.8</v>
      </c>
      <c r="H142" s="43">
        <v>0.3</v>
      </c>
      <c r="I142" s="43">
        <v>5</v>
      </c>
      <c r="J142" s="43">
        <v>26.6</v>
      </c>
      <c r="K142" s="44"/>
      <c r="L142" s="43">
        <v>3.2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32</v>
      </c>
      <c r="E144" s="42" t="s">
        <v>41</v>
      </c>
      <c r="F144" s="43">
        <v>50</v>
      </c>
      <c r="G144" s="43">
        <v>4.0999999999999996</v>
      </c>
      <c r="H144" s="43">
        <v>1.7</v>
      </c>
      <c r="I144" s="43">
        <v>21.1</v>
      </c>
      <c r="J144" s="43">
        <v>111</v>
      </c>
      <c r="K144" s="44"/>
      <c r="L144" s="43">
        <v>5.2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4">SUM(G139:G145)</f>
        <v>16.8</v>
      </c>
      <c r="H146" s="19">
        <f t="shared" si="64"/>
        <v>16.3</v>
      </c>
      <c r="I146" s="19">
        <f t="shared" si="64"/>
        <v>65.900000000000006</v>
      </c>
      <c r="J146" s="19">
        <f t="shared" si="64"/>
        <v>568.70000000000005</v>
      </c>
      <c r="K146" s="25"/>
      <c r="L146" s="19">
        <f t="shared" ref="L146" si="65">SUM(L139:L145)</f>
        <v>110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80</v>
      </c>
      <c r="F148" s="43">
        <v>200</v>
      </c>
      <c r="G148" s="43">
        <v>1.4</v>
      </c>
      <c r="H148" s="43">
        <v>4</v>
      </c>
      <c r="I148" s="43">
        <v>8.6999999999999993</v>
      </c>
      <c r="J148" s="43">
        <v>83</v>
      </c>
      <c r="K148" s="44">
        <v>82</v>
      </c>
      <c r="L148" s="57">
        <v>25</v>
      </c>
    </row>
    <row r="149" spans="1:12" ht="15" x14ac:dyDescent="0.25">
      <c r="A149" s="23"/>
      <c r="B149" s="15"/>
      <c r="C149" s="11"/>
      <c r="D149" s="7" t="s">
        <v>28</v>
      </c>
      <c r="E149" s="42" t="s">
        <v>90</v>
      </c>
      <c r="F149" s="43">
        <v>90</v>
      </c>
      <c r="G149" s="43">
        <v>7.3</v>
      </c>
      <c r="H149" s="43">
        <v>9.3000000000000007</v>
      </c>
      <c r="I149" s="43">
        <v>9.1999999999999993</v>
      </c>
      <c r="J149" s="43">
        <v>147.69999999999999</v>
      </c>
      <c r="K149" s="64">
        <v>234.334</v>
      </c>
      <c r="L149" s="43">
        <v>48.3</v>
      </c>
    </row>
    <row r="150" spans="1:12" ht="15" x14ac:dyDescent="0.25">
      <c r="A150" s="23"/>
      <c r="B150" s="15"/>
      <c r="C150" s="11"/>
      <c r="D150" s="7" t="s">
        <v>29</v>
      </c>
      <c r="E150" s="42" t="s">
        <v>45</v>
      </c>
      <c r="F150" s="43">
        <v>150</v>
      </c>
      <c r="G150" s="43">
        <v>3.5</v>
      </c>
      <c r="H150" s="43">
        <v>7.2</v>
      </c>
      <c r="I150" s="43">
        <v>36.799999999999997</v>
      </c>
      <c r="J150" s="43">
        <v>226.8</v>
      </c>
      <c r="K150" s="44">
        <v>171</v>
      </c>
      <c r="L150" s="43">
        <v>28</v>
      </c>
    </row>
    <row r="151" spans="1:12" ht="15" x14ac:dyDescent="0.25">
      <c r="A151" s="23"/>
      <c r="B151" s="15"/>
      <c r="C151" s="11"/>
      <c r="D151" s="7" t="s">
        <v>30</v>
      </c>
      <c r="E151" s="42" t="s">
        <v>42</v>
      </c>
      <c r="F151" s="43">
        <v>200</v>
      </c>
      <c r="G151" s="43">
        <v>0.2</v>
      </c>
      <c r="H151" s="43">
        <v>0</v>
      </c>
      <c r="I151" s="43">
        <v>6.4</v>
      </c>
      <c r="J151" s="43">
        <v>26.8</v>
      </c>
      <c r="K151" s="44">
        <v>376</v>
      </c>
      <c r="L151" s="43">
        <v>10.5</v>
      </c>
    </row>
    <row r="152" spans="1:12" ht="15" x14ac:dyDescent="0.25">
      <c r="A152" s="23"/>
      <c r="B152" s="15"/>
      <c r="C152" s="11"/>
      <c r="D152" s="7" t="s">
        <v>31</v>
      </c>
      <c r="E152" s="42" t="s">
        <v>40</v>
      </c>
      <c r="F152" s="43">
        <v>50</v>
      </c>
      <c r="G152" s="43">
        <v>5.4</v>
      </c>
      <c r="H152" s="43">
        <v>2.2999999999999998</v>
      </c>
      <c r="I152" s="43">
        <v>21.8</v>
      </c>
      <c r="J152" s="43">
        <v>137</v>
      </c>
      <c r="K152" s="44"/>
      <c r="L152" s="43">
        <v>8</v>
      </c>
    </row>
    <row r="153" spans="1:12" ht="15" x14ac:dyDescent="0.25">
      <c r="A153" s="23"/>
      <c r="B153" s="15"/>
      <c r="C153" s="11"/>
      <c r="D153" s="7" t="s">
        <v>32</v>
      </c>
      <c r="E153" s="42" t="s">
        <v>41</v>
      </c>
      <c r="F153" s="43">
        <v>50</v>
      </c>
      <c r="G153" s="43">
        <v>4.0999999999999996</v>
      </c>
      <c r="H153" s="43">
        <v>1.7</v>
      </c>
      <c r="I153" s="43">
        <v>21.1</v>
      </c>
      <c r="J153" s="43">
        <v>111</v>
      </c>
      <c r="K153" s="44"/>
      <c r="L153" s="43">
        <v>5.2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66">SUM(G147:G155)</f>
        <v>21.9</v>
      </c>
      <c r="H156" s="19">
        <f t="shared" si="66"/>
        <v>24.5</v>
      </c>
      <c r="I156" s="19">
        <f t="shared" si="66"/>
        <v>104</v>
      </c>
      <c r="J156" s="19">
        <f t="shared" si="66"/>
        <v>732.3</v>
      </c>
      <c r="K156" s="25"/>
      <c r="L156" s="19">
        <f t="shared" ref="L156" si="67">SUM(L147:L155)</f>
        <v>125</v>
      </c>
    </row>
    <row r="157" spans="1:12" ht="15.75" thickBot="1" x14ac:dyDescent="0.25">
      <c r="A157" s="29">
        <f>A139</f>
        <v>2</v>
      </c>
      <c r="B157" s="30">
        <f>B139</f>
        <v>3</v>
      </c>
      <c r="C157" s="73" t="s">
        <v>4</v>
      </c>
      <c r="D157" s="74"/>
      <c r="E157" s="31"/>
      <c r="F157" s="32">
        <f>F146+F156</f>
        <v>1240</v>
      </c>
      <c r="G157" s="32">
        <f t="shared" ref="G157" si="68">G146+G156</f>
        <v>38.700000000000003</v>
      </c>
      <c r="H157" s="32">
        <f t="shared" ref="H157" si="69">H146+H156</f>
        <v>40.799999999999997</v>
      </c>
      <c r="I157" s="32">
        <f t="shared" ref="I157" si="70">I146+I156</f>
        <v>169.9</v>
      </c>
      <c r="J157" s="32">
        <f t="shared" ref="J157:L157" si="71">J146+J156</f>
        <v>1301</v>
      </c>
      <c r="K157" s="32"/>
      <c r="L157" s="32">
        <f t="shared" si="71"/>
        <v>235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83</v>
      </c>
      <c r="F158" s="40">
        <v>150</v>
      </c>
      <c r="G158" s="40">
        <v>16.100000000000001</v>
      </c>
      <c r="H158" s="40">
        <v>14.3</v>
      </c>
      <c r="I158" s="40">
        <v>36.4</v>
      </c>
      <c r="J158" s="40">
        <v>351</v>
      </c>
      <c r="K158" s="41">
        <v>223</v>
      </c>
      <c r="L158" s="40">
        <v>64.5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0.2</v>
      </c>
      <c r="H160" s="43">
        <v>0</v>
      </c>
      <c r="I160" s="43">
        <v>6.4</v>
      </c>
      <c r="J160" s="43">
        <v>26.8</v>
      </c>
      <c r="K160" s="44">
        <v>376</v>
      </c>
      <c r="L160" s="43">
        <v>10.5</v>
      </c>
    </row>
    <row r="161" spans="1:12" ht="15" x14ac:dyDescent="0.25">
      <c r="A161" s="23"/>
      <c r="B161" s="15"/>
      <c r="C161" s="11"/>
      <c r="D161" s="7" t="s">
        <v>23</v>
      </c>
      <c r="E161" s="42" t="s">
        <v>52</v>
      </c>
      <c r="F161" s="43">
        <v>50</v>
      </c>
      <c r="G161" s="43">
        <v>2</v>
      </c>
      <c r="H161" s="43">
        <v>0.8</v>
      </c>
      <c r="I161" s="43">
        <v>12.5</v>
      </c>
      <c r="J161" s="43">
        <v>66.5</v>
      </c>
      <c r="K161" s="44"/>
      <c r="L161" s="43">
        <v>8</v>
      </c>
    </row>
    <row r="162" spans="1:12" ht="15" x14ac:dyDescent="0.25">
      <c r="A162" s="23"/>
      <c r="B162" s="15"/>
      <c r="C162" s="11"/>
      <c r="D162" s="7" t="s">
        <v>24</v>
      </c>
      <c r="E162" s="42" t="s">
        <v>39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44.5</v>
      </c>
      <c r="K162" s="44">
        <v>338</v>
      </c>
      <c r="L162" s="43">
        <v>27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2">SUM(G158:G164)</f>
        <v>18.7</v>
      </c>
      <c r="H165" s="19">
        <f t="shared" si="72"/>
        <v>15.500000000000002</v>
      </c>
      <c r="I165" s="19">
        <f t="shared" si="72"/>
        <v>65.099999999999994</v>
      </c>
      <c r="J165" s="19">
        <f t="shared" si="72"/>
        <v>488.8</v>
      </c>
      <c r="K165" s="25"/>
      <c r="L165" s="19">
        <f t="shared" ref="L165" si="73">SUM(L158:L164)</f>
        <v>110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51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89</v>
      </c>
      <c r="F167" s="43">
        <v>220</v>
      </c>
      <c r="G167" s="43">
        <v>2.2000000000000002</v>
      </c>
      <c r="H167" s="43">
        <v>2.1</v>
      </c>
      <c r="I167" s="43">
        <v>13.1</v>
      </c>
      <c r="J167" s="43">
        <v>93.3</v>
      </c>
      <c r="K167" s="44">
        <v>104.105</v>
      </c>
      <c r="L167" s="43">
        <v>28</v>
      </c>
    </row>
    <row r="168" spans="1:12" ht="15" x14ac:dyDescent="0.25">
      <c r="A168" s="23"/>
      <c r="B168" s="15"/>
      <c r="C168" s="11"/>
      <c r="D168" s="7" t="s">
        <v>28</v>
      </c>
      <c r="E168" s="42" t="s">
        <v>91</v>
      </c>
      <c r="F168" s="43">
        <v>100</v>
      </c>
      <c r="G168" s="43">
        <v>11.1</v>
      </c>
      <c r="H168" s="43">
        <v>12.1</v>
      </c>
      <c r="I168" s="43">
        <v>2.8</v>
      </c>
      <c r="J168" s="43">
        <v>152</v>
      </c>
      <c r="K168" s="44">
        <v>262.33300000000003</v>
      </c>
      <c r="L168" s="43">
        <v>42.8</v>
      </c>
    </row>
    <row r="169" spans="1:12" ht="15" x14ac:dyDescent="0.25">
      <c r="A169" s="23"/>
      <c r="B169" s="15"/>
      <c r="C169" s="11"/>
      <c r="D169" s="7" t="s">
        <v>29</v>
      </c>
      <c r="E169" s="42" t="s">
        <v>71</v>
      </c>
      <c r="F169" s="43">
        <v>150</v>
      </c>
      <c r="G169" s="43">
        <v>2.8</v>
      </c>
      <c r="H169" s="43">
        <v>4.3</v>
      </c>
      <c r="I169" s="43">
        <v>23</v>
      </c>
      <c r="J169" s="43">
        <v>142.30000000000001</v>
      </c>
      <c r="K169" s="44">
        <v>310</v>
      </c>
      <c r="L169" s="43">
        <v>26</v>
      </c>
    </row>
    <row r="170" spans="1:12" ht="15" x14ac:dyDescent="0.25">
      <c r="A170" s="23"/>
      <c r="B170" s="15"/>
      <c r="C170" s="11"/>
      <c r="D170" s="7" t="s">
        <v>30</v>
      </c>
      <c r="E170" s="42" t="s">
        <v>60</v>
      </c>
      <c r="F170" s="43">
        <v>200</v>
      </c>
      <c r="G170" s="43">
        <v>0.2</v>
      </c>
      <c r="H170" s="43">
        <v>0</v>
      </c>
      <c r="I170" s="43">
        <v>20.399999999999999</v>
      </c>
      <c r="J170" s="43">
        <v>82</v>
      </c>
      <c r="K170" s="44">
        <v>342</v>
      </c>
      <c r="L170" s="43">
        <v>15</v>
      </c>
    </row>
    <row r="171" spans="1:12" ht="15" x14ac:dyDescent="0.25">
      <c r="A171" s="23"/>
      <c r="B171" s="15"/>
      <c r="C171" s="11"/>
      <c r="D171" s="7" t="s">
        <v>31</v>
      </c>
      <c r="E171" s="42" t="s">
        <v>40</v>
      </c>
      <c r="F171" s="43">
        <v>50</v>
      </c>
      <c r="G171" s="43">
        <v>5.4</v>
      </c>
      <c r="H171" s="43">
        <v>2.2999999999999998</v>
      </c>
      <c r="I171" s="43">
        <v>21.8</v>
      </c>
      <c r="J171" s="43">
        <v>137</v>
      </c>
      <c r="K171" s="44"/>
      <c r="L171" s="43">
        <v>8</v>
      </c>
    </row>
    <row r="172" spans="1:12" ht="15" x14ac:dyDescent="0.25">
      <c r="A172" s="23"/>
      <c r="B172" s="15"/>
      <c r="C172" s="11"/>
      <c r="D172" s="7" t="s">
        <v>32</v>
      </c>
      <c r="E172" s="42" t="s">
        <v>41</v>
      </c>
      <c r="F172" s="43">
        <v>50</v>
      </c>
      <c r="G172" s="43">
        <v>4.0999999999999996</v>
      </c>
      <c r="H172" s="43">
        <v>1.7</v>
      </c>
      <c r="I172" s="43">
        <v>21.1</v>
      </c>
      <c r="J172" s="43">
        <v>111</v>
      </c>
      <c r="K172" s="44"/>
      <c r="L172" s="43">
        <v>5.2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74">SUM(G166:G174)</f>
        <v>25.800000000000004</v>
      </c>
      <c r="H175" s="19">
        <f t="shared" si="74"/>
        <v>22.5</v>
      </c>
      <c r="I175" s="19">
        <f t="shared" si="74"/>
        <v>102.19999999999999</v>
      </c>
      <c r="J175" s="19">
        <f t="shared" si="74"/>
        <v>717.6</v>
      </c>
      <c r="K175" s="25"/>
      <c r="L175" s="19">
        <f t="shared" ref="L175" si="75">SUM(L166:L174)</f>
        <v>125</v>
      </c>
    </row>
    <row r="176" spans="1:12" ht="15.75" thickBot="1" x14ac:dyDescent="0.25">
      <c r="A176" s="29">
        <f>A158</f>
        <v>2</v>
      </c>
      <c r="B176" s="30">
        <f>B158</f>
        <v>4</v>
      </c>
      <c r="C176" s="73" t="s">
        <v>4</v>
      </c>
      <c r="D176" s="74"/>
      <c r="E176" s="31"/>
      <c r="F176" s="32">
        <f>F165+F175</f>
        <v>1270</v>
      </c>
      <c r="G176" s="32">
        <f t="shared" ref="G176" si="76">G165+G175</f>
        <v>44.5</v>
      </c>
      <c r="H176" s="32">
        <f t="shared" ref="H176" si="77">H165+H175</f>
        <v>38</v>
      </c>
      <c r="I176" s="32">
        <f t="shared" ref="I176" si="78">I165+I175</f>
        <v>167.29999999999998</v>
      </c>
      <c r="J176" s="32">
        <f t="shared" ref="J176:L176" si="79">J165+J175</f>
        <v>1206.4000000000001</v>
      </c>
      <c r="K176" s="32"/>
      <c r="L176" s="32">
        <f t="shared" si="79"/>
        <v>235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65</v>
      </c>
      <c r="F177" s="40">
        <v>150</v>
      </c>
      <c r="G177" s="40">
        <v>8.1999999999999993</v>
      </c>
      <c r="H177" s="40">
        <v>8.9</v>
      </c>
      <c r="I177" s="40">
        <v>37.299999999999997</v>
      </c>
      <c r="J177" s="40">
        <v>262.5</v>
      </c>
      <c r="K177" s="41">
        <v>171</v>
      </c>
      <c r="L177" s="57">
        <v>26</v>
      </c>
    </row>
    <row r="178" spans="1:12" ht="15" x14ac:dyDescent="0.25">
      <c r="A178" s="23"/>
      <c r="B178" s="15"/>
      <c r="C178" s="11"/>
      <c r="D178" s="6" t="s">
        <v>21</v>
      </c>
      <c r="E178" s="42" t="s">
        <v>81</v>
      </c>
      <c r="F178" s="43">
        <v>55</v>
      </c>
      <c r="G178" s="43">
        <v>5.6</v>
      </c>
      <c r="H178" s="43">
        <v>8.4</v>
      </c>
      <c r="I178" s="43">
        <v>3.3</v>
      </c>
      <c r="J178" s="43">
        <v>111.3</v>
      </c>
      <c r="K178" s="44">
        <v>297</v>
      </c>
      <c r="L178" s="57">
        <v>58.8</v>
      </c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0.1</v>
      </c>
      <c r="H179" s="43">
        <v>0</v>
      </c>
      <c r="I179" s="43">
        <v>15.2</v>
      </c>
      <c r="J179" s="43">
        <v>62</v>
      </c>
      <c r="K179" s="44">
        <v>377</v>
      </c>
      <c r="L179" s="57">
        <v>13</v>
      </c>
    </row>
    <row r="180" spans="1:12" ht="15" x14ac:dyDescent="0.25">
      <c r="A180" s="23"/>
      <c r="B180" s="15"/>
      <c r="C180" s="11"/>
      <c r="D180" s="7" t="s">
        <v>23</v>
      </c>
      <c r="E180" s="42" t="s">
        <v>52</v>
      </c>
      <c r="F180" s="43">
        <v>50</v>
      </c>
      <c r="G180" s="43">
        <v>2</v>
      </c>
      <c r="H180" s="43">
        <v>0.8</v>
      </c>
      <c r="I180" s="43">
        <v>12.5</v>
      </c>
      <c r="J180" s="43">
        <v>66.5</v>
      </c>
      <c r="K180" s="44"/>
      <c r="L180" s="57">
        <v>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57"/>
    </row>
    <row r="182" spans="1:12" ht="15" x14ac:dyDescent="0.25">
      <c r="A182" s="23"/>
      <c r="B182" s="15"/>
      <c r="C182" s="11"/>
      <c r="D182" s="6" t="s">
        <v>32</v>
      </c>
      <c r="E182" s="42" t="s">
        <v>41</v>
      </c>
      <c r="F182" s="43">
        <v>45</v>
      </c>
      <c r="G182" s="43">
        <v>3.6</v>
      </c>
      <c r="H182" s="43">
        <v>1.5</v>
      </c>
      <c r="I182" s="43">
        <v>18.899999999999999</v>
      </c>
      <c r="J182" s="43">
        <v>99.9</v>
      </c>
      <c r="K182" s="44"/>
      <c r="L182" s="57">
        <v>4.2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57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19.5</v>
      </c>
      <c r="H184" s="19">
        <f>SUM(H177:H183)</f>
        <v>19.600000000000001</v>
      </c>
      <c r="I184" s="19">
        <f>SUM(I177:I183)</f>
        <v>87.199999999999989</v>
      </c>
      <c r="J184" s="19">
        <f>SUM(J177:J183)</f>
        <v>602.20000000000005</v>
      </c>
      <c r="K184" s="25"/>
      <c r="L184" s="58">
        <f t="shared" ref="L184" si="80">SUM(L177:L183)</f>
        <v>110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61"/>
      <c r="D186" s="7" t="s">
        <v>27</v>
      </c>
      <c r="E186" s="42" t="s">
        <v>82</v>
      </c>
      <c r="F186" s="43">
        <v>200</v>
      </c>
      <c r="G186" s="43">
        <v>1.9</v>
      </c>
      <c r="H186" s="43">
        <v>4.0999999999999996</v>
      </c>
      <c r="I186" s="43">
        <v>10.4</v>
      </c>
      <c r="J186" s="43">
        <v>87.2</v>
      </c>
      <c r="K186" s="44">
        <v>112</v>
      </c>
      <c r="L186" s="43">
        <v>25</v>
      </c>
    </row>
    <row r="187" spans="1:12" ht="15" x14ac:dyDescent="0.25">
      <c r="A187" s="23"/>
      <c r="B187" s="15"/>
      <c r="C187" s="11"/>
      <c r="D187" s="7" t="s">
        <v>28</v>
      </c>
      <c r="E187" s="54" t="s">
        <v>92</v>
      </c>
      <c r="F187" s="55">
        <v>200</v>
      </c>
      <c r="G187" s="55">
        <v>12.4</v>
      </c>
      <c r="H187" s="55">
        <v>12</v>
      </c>
      <c r="I187" s="55">
        <v>19.8</v>
      </c>
      <c r="J187" s="55">
        <v>228.6</v>
      </c>
      <c r="K187" s="56">
        <v>287</v>
      </c>
      <c r="L187" s="59">
        <v>72.2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57"/>
    </row>
    <row r="189" spans="1:12" ht="15" x14ac:dyDescent="0.25">
      <c r="A189" s="23"/>
      <c r="B189" s="15"/>
      <c r="C189" s="11"/>
      <c r="D189" s="7" t="s">
        <v>30</v>
      </c>
      <c r="E189" s="42" t="s">
        <v>44</v>
      </c>
      <c r="F189" s="43">
        <v>200</v>
      </c>
      <c r="G189" s="43">
        <v>0.2</v>
      </c>
      <c r="H189" s="43">
        <v>0.2</v>
      </c>
      <c r="I189" s="43">
        <v>27.9</v>
      </c>
      <c r="J189" s="43">
        <v>114.6</v>
      </c>
      <c r="K189" s="44">
        <v>342</v>
      </c>
      <c r="L189" s="43">
        <v>13</v>
      </c>
    </row>
    <row r="190" spans="1:12" ht="15" x14ac:dyDescent="0.25">
      <c r="A190" s="23"/>
      <c r="B190" s="15"/>
      <c r="C190" s="11"/>
      <c r="D190" s="7" t="s">
        <v>31</v>
      </c>
      <c r="E190" s="42" t="s">
        <v>40</v>
      </c>
      <c r="F190" s="43">
        <v>60</v>
      </c>
      <c r="G190" s="43">
        <v>6.5</v>
      </c>
      <c r="H190" s="43">
        <v>2.8</v>
      </c>
      <c r="I190" s="43">
        <v>26.2</v>
      </c>
      <c r="J190" s="43">
        <v>164.4</v>
      </c>
      <c r="K190" s="44"/>
      <c r="L190" s="43">
        <v>9.6</v>
      </c>
    </row>
    <row r="191" spans="1:12" ht="15" x14ac:dyDescent="0.25">
      <c r="A191" s="23"/>
      <c r="B191" s="15"/>
      <c r="C191" s="11"/>
      <c r="D191" s="7" t="s">
        <v>32</v>
      </c>
      <c r="E191" s="42" t="s">
        <v>41</v>
      </c>
      <c r="F191" s="43">
        <v>50</v>
      </c>
      <c r="G191" s="43">
        <v>4.0999999999999996</v>
      </c>
      <c r="H191" s="43">
        <v>1.7</v>
      </c>
      <c r="I191" s="43">
        <v>21.1</v>
      </c>
      <c r="J191" s="43">
        <v>111</v>
      </c>
      <c r="K191" s="44"/>
      <c r="L191" s="57">
        <v>5.2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65"/>
      <c r="I192" s="43"/>
      <c r="J192" s="43"/>
      <c r="K192" s="44"/>
      <c r="L192" s="57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57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1">SUM(G185:G193)</f>
        <v>25.1</v>
      </c>
      <c r="H194" s="66">
        <f t="shared" si="81"/>
        <v>20.8</v>
      </c>
      <c r="I194" s="19">
        <f t="shared" si="81"/>
        <v>105.4</v>
      </c>
      <c r="J194" s="19">
        <f t="shared" si="81"/>
        <v>705.8</v>
      </c>
      <c r="K194" s="25"/>
      <c r="L194" s="58">
        <f t="shared" ref="L194" si="82">SUM(L185:L193)</f>
        <v>125</v>
      </c>
    </row>
    <row r="195" spans="1:12" ht="15.75" thickBot="1" x14ac:dyDescent="0.25">
      <c r="A195" s="29">
        <f>A177</f>
        <v>2</v>
      </c>
      <c r="B195" s="30">
        <f>B177</f>
        <v>5</v>
      </c>
      <c r="C195" s="73" t="s">
        <v>4</v>
      </c>
      <c r="D195" s="74"/>
      <c r="E195" s="31"/>
      <c r="F195" s="32">
        <f>F184+F194</f>
        <v>1210</v>
      </c>
      <c r="G195" s="32">
        <f t="shared" ref="G195" si="83">G184+G194</f>
        <v>44.6</v>
      </c>
      <c r="H195" s="32">
        <f t="shared" ref="H195" si="84">H184+H194</f>
        <v>40.400000000000006</v>
      </c>
      <c r="I195" s="32">
        <f t="shared" ref="I195" si="85">I184+I194</f>
        <v>192.6</v>
      </c>
      <c r="J195" s="32">
        <f t="shared" ref="J195:L195" si="86">J184+J194</f>
        <v>1308</v>
      </c>
      <c r="K195" s="60"/>
      <c r="L195" s="32">
        <f t="shared" si="86"/>
        <v>235</v>
      </c>
    </row>
    <row r="196" spans="1:12" ht="13.5" thickBot="1" x14ac:dyDescent="0.25">
      <c r="A196" s="27"/>
      <c r="B196" s="28"/>
      <c r="C196" s="75" t="s">
        <v>5</v>
      </c>
      <c r="D196" s="75"/>
      <c r="E196" s="75"/>
      <c r="F196" s="34">
        <f>(F24+F43+F62+F81+F100+F119+F138+F157+F176+F195)/(IF(F24=0,0,1)+IF(F43=0,0,1)+IF(F62=0,0,1)+IF(F81=0,0,1)+IF(F100=0,0,1)+IF(F119=0,0,1)+IF(F138=0,0,1)+IF(F157=0,0,1)+IF(F176=0,0,1)+IF(F195=0,0,1))</f>
        <v>1257.5</v>
      </c>
      <c r="G196" s="34">
        <f t="shared" ref="G196:J196" si="87">(G24+G43+G62+G81+G100+G119+G138+G157+G176+G195)/(IF(G24=0,0,1)+IF(G43=0,0,1)+IF(G62=0,0,1)+IF(G81=0,0,1)+IF(G100=0,0,1)+IF(G119=0,0,1)+IF(G138=0,0,1)+IF(G157=0,0,1)+IF(G176=0,0,1)+IF(G195=0,0,1))</f>
        <v>42.680000000000007</v>
      </c>
      <c r="H196" s="34">
        <f t="shared" si="87"/>
        <v>41.64</v>
      </c>
      <c r="I196" s="34">
        <f t="shared" si="87"/>
        <v>179.91</v>
      </c>
      <c r="J196" s="34">
        <f t="shared" si="87"/>
        <v>1302.9999999999998</v>
      </c>
      <c r="K196" s="34"/>
      <c r="L196" s="34">
        <f t="shared" ref="L196" si="88">(L24+L43+L62+L81+L100+L119+L138+L157+L176+L195)/(IF(L24=0,0,1)+IF(L43=0,0,1)+IF(L62=0,0,1)+IF(L81=0,0,1)+IF(L100=0,0,1)+IF(L119=0,0,1)+IF(L138=0,0,1)+IF(L157=0,0,1)+IF(L176=0,0,1)+IF(L195=0,0,1))</f>
        <v>235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" right="0" top="0" bottom="0" header="0" footer="0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2025-12-23T11:41:23Z</cp:lastPrinted>
  <dcterms:created xsi:type="dcterms:W3CDTF">2022-05-16T14:23:56Z</dcterms:created>
  <dcterms:modified xsi:type="dcterms:W3CDTF">2025-12-25T07:48:11Z</dcterms:modified>
</cp:coreProperties>
</file>