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activeTab="1"/>
  </bookViews>
  <sheets>
    <sheet name="Лист3" sheetId="3" r:id="rId1"/>
    <sheet name="командный" sheetId="2" r:id="rId2"/>
    <sheet name="смотр-конкурс" sheetId="4" r:id="rId3"/>
  </sheets>
  <calcPr calcId="124519" refMode="R1C1"/>
</workbook>
</file>

<file path=xl/calcChain.xml><?xml version="1.0" encoding="utf-8"?>
<calcChain xmlns="http://schemas.openxmlformats.org/spreadsheetml/2006/main">
  <c r="Q9" i="2"/>
  <c r="R15" i="4"/>
  <c r="R13"/>
  <c r="R10"/>
  <c r="R9"/>
  <c r="Q20" i="2"/>
  <c r="R18" i="4"/>
  <c r="R14"/>
  <c r="R11"/>
  <c r="Q16" i="2"/>
  <c r="Q15"/>
  <c r="Q19"/>
  <c r="Q18"/>
  <c r="Q13"/>
  <c r="Q12"/>
  <c r="Q10"/>
  <c r="Q14"/>
  <c r="Q8"/>
  <c r="Q11"/>
  <c r="R12" i="4"/>
  <c r="R23"/>
  <c r="R22"/>
  <c r="R21"/>
  <c r="R20"/>
  <c r="R17"/>
  <c r="R16"/>
  <c r="Q23" i="2"/>
  <c r="Q22"/>
</calcChain>
</file>

<file path=xl/sharedStrings.xml><?xml version="1.0" encoding="utf-8"?>
<sst xmlns="http://schemas.openxmlformats.org/spreadsheetml/2006/main" count="66" uniqueCount="34">
  <si>
    <t>Итоговый протокол командных результатов</t>
  </si>
  <si>
    <t>Команда</t>
  </si>
  <si>
    <t>итого</t>
  </si>
  <si>
    <t>место</t>
  </si>
  <si>
    <t>Щельяюр 1</t>
  </si>
  <si>
    <t>Диюр</t>
  </si>
  <si>
    <t>Брыкаланск</t>
  </si>
  <si>
    <t>Ижма1</t>
  </si>
  <si>
    <t>Кельчиюр</t>
  </si>
  <si>
    <t>Бакур</t>
  </si>
  <si>
    <t>Мохча</t>
  </si>
  <si>
    <t>Сизябск</t>
  </si>
  <si>
    <t>Гам</t>
  </si>
  <si>
    <t>Ижма2</t>
  </si>
  <si>
    <t>Кипиево</t>
  </si>
  <si>
    <t>Краснобор</t>
  </si>
  <si>
    <t>Вертеп</t>
  </si>
  <si>
    <t>Няшабож</t>
  </si>
  <si>
    <t>2006-2007г.р.</t>
  </si>
  <si>
    <t>2008-2009г.р.</t>
  </si>
  <si>
    <t>2004-2005г.р.</t>
  </si>
  <si>
    <t>№ п\п</t>
  </si>
  <si>
    <t>I</t>
  </si>
  <si>
    <t>II</t>
  </si>
  <si>
    <t>III</t>
  </si>
  <si>
    <t xml:space="preserve">Гл. судья соревнований </t>
  </si>
  <si>
    <t>К.В. Филиппова</t>
  </si>
  <si>
    <t xml:space="preserve"> Первенства Ижемского района по лыжным гонкам на призы Четырехкратной Олимпийской чемпионки Р.П.Сметаниной</t>
  </si>
  <si>
    <t>26 декабря  2021г.                                                                                                               с.Мохча</t>
  </si>
  <si>
    <t>Том</t>
  </si>
  <si>
    <t>Щельяюр 2</t>
  </si>
  <si>
    <t>26 декабря 2021г.                                                                                                               с.Мохча</t>
  </si>
  <si>
    <t>IV</t>
  </si>
  <si>
    <t>V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</si>
</sst>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9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0" xfId="0" applyBorder="1"/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/>
    </xf>
    <xf numFmtId="0" fontId="0" fillId="0" borderId="32" xfId="0" applyBorder="1"/>
    <xf numFmtId="0" fontId="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21" xfId="0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7"/>
  <sheetViews>
    <sheetView tabSelected="1" zoomScale="118" zoomScaleNormal="118" workbookViewId="0">
      <selection activeCell="A4" sqref="A4:R4"/>
    </sheetView>
  </sheetViews>
  <sheetFormatPr defaultRowHeight="14.4"/>
  <cols>
    <col min="1" max="1" width="6.6640625" style="4" customWidth="1"/>
    <col min="2" max="2" width="15.33203125" customWidth="1"/>
    <col min="3" max="3" width="5.44140625" customWidth="1"/>
    <col min="4" max="4" width="3.88671875" customWidth="1"/>
    <col min="5" max="5" width="4.109375" customWidth="1"/>
    <col min="6" max="6" width="4" customWidth="1"/>
    <col min="7" max="7" width="3.88671875" customWidth="1"/>
    <col min="8" max="8" width="4.44140625" customWidth="1"/>
    <col min="9" max="9" width="5.33203125" customWidth="1"/>
    <col min="10" max="10" width="4.6640625" customWidth="1"/>
    <col min="11" max="11" width="5" customWidth="1"/>
    <col min="12" max="12" width="4.44140625" customWidth="1"/>
    <col min="13" max="13" width="3.5546875" customWidth="1"/>
    <col min="14" max="14" width="3.6640625" customWidth="1"/>
    <col min="15" max="15" width="5.33203125" customWidth="1"/>
    <col min="16" max="16" width="5" customWidth="1"/>
    <col min="17" max="17" width="7.33203125" customWidth="1"/>
    <col min="18" max="18" width="7.109375" customWidth="1"/>
  </cols>
  <sheetData>
    <row r="1" spans="1:24" ht="19.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4" ht="36.75" customHeight="1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"/>
      <c r="T2" s="1"/>
      <c r="U2" s="1"/>
      <c r="V2" s="1"/>
      <c r="W2" s="1"/>
      <c r="X2" s="1"/>
    </row>
    <row r="3" spans="1:24" ht="3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1"/>
      <c r="U3" s="1"/>
      <c r="V3" s="1"/>
      <c r="W3" s="1"/>
      <c r="X3" s="1"/>
    </row>
    <row r="4" spans="1:24" ht="16.2" thickBot="1">
      <c r="A4" s="116" t="s">
        <v>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4" ht="15" customHeight="1">
      <c r="A5" s="135" t="s">
        <v>21</v>
      </c>
      <c r="B5" s="134" t="s">
        <v>1</v>
      </c>
      <c r="C5" s="119" t="s">
        <v>19</v>
      </c>
      <c r="D5" s="131"/>
      <c r="E5" s="131"/>
      <c r="F5" s="131"/>
      <c r="G5" s="131"/>
      <c r="H5" s="120"/>
      <c r="I5" s="119" t="s">
        <v>18</v>
      </c>
      <c r="J5" s="131"/>
      <c r="K5" s="131"/>
      <c r="L5" s="131"/>
      <c r="M5" s="131"/>
      <c r="N5" s="120"/>
      <c r="O5" s="119" t="s">
        <v>20</v>
      </c>
      <c r="P5" s="120"/>
      <c r="Q5" s="125" t="s">
        <v>2</v>
      </c>
      <c r="R5" s="128" t="s">
        <v>3</v>
      </c>
    </row>
    <row r="6" spans="1:24" ht="15" customHeight="1">
      <c r="A6" s="136"/>
      <c r="B6" s="129"/>
      <c r="C6" s="121"/>
      <c r="D6" s="132"/>
      <c r="E6" s="132"/>
      <c r="F6" s="132"/>
      <c r="G6" s="132"/>
      <c r="H6" s="122"/>
      <c r="I6" s="121"/>
      <c r="J6" s="132"/>
      <c r="K6" s="132"/>
      <c r="L6" s="132"/>
      <c r="M6" s="132"/>
      <c r="N6" s="122"/>
      <c r="O6" s="121"/>
      <c r="P6" s="122"/>
      <c r="Q6" s="126"/>
      <c r="R6" s="129"/>
    </row>
    <row r="7" spans="1:24" ht="6.75" customHeight="1" thickBot="1">
      <c r="A7" s="136"/>
      <c r="B7" s="130"/>
      <c r="C7" s="123"/>
      <c r="D7" s="133"/>
      <c r="E7" s="133"/>
      <c r="F7" s="133"/>
      <c r="G7" s="133"/>
      <c r="H7" s="124"/>
      <c r="I7" s="123"/>
      <c r="J7" s="133"/>
      <c r="K7" s="133"/>
      <c r="L7" s="133"/>
      <c r="M7" s="133"/>
      <c r="N7" s="124"/>
      <c r="O7" s="123"/>
      <c r="P7" s="124"/>
      <c r="Q7" s="127"/>
      <c r="R7" s="130"/>
    </row>
    <row r="8" spans="1:24" ht="17.25" customHeight="1">
      <c r="A8" s="81">
        <v>1</v>
      </c>
      <c r="B8" s="84" t="s">
        <v>4</v>
      </c>
      <c r="C8" s="54">
        <v>100</v>
      </c>
      <c r="D8" s="16">
        <v>61</v>
      </c>
      <c r="E8" s="16">
        <v>43</v>
      </c>
      <c r="F8" s="44">
        <v>35</v>
      </c>
      <c r="G8" s="38">
        <v>88</v>
      </c>
      <c r="H8" s="56"/>
      <c r="I8" s="50">
        <v>78</v>
      </c>
      <c r="J8" s="16">
        <v>65</v>
      </c>
      <c r="K8" s="17"/>
      <c r="L8" s="7"/>
      <c r="M8" s="7"/>
      <c r="N8" s="68"/>
      <c r="O8" s="70"/>
      <c r="P8" s="71"/>
      <c r="Q8" s="98">
        <f>C8+D8+E8+F8+G8+I8+J8</f>
        <v>470</v>
      </c>
      <c r="R8" s="100" t="s">
        <v>22</v>
      </c>
    </row>
    <row r="9" spans="1:24" ht="17.399999999999999">
      <c r="A9" s="106">
        <v>7</v>
      </c>
      <c r="B9" s="84" t="s">
        <v>13</v>
      </c>
      <c r="C9" s="54">
        <v>65</v>
      </c>
      <c r="D9" s="16">
        <v>51</v>
      </c>
      <c r="E9" s="19">
        <v>33</v>
      </c>
      <c r="F9" s="44">
        <v>61</v>
      </c>
      <c r="G9" s="44">
        <v>37</v>
      </c>
      <c r="H9" s="55"/>
      <c r="I9" s="50">
        <v>65</v>
      </c>
      <c r="K9" s="16">
        <v>100</v>
      </c>
      <c r="L9" s="17"/>
      <c r="M9" s="7"/>
      <c r="N9" s="68"/>
      <c r="O9" s="70"/>
      <c r="P9" s="55"/>
      <c r="Q9" s="98">
        <f>C9+D9+E9+F9+G9+I9+K9</f>
        <v>412</v>
      </c>
      <c r="R9" s="100" t="s">
        <v>23</v>
      </c>
    </row>
    <row r="10" spans="1:24" ht="16.5" customHeight="1">
      <c r="A10" s="81">
        <v>2</v>
      </c>
      <c r="B10" s="84" t="s">
        <v>10</v>
      </c>
      <c r="C10" s="54">
        <v>39</v>
      </c>
      <c r="D10" s="18"/>
      <c r="E10" s="18"/>
      <c r="F10" s="19"/>
      <c r="G10" s="21"/>
      <c r="H10" s="57"/>
      <c r="I10" s="50">
        <v>70</v>
      </c>
      <c r="J10" s="16">
        <v>43</v>
      </c>
      <c r="K10" s="24">
        <v>88</v>
      </c>
      <c r="L10" s="45">
        <v>57</v>
      </c>
      <c r="M10" s="17">
        <v>51</v>
      </c>
      <c r="N10" s="69">
        <v>43</v>
      </c>
      <c r="O10" s="75"/>
      <c r="P10" s="55"/>
      <c r="Q10" s="98">
        <f>C10+I10+J10+K10+L10+M10+N10</f>
        <v>391</v>
      </c>
      <c r="R10" s="100" t="s">
        <v>24</v>
      </c>
    </row>
    <row r="11" spans="1:24" ht="18" thickBot="1">
      <c r="A11" s="81">
        <v>3</v>
      </c>
      <c r="B11" s="84" t="s">
        <v>9</v>
      </c>
      <c r="C11" s="54">
        <v>54</v>
      </c>
      <c r="D11" s="19">
        <v>57</v>
      </c>
      <c r="E11" s="21"/>
      <c r="F11" s="21"/>
      <c r="G11" s="21"/>
      <c r="H11" s="57"/>
      <c r="I11" s="51">
        <v>45</v>
      </c>
      <c r="J11" s="44">
        <v>39</v>
      </c>
      <c r="K11" s="7"/>
      <c r="L11" s="7"/>
      <c r="M11" s="7"/>
      <c r="N11" s="68"/>
      <c r="O11" s="54">
        <v>88</v>
      </c>
      <c r="P11" s="72">
        <v>78</v>
      </c>
      <c r="Q11" s="98">
        <f>C11+D11+I11+J11+O11+P11</f>
        <v>361</v>
      </c>
      <c r="R11" s="100" t="s">
        <v>32</v>
      </c>
    </row>
    <row r="12" spans="1:24" ht="17.399999999999999">
      <c r="A12" s="81">
        <v>4</v>
      </c>
      <c r="B12" s="83" t="s">
        <v>6</v>
      </c>
      <c r="C12" s="89">
        <v>88</v>
      </c>
      <c r="D12" s="90">
        <v>70</v>
      </c>
      <c r="E12" s="91">
        <v>65</v>
      </c>
      <c r="F12" s="87"/>
      <c r="G12" s="87"/>
      <c r="H12" s="92"/>
      <c r="I12" s="93">
        <v>88</v>
      </c>
      <c r="J12" s="94">
        <v>48</v>
      </c>
      <c r="K12" s="87"/>
      <c r="L12" s="87"/>
      <c r="M12" s="87"/>
      <c r="N12" s="88"/>
      <c r="O12" s="95"/>
      <c r="P12" s="96"/>
      <c r="Q12" s="97">
        <f>C12+E12+D12+I12+J12</f>
        <v>359</v>
      </c>
      <c r="R12" s="99" t="s">
        <v>33</v>
      </c>
    </row>
    <row r="13" spans="1:24" ht="16.5" customHeight="1">
      <c r="A13" s="81">
        <v>5</v>
      </c>
      <c r="B13" s="84" t="s">
        <v>16</v>
      </c>
      <c r="C13" s="54">
        <v>37</v>
      </c>
      <c r="D13" s="16">
        <v>54</v>
      </c>
      <c r="E13" s="19">
        <v>48</v>
      </c>
      <c r="F13" s="21"/>
      <c r="G13" s="21"/>
      <c r="H13" s="57"/>
      <c r="I13" s="50">
        <v>48</v>
      </c>
      <c r="J13" s="16">
        <v>41</v>
      </c>
      <c r="K13" s="17">
        <v>70</v>
      </c>
      <c r="L13" s="45">
        <v>45</v>
      </c>
      <c r="M13" s="22"/>
      <c r="N13" s="47"/>
      <c r="O13" s="75"/>
      <c r="P13" s="55"/>
      <c r="Q13" s="98">
        <f>C13+D13+E13+I13+J13+K13+L13</f>
        <v>343</v>
      </c>
      <c r="R13" s="100">
        <v>6</v>
      </c>
    </row>
    <row r="14" spans="1:24" ht="17.399999999999999">
      <c r="A14" s="81">
        <v>6</v>
      </c>
      <c r="B14" s="84" t="s">
        <v>7</v>
      </c>
      <c r="C14" s="54">
        <v>48</v>
      </c>
      <c r="D14" s="44">
        <v>31</v>
      </c>
      <c r="E14" s="21"/>
      <c r="F14" s="21"/>
      <c r="G14" s="21"/>
      <c r="H14" s="57"/>
      <c r="I14" s="51">
        <v>100</v>
      </c>
      <c r="J14" s="19">
        <v>54</v>
      </c>
      <c r="K14" s="22"/>
      <c r="L14" s="22"/>
      <c r="M14" s="22"/>
      <c r="N14" s="47"/>
      <c r="O14" s="54">
        <v>100</v>
      </c>
      <c r="P14" s="55"/>
      <c r="Q14" s="98">
        <f>C14+D14+I14+J14+O14</f>
        <v>333</v>
      </c>
      <c r="R14" s="100">
        <v>7</v>
      </c>
    </row>
    <row r="15" spans="1:24" ht="17.399999999999999">
      <c r="A15" s="81">
        <v>8</v>
      </c>
      <c r="B15" s="85" t="s">
        <v>17</v>
      </c>
      <c r="C15" s="59">
        <v>78</v>
      </c>
      <c r="D15" s="44">
        <v>41</v>
      </c>
      <c r="E15" s="21"/>
      <c r="F15" s="21"/>
      <c r="G15" s="21"/>
      <c r="H15" s="62"/>
      <c r="I15" s="53">
        <v>57</v>
      </c>
      <c r="J15" s="45">
        <v>51</v>
      </c>
      <c r="K15" s="44">
        <v>37</v>
      </c>
      <c r="L15" s="21"/>
      <c r="M15" s="21"/>
      <c r="N15" s="48"/>
      <c r="O15" s="76"/>
      <c r="P15" s="74"/>
      <c r="Q15" s="98">
        <f>C15+D15+I15+J15+K15</f>
        <v>264</v>
      </c>
      <c r="R15" s="100">
        <v>8</v>
      </c>
    </row>
    <row r="16" spans="1:24" ht="18.75" customHeight="1">
      <c r="A16" s="81">
        <v>9</v>
      </c>
      <c r="B16" s="84" t="s">
        <v>14</v>
      </c>
      <c r="C16" s="54">
        <v>45</v>
      </c>
      <c r="D16" s="20">
        <v>32</v>
      </c>
      <c r="E16" s="20">
        <v>43</v>
      </c>
      <c r="F16" s="20"/>
      <c r="G16" s="20"/>
      <c r="H16" s="60"/>
      <c r="I16" s="50">
        <v>78</v>
      </c>
      <c r="J16" s="17">
        <v>41</v>
      </c>
      <c r="K16" s="22"/>
      <c r="L16" s="22"/>
      <c r="M16" s="22"/>
      <c r="N16" s="47"/>
      <c r="O16" s="75"/>
      <c r="P16" s="55"/>
      <c r="Q16" s="98">
        <f>C16+D16+E16+I16+J16</f>
        <v>239</v>
      </c>
      <c r="R16" s="100">
        <v>9</v>
      </c>
    </row>
    <row r="17" spans="1:19" ht="18.75" customHeight="1">
      <c r="A17" s="104">
        <v>3</v>
      </c>
      <c r="B17" s="114" t="s">
        <v>30</v>
      </c>
      <c r="C17" s="54">
        <v>100</v>
      </c>
      <c r="D17" s="20"/>
      <c r="E17" s="20"/>
      <c r="F17" s="20"/>
      <c r="G17" s="20"/>
      <c r="H17" s="113"/>
      <c r="I17" s="54">
        <v>61</v>
      </c>
      <c r="J17" s="17">
        <v>61</v>
      </c>
      <c r="K17" s="22"/>
      <c r="L17" s="22"/>
      <c r="M17" s="22"/>
      <c r="N17" s="47"/>
      <c r="O17" s="75"/>
      <c r="P17" s="48"/>
      <c r="Q17" s="111">
        <v>222</v>
      </c>
      <c r="R17" s="112">
        <v>10</v>
      </c>
      <c r="S17" s="108"/>
    </row>
    <row r="18" spans="1:19" ht="17.399999999999999">
      <c r="A18" s="81">
        <v>10</v>
      </c>
      <c r="B18" s="84" t="s">
        <v>12</v>
      </c>
      <c r="C18" s="54">
        <v>78</v>
      </c>
      <c r="D18" s="16">
        <v>57</v>
      </c>
      <c r="E18" s="19">
        <v>41</v>
      </c>
      <c r="F18" s="21"/>
      <c r="G18" s="21"/>
      <c r="H18" s="57"/>
      <c r="I18" s="50">
        <v>35</v>
      </c>
      <c r="J18" s="24"/>
      <c r="K18" s="17"/>
      <c r="L18" s="22"/>
      <c r="M18" s="22"/>
      <c r="N18" s="47"/>
      <c r="O18" s="75"/>
      <c r="P18" s="55"/>
      <c r="Q18" s="98">
        <f>C18+D18+E18+I18</f>
        <v>211</v>
      </c>
      <c r="R18" s="100">
        <v>11</v>
      </c>
    </row>
    <row r="19" spans="1:19" ht="17.399999999999999">
      <c r="A19" s="81">
        <v>11</v>
      </c>
      <c r="B19" s="85" t="s">
        <v>11</v>
      </c>
      <c r="C19" s="54">
        <v>34</v>
      </c>
      <c r="D19" s="16">
        <v>30</v>
      </c>
      <c r="E19" s="16">
        <v>45</v>
      </c>
      <c r="F19" s="19">
        <v>39</v>
      </c>
      <c r="G19" s="19">
        <v>32</v>
      </c>
      <c r="H19" s="58">
        <v>31</v>
      </c>
      <c r="I19" s="52"/>
      <c r="J19" s="7"/>
      <c r="K19" s="6"/>
      <c r="L19" s="6"/>
      <c r="M19" s="6"/>
      <c r="N19" s="46"/>
      <c r="O19" s="73"/>
      <c r="P19" s="74"/>
      <c r="Q19" s="98">
        <f>C19+D19+E19+F19+G19+H19</f>
        <v>211</v>
      </c>
      <c r="R19" s="100">
        <v>12</v>
      </c>
    </row>
    <row r="20" spans="1:19" ht="17.399999999999999">
      <c r="A20" s="81">
        <v>12</v>
      </c>
      <c r="B20" s="84" t="s">
        <v>8</v>
      </c>
      <c r="C20" s="59">
        <v>51</v>
      </c>
      <c r="D20" s="19">
        <v>35</v>
      </c>
      <c r="E20" s="44">
        <v>33</v>
      </c>
      <c r="F20" s="21"/>
      <c r="G20" s="21"/>
      <c r="H20" s="57"/>
      <c r="I20" s="50">
        <v>54</v>
      </c>
      <c r="J20" s="7"/>
      <c r="K20" s="7"/>
      <c r="L20" s="7"/>
      <c r="M20" s="7"/>
      <c r="N20" s="68"/>
      <c r="O20" s="70"/>
      <c r="P20" s="55"/>
      <c r="Q20" s="98">
        <f>C20+D20+E20+I20</f>
        <v>173</v>
      </c>
      <c r="R20" s="100">
        <v>13</v>
      </c>
    </row>
    <row r="21" spans="1:19" ht="17.399999999999999">
      <c r="A21" s="106">
        <v>4</v>
      </c>
      <c r="B21" s="85" t="s">
        <v>29</v>
      </c>
      <c r="C21" s="110">
        <v>29</v>
      </c>
      <c r="D21" s="37">
        <v>28</v>
      </c>
      <c r="E21" s="39">
        <v>70</v>
      </c>
      <c r="F21" s="39">
        <v>34</v>
      </c>
      <c r="G21" s="21"/>
      <c r="H21" s="48"/>
      <c r="I21" s="109"/>
      <c r="J21" s="24"/>
      <c r="K21" s="16"/>
      <c r="L21" s="21"/>
      <c r="M21" s="20"/>
      <c r="N21" s="48"/>
      <c r="O21" s="76"/>
      <c r="P21" s="107"/>
      <c r="Q21" s="100">
        <v>161</v>
      </c>
      <c r="R21" s="98">
        <v>14</v>
      </c>
      <c r="S21" s="108"/>
    </row>
    <row r="22" spans="1:19" ht="17.399999999999999">
      <c r="A22" s="81">
        <v>13</v>
      </c>
      <c r="B22" s="85" t="s">
        <v>5</v>
      </c>
      <c r="C22" s="61"/>
      <c r="D22" s="19"/>
      <c r="E22" s="21"/>
      <c r="F22" s="21"/>
      <c r="G22" s="21"/>
      <c r="H22" s="57"/>
      <c r="I22" s="49"/>
      <c r="J22" s="24"/>
      <c r="K22" s="16"/>
      <c r="L22" s="21"/>
      <c r="M22" s="20"/>
      <c r="N22" s="48"/>
      <c r="O22" s="76"/>
      <c r="P22" s="74"/>
      <c r="Q22" s="98" t="e">
        <f>D22+I22+J22+K22+#REF!</f>
        <v>#REF!</v>
      </c>
      <c r="R22" s="100">
        <v>15</v>
      </c>
    </row>
    <row r="23" spans="1:19" ht="18" customHeight="1" thickBot="1">
      <c r="A23" s="82">
        <v>14</v>
      </c>
      <c r="B23" s="86" t="s">
        <v>15</v>
      </c>
      <c r="C23" s="63"/>
      <c r="D23" s="64"/>
      <c r="E23" s="65"/>
      <c r="F23" s="66"/>
      <c r="G23" s="66"/>
      <c r="H23" s="67"/>
      <c r="I23" s="63"/>
      <c r="J23" s="64"/>
      <c r="K23" s="79"/>
      <c r="L23" s="79"/>
      <c r="M23" s="79"/>
      <c r="N23" s="80"/>
      <c r="O23" s="77"/>
      <c r="P23" s="78"/>
      <c r="Q23" s="102" t="e">
        <f>#REF!+#REF!+C23+D23+E23+I23+J23</f>
        <v>#REF!</v>
      </c>
      <c r="R23" s="101">
        <v>16</v>
      </c>
    </row>
    <row r="24" spans="1:19">
      <c r="Q24" s="103"/>
    </row>
    <row r="25" spans="1:19">
      <c r="A25" s="3"/>
    </row>
    <row r="26" spans="1:19" ht="15.6">
      <c r="A26" s="12"/>
      <c r="B26" s="13" t="s">
        <v>25</v>
      </c>
      <c r="C26" s="13"/>
      <c r="D26" s="13"/>
      <c r="E26" s="13"/>
      <c r="F26" s="13"/>
      <c r="G26" s="13"/>
      <c r="H26" s="13"/>
      <c r="I26" s="13"/>
      <c r="J26" s="13" t="s">
        <v>26</v>
      </c>
      <c r="K26" s="13"/>
      <c r="L26" s="13"/>
      <c r="M26" s="13"/>
    </row>
    <row r="27" spans="1:19" ht="21">
      <c r="A27" s="2"/>
    </row>
  </sheetData>
  <mergeCells count="10">
    <mergeCell ref="A4:R4"/>
    <mergeCell ref="A2:R2"/>
    <mergeCell ref="A1:R1"/>
    <mergeCell ref="O5:P7"/>
    <mergeCell ref="Q5:Q7"/>
    <mergeCell ref="R5:R7"/>
    <mergeCell ref="C5:H7"/>
    <mergeCell ref="I5:N7"/>
    <mergeCell ref="B5:B7"/>
    <mergeCell ref="A5:A7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3"/>
  <sheetViews>
    <sheetView zoomScale="118" zoomScaleNormal="118" workbookViewId="0">
      <selection activeCell="A2" sqref="A2:S2"/>
    </sheetView>
  </sheetViews>
  <sheetFormatPr defaultRowHeight="14.4"/>
  <cols>
    <col min="1" max="1" width="6.6640625" style="4" customWidth="1"/>
    <col min="2" max="2" width="15.33203125" customWidth="1"/>
    <col min="3" max="3" width="5.44140625" customWidth="1"/>
    <col min="4" max="4" width="3.88671875" customWidth="1"/>
    <col min="5" max="5" width="4.109375" customWidth="1"/>
    <col min="6" max="6" width="4" customWidth="1"/>
    <col min="7" max="7" width="3.88671875" customWidth="1"/>
    <col min="8" max="8" width="4.44140625" customWidth="1"/>
    <col min="9" max="9" width="5.33203125" customWidth="1"/>
    <col min="10" max="10" width="4.6640625" customWidth="1"/>
    <col min="11" max="11" width="5" customWidth="1"/>
    <col min="12" max="12" width="4.44140625" customWidth="1"/>
    <col min="13" max="13" width="3.5546875" customWidth="1"/>
    <col min="14" max="14" width="3.6640625" customWidth="1"/>
    <col min="15" max="16" width="5.33203125" customWidth="1"/>
    <col min="17" max="17" width="5" customWidth="1"/>
    <col min="18" max="18" width="7.33203125" customWidth="1"/>
    <col min="19" max="19" width="7.109375" customWidth="1"/>
  </cols>
  <sheetData>
    <row r="1" spans="1:27" ht="19.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7" ht="36.75" customHeight="1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"/>
      <c r="U2" s="1"/>
      <c r="V2" s="1"/>
      <c r="W2" s="1"/>
      <c r="X2" s="1"/>
      <c r="Y2" s="1"/>
      <c r="Z2" s="1"/>
      <c r="AA2" s="1"/>
    </row>
    <row r="3" spans="1:27" ht="36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9"/>
      <c r="Q3" s="14"/>
      <c r="R3" s="14"/>
      <c r="S3" s="14"/>
      <c r="T3" s="1"/>
      <c r="U3" s="1"/>
      <c r="V3" s="1"/>
      <c r="W3" s="1"/>
      <c r="X3" s="1"/>
      <c r="Y3" s="1"/>
      <c r="Z3" s="1"/>
      <c r="AA3" s="1"/>
    </row>
    <row r="4" spans="1:27" ht="16.5" customHeight="1">
      <c r="A4" s="137" t="s">
        <v>28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"/>
      <c r="U4" s="1"/>
      <c r="V4" s="1"/>
      <c r="W4" s="1"/>
      <c r="X4" s="1"/>
      <c r="Y4" s="1"/>
      <c r="Z4" s="1"/>
      <c r="AA4" s="1"/>
    </row>
    <row r="5" spans="1:27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</row>
    <row r="6" spans="1:27" ht="15" customHeight="1">
      <c r="A6" s="132" t="s">
        <v>21</v>
      </c>
      <c r="B6" s="132" t="s">
        <v>1</v>
      </c>
      <c r="C6" s="132" t="s">
        <v>19</v>
      </c>
      <c r="D6" s="132"/>
      <c r="E6" s="132"/>
      <c r="F6" s="132"/>
      <c r="G6" s="132"/>
      <c r="H6" s="132"/>
      <c r="I6" s="132" t="s">
        <v>18</v>
      </c>
      <c r="J6" s="132"/>
      <c r="K6" s="132"/>
      <c r="L6" s="132"/>
      <c r="M6" s="132"/>
      <c r="N6" s="132"/>
      <c r="O6" s="132" t="s">
        <v>20</v>
      </c>
      <c r="P6" s="132"/>
      <c r="Q6" s="132"/>
      <c r="R6" s="132" t="s">
        <v>2</v>
      </c>
      <c r="S6" s="132" t="s">
        <v>3</v>
      </c>
    </row>
    <row r="7" spans="1:27" ht="15" customHeight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</row>
    <row r="8" spans="1:27" ht="6.7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1:27" ht="17.25" customHeight="1">
      <c r="A9" s="15">
        <v>1</v>
      </c>
      <c r="B9" s="10" t="s">
        <v>4</v>
      </c>
      <c r="C9" s="38">
        <v>100</v>
      </c>
      <c r="D9" s="38">
        <v>61</v>
      </c>
      <c r="E9" s="38">
        <v>43</v>
      </c>
      <c r="F9" s="39">
        <v>35</v>
      </c>
      <c r="G9" s="38">
        <v>88</v>
      </c>
      <c r="H9" s="36"/>
      <c r="I9" s="38">
        <v>78</v>
      </c>
      <c r="J9" s="38">
        <v>65</v>
      </c>
      <c r="K9" s="17"/>
      <c r="L9" s="7"/>
      <c r="M9" s="7"/>
      <c r="N9" s="7"/>
      <c r="O9" s="6"/>
      <c r="P9" s="6"/>
      <c r="Q9" s="9"/>
      <c r="R9" s="8">
        <f>C9+D9+E9+F9+G9+I9+J9</f>
        <v>470</v>
      </c>
      <c r="S9" s="8" t="s">
        <v>22</v>
      </c>
    </row>
    <row r="10" spans="1:27" ht="17.399999999999999">
      <c r="A10" s="105">
        <v>2</v>
      </c>
      <c r="B10" s="10" t="s">
        <v>13</v>
      </c>
      <c r="C10" s="16">
        <v>65</v>
      </c>
      <c r="D10" s="40">
        <v>51</v>
      </c>
      <c r="E10" s="40">
        <v>33</v>
      </c>
      <c r="F10" s="40">
        <v>61</v>
      </c>
      <c r="G10" s="40">
        <v>37</v>
      </c>
      <c r="H10" s="21"/>
      <c r="I10" s="19">
        <v>100</v>
      </c>
      <c r="J10" s="19">
        <v>65</v>
      </c>
      <c r="K10" s="22"/>
      <c r="L10" s="22"/>
      <c r="M10" s="22"/>
      <c r="N10" s="22"/>
      <c r="O10" s="16"/>
      <c r="P10" s="16"/>
      <c r="Q10" s="6"/>
      <c r="R10" s="8">
        <f>C10+D10+E10+F10+G10+I10+J10</f>
        <v>412</v>
      </c>
      <c r="S10" s="8" t="s">
        <v>23</v>
      </c>
    </row>
    <row r="11" spans="1:27" ht="16.5" customHeight="1">
      <c r="A11" s="43">
        <v>3</v>
      </c>
      <c r="B11" s="10" t="s">
        <v>10</v>
      </c>
      <c r="C11" s="16">
        <v>39</v>
      </c>
      <c r="D11" s="18"/>
      <c r="E11" s="18"/>
      <c r="F11" s="19"/>
      <c r="G11" s="21"/>
      <c r="H11" s="21"/>
      <c r="I11" s="16">
        <v>70</v>
      </c>
      <c r="J11" s="16">
        <v>43</v>
      </c>
      <c r="K11" s="24">
        <v>88</v>
      </c>
      <c r="L11" s="26">
        <v>57</v>
      </c>
      <c r="M11" s="17">
        <v>51</v>
      </c>
      <c r="N11" s="17">
        <v>43</v>
      </c>
      <c r="O11" s="21"/>
      <c r="P11" s="21"/>
      <c r="Q11" s="6"/>
      <c r="R11" s="8">
        <f>C11+I11+J11+K11+L11+M11+N11</f>
        <v>391</v>
      </c>
      <c r="S11" s="8" t="s">
        <v>24</v>
      </c>
    </row>
    <row r="12" spans="1:27" ht="15.6">
      <c r="A12" s="15">
        <v>4</v>
      </c>
      <c r="B12" s="10" t="s">
        <v>9</v>
      </c>
      <c r="C12" s="38">
        <v>54</v>
      </c>
      <c r="D12" s="39">
        <v>57</v>
      </c>
      <c r="E12" s="6"/>
      <c r="F12" s="6"/>
      <c r="G12" s="6"/>
      <c r="H12" s="6"/>
      <c r="I12" s="39">
        <v>45</v>
      </c>
      <c r="J12" s="39">
        <v>39</v>
      </c>
      <c r="K12" s="7"/>
      <c r="L12" s="7"/>
      <c r="M12" s="7"/>
      <c r="N12" s="7"/>
      <c r="O12" s="38">
        <v>88</v>
      </c>
      <c r="P12" s="38">
        <v>78</v>
      </c>
      <c r="Q12" s="39"/>
      <c r="R12" s="115">
        <f>C12+D12+I12+J12+O12+P12</f>
        <v>361</v>
      </c>
      <c r="S12" s="8" t="s">
        <v>32</v>
      </c>
    </row>
    <row r="13" spans="1:27" ht="16.5" customHeight="1">
      <c r="A13" s="105">
        <v>5</v>
      </c>
      <c r="B13" s="10" t="s">
        <v>16</v>
      </c>
      <c r="C13" s="16">
        <v>37</v>
      </c>
      <c r="D13" s="16">
        <v>48</v>
      </c>
      <c r="E13" s="19">
        <v>54</v>
      </c>
      <c r="F13" s="21"/>
      <c r="G13" s="21"/>
      <c r="H13" s="21"/>
      <c r="I13" s="16">
        <v>70</v>
      </c>
      <c r="J13" s="16">
        <v>45</v>
      </c>
      <c r="K13" s="17">
        <v>48</v>
      </c>
      <c r="L13" s="8">
        <v>41</v>
      </c>
      <c r="M13" s="22"/>
      <c r="N13" s="22"/>
      <c r="O13" s="21"/>
      <c r="P13" s="21"/>
      <c r="Q13" s="6"/>
      <c r="R13" s="8">
        <f>C13+D13+E13+I13+J13+K13+L13</f>
        <v>343</v>
      </c>
      <c r="S13" s="8" t="s">
        <v>33</v>
      </c>
    </row>
    <row r="14" spans="1:27" ht="15.6">
      <c r="A14" s="15">
        <v>6</v>
      </c>
      <c r="B14" s="10" t="s">
        <v>7</v>
      </c>
      <c r="C14" s="38">
        <v>48</v>
      </c>
      <c r="D14" s="38">
        <v>31</v>
      </c>
      <c r="E14" s="31"/>
      <c r="F14" s="32"/>
      <c r="G14" s="32"/>
      <c r="H14" s="32"/>
      <c r="I14" s="39">
        <v>100</v>
      </c>
      <c r="J14" s="39">
        <v>54</v>
      </c>
      <c r="K14" s="33"/>
      <c r="L14" s="34"/>
      <c r="M14" s="35"/>
      <c r="N14" s="35"/>
      <c r="O14" s="40">
        <v>100</v>
      </c>
      <c r="P14" s="6"/>
      <c r="Q14" s="6"/>
      <c r="R14" s="8">
        <f>C14+D14+I14+J14+O14</f>
        <v>333</v>
      </c>
      <c r="S14" s="8">
        <v>6</v>
      </c>
    </row>
    <row r="15" spans="1:27" ht="17.399999999999999">
      <c r="A15" s="105">
        <v>7</v>
      </c>
      <c r="B15" s="11" t="s">
        <v>17</v>
      </c>
      <c r="C15" s="19">
        <v>78</v>
      </c>
      <c r="D15" s="27">
        <v>41</v>
      </c>
      <c r="E15" s="21"/>
      <c r="F15" s="21"/>
      <c r="G15" s="21"/>
      <c r="H15" s="23"/>
      <c r="I15" s="17">
        <v>37</v>
      </c>
      <c r="J15" s="8">
        <v>57</v>
      </c>
      <c r="K15" s="40">
        <v>51</v>
      </c>
      <c r="L15" s="21"/>
      <c r="M15" s="21"/>
      <c r="N15" s="21"/>
      <c r="O15" s="22"/>
      <c r="P15" s="22"/>
      <c r="Q15" s="7"/>
      <c r="R15" s="8">
        <f>C15+D15+I15+J15+K15</f>
        <v>264</v>
      </c>
      <c r="S15" s="8">
        <v>7</v>
      </c>
    </row>
    <row r="16" spans="1:27" ht="17.399999999999999">
      <c r="A16" s="28">
        <v>8</v>
      </c>
      <c r="B16" s="10" t="s">
        <v>12</v>
      </c>
      <c r="C16" s="16">
        <v>78</v>
      </c>
      <c r="D16" s="16">
        <v>57</v>
      </c>
      <c r="E16" s="19">
        <v>41</v>
      </c>
      <c r="F16" s="21"/>
      <c r="G16" s="21"/>
      <c r="H16" s="21"/>
      <c r="I16" s="16">
        <v>35</v>
      </c>
      <c r="J16" s="24"/>
      <c r="K16" s="17"/>
      <c r="L16" s="22"/>
      <c r="M16" s="22"/>
      <c r="N16" s="22"/>
      <c r="O16" s="21"/>
      <c r="P16" s="21"/>
      <c r="Q16" s="6"/>
      <c r="R16" s="8">
        <f>C16+D16+E16+I16</f>
        <v>211</v>
      </c>
      <c r="S16" s="8">
        <v>9</v>
      </c>
    </row>
    <row r="17" spans="1:19" ht="17.399999999999999">
      <c r="A17" s="15">
        <v>9</v>
      </c>
      <c r="B17" s="11" t="s">
        <v>11</v>
      </c>
      <c r="C17" s="16">
        <v>34</v>
      </c>
      <c r="D17" s="16">
        <v>45</v>
      </c>
      <c r="E17" s="16">
        <v>39</v>
      </c>
      <c r="F17" s="19">
        <v>32</v>
      </c>
      <c r="G17" s="19">
        <v>31</v>
      </c>
      <c r="H17" s="41">
        <v>30</v>
      </c>
      <c r="I17" s="7"/>
      <c r="J17" s="7"/>
      <c r="K17" s="6"/>
      <c r="L17" s="6"/>
      <c r="M17" s="6"/>
      <c r="N17" s="6"/>
      <c r="O17" s="7"/>
      <c r="P17" s="7"/>
      <c r="Q17" s="7"/>
      <c r="R17" s="8">
        <f>C17+D17+E17+F17+G17+H17</f>
        <v>211</v>
      </c>
      <c r="S17" s="8">
        <v>8</v>
      </c>
    </row>
    <row r="18" spans="1:19" ht="17.399999999999999">
      <c r="A18" s="15">
        <v>10</v>
      </c>
      <c r="B18" s="10" t="s">
        <v>8</v>
      </c>
      <c r="C18" s="19">
        <v>51</v>
      </c>
      <c r="D18" s="19">
        <v>35</v>
      </c>
      <c r="E18" s="40">
        <v>33</v>
      </c>
      <c r="F18" s="21"/>
      <c r="G18" s="21"/>
      <c r="H18" s="27"/>
      <c r="I18" s="16">
        <v>54</v>
      </c>
      <c r="J18" s="7"/>
      <c r="K18" s="7"/>
      <c r="L18" s="7"/>
      <c r="M18" s="7"/>
      <c r="N18" s="7"/>
      <c r="O18" s="6"/>
      <c r="P18" s="6"/>
      <c r="Q18" s="6"/>
      <c r="R18" s="8">
        <f>C18+D18+E18+I18</f>
        <v>173</v>
      </c>
      <c r="S18" s="8">
        <v>10</v>
      </c>
    </row>
    <row r="20" spans="1:19" ht="17.399999999999999">
      <c r="A20" s="25">
        <v>1</v>
      </c>
      <c r="B20" s="11" t="s">
        <v>6</v>
      </c>
      <c r="C20" s="16">
        <v>65</v>
      </c>
      <c r="D20" s="16">
        <v>88</v>
      </c>
      <c r="E20" s="40">
        <v>70</v>
      </c>
      <c r="F20" s="6"/>
      <c r="G20" s="6"/>
      <c r="H20" s="6"/>
      <c r="I20" s="45">
        <v>48</v>
      </c>
      <c r="J20" s="8">
        <v>88</v>
      </c>
      <c r="K20" s="6"/>
      <c r="L20" s="6"/>
      <c r="M20" s="6"/>
      <c r="N20" s="6"/>
      <c r="O20" s="17"/>
      <c r="P20" s="17"/>
      <c r="Q20" s="17"/>
      <c r="R20" s="8">
        <f>C20+D20+E20+I20+J20+O20+P20</f>
        <v>359</v>
      </c>
      <c r="S20" s="8" t="s">
        <v>22</v>
      </c>
    </row>
    <row r="21" spans="1:19" ht="18.75" customHeight="1">
      <c r="A21" s="25">
        <v>2</v>
      </c>
      <c r="B21" s="10" t="s">
        <v>14</v>
      </c>
      <c r="C21" s="16">
        <v>45</v>
      </c>
      <c r="D21" s="20">
        <v>32</v>
      </c>
      <c r="E21" s="20">
        <v>43</v>
      </c>
      <c r="F21" s="20"/>
      <c r="G21" s="20"/>
      <c r="H21" s="20"/>
      <c r="I21" s="16">
        <v>78</v>
      </c>
      <c r="J21" s="17">
        <v>41</v>
      </c>
      <c r="K21" s="22"/>
      <c r="L21" s="22"/>
      <c r="M21" s="22"/>
      <c r="N21" s="22"/>
      <c r="O21" s="21"/>
      <c r="P21" s="21"/>
      <c r="Q21" s="6"/>
      <c r="R21" s="8">
        <f>C21+D21+E21+I21+J21</f>
        <v>239</v>
      </c>
      <c r="S21" s="8" t="s">
        <v>23</v>
      </c>
    </row>
    <row r="22" spans="1:19" ht="18.75" customHeight="1">
      <c r="A22" s="30">
        <v>3</v>
      </c>
      <c r="B22" s="10" t="s">
        <v>30</v>
      </c>
      <c r="C22" s="16">
        <v>100</v>
      </c>
      <c r="D22" s="20"/>
      <c r="E22" s="20"/>
      <c r="F22" s="20"/>
      <c r="G22" s="20"/>
      <c r="H22" s="20"/>
      <c r="I22" s="16">
        <v>61</v>
      </c>
      <c r="J22" s="17">
        <v>61</v>
      </c>
      <c r="K22" s="22"/>
      <c r="L22" s="22"/>
      <c r="M22" s="22"/>
      <c r="N22" s="22"/>
      <c r="O22" s="21"/>
      <c r="P22" s="21"/>
      <c r="Q22" s="6"/>
      <c r="R22" s="8">
        <f>C22+I22+J22</f>
        <v>222</v>
      </c>
      <c r="S22" s="8" t="s">
        <v>24</v>
      </c>
    </row>
    <row r="23" spans="1:19" ht="17.399999999999999">
      <c r="A23" s="25">
        <v>4</v>
      </c>
      <c r="B23" s="11" t="s">
        <v>29</v>
      </c>
      <c r="C23" s="42">
        <v>29</v>
      </c>
      <c r="D23" s="37">
        <v>28</v>
      </c>
      <c r="E23" s="39">
        <v>70</v>
      </c>
      <c r="F23" s="39">
        <v>34</v>
      </c>
      <c r="G23" s="21"/>
      <c r="H23" s="21"/>
      <c r="I23" s="24"/>
      <c r="J23" s="24"/>
      <c r="K23" s="16"/>
      <c r="L23" s="21"/>
      <c r="M23" s="20"/>
      <c r="N23" s="21"/>
      <c r="O23" s="22"/>
      <c r="P23" s="22"/>
      <c r="Q23" s="7"/>
      <c r="R23" s="8">
        <f>C23+D23+E23+F23</f>
        <v>161</v>
      </c>
      <c r="S23" s="8" t="s">
        <v>32</v>
      </c>
    </row>
  </sheetData>
  <mergeCells count="11">
    <mergeCell ref="S6:S8"/>
    <mergeCell ref="A1:S1"/>
    <mergeCell ref="A2:S2"/>
    <mergeCell ref="A4:S4"/>
    <mergeCell ref="A6:A8"/>
    <mergeCell ref="B6:B8"/>
    <mergeCell ref="C6:H8"/>
    <mergeCell ref="I6:N8"/>
    <mergeCell ref="O6:Q8"/>
    <mergeCell ref="R6:R8"/>
    <mergeCell ref="A5:S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командный</vt:lpstr>
      <vt:lpstr>смотр-конкурс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2022-02-02T08:23:07Z</dcterms:modified>
</cp:coreProperties>
</file>