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9440" windowHeight="793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22" i="1"/>
  <c r="AA22"/>
  <c r="C22"/>
  <c r="D22"/>
  <c r="D26" s="1"/>
  <c r="AA7"/>
  <c r="AA6"/>
  <c r="C26"/>
  <c r="AA12"/>
  <c r="AA13"/>
  <c r="AA18"/>
  <c r="AA19"/>
  <c r="AA20"/>
  <c r="V25"/>
  <c r="R25"/>
  <c r="Q25"/>
  <c r="L25"/>
  <c r="K25"/>
  <c r="J25"/>
  <c r="I25"/>
  <c r="H25"/>
  <c r="G25"/>
  <c r="F25"/>
  <c r="E25"/>
  <c r="AC21"/>
  <c r="AB21"/>
  <c r="AA21"/>
  <c r="Y22"/>
  <c r="Z22"/>
  <c r="Y25"/>
  <c r="Z25"/>
  <c r="Z26" l="1"/>
  <c r="Y26"/>
  <c r="AA24"/>
  <c r="O22"/>
  <c r="Q22"/>
  <c r="Q26" s="1"/>
  <c r="U22"/>
  <c r="T22"/>
  <c r="J22"/>
  <c r="I22"/>
  <c r="I26" s="1"/>
  <c r="H22"/>
  <c r="H26" s="1"/>
  <c r="G22"/>
  <c r="G26" s="1"/>
  <c r="E22"/>
  <c r="AB10"/>
  <c r="AB8"/>
  <c r="AC9"/>
  <c r="AB9"/>
  <c r="AA9"/>
  <c r="T25"/>
  <c r="V22"/>
  <c r="W22"/>
  <c r="AC23"/>
  <c r="AB23"/>
  <c r="AA23"/>
  <c r="M22"/>
  <c r="K22"/>
  <c r="L22"/>
  <c r="AA17"/>
  <c r="AA16"/>
  <c r="AA10"/>
  <c r="AC10"/>
  <c r="X25"/>
  <c r="W25"/>
  <c r="U25"/>
  <c r="S25"/>
  <c r="P25"/>
  <c r="O25"/>
  <c r="N25"/>
  <c r="M25"/>
  <c r="X22"/>
  <c r="S22"/>
  <c r="AC6"/>
  <c r="AC8"/>
  <c r="AC16"/>
  <c r="AB16"/>
  <c r="AC15"/>
  <c r="AB15"/>
  <c r="AC18"/>
  <c r="AB18"/>
  <c r="AC12"/>
  <c r="AB12"/>
  <c r="AC7"/>
  <c r="AB7"/>
  <c r="AB6"/>
  <c r="AC11"/>
  <c r="AB11"/>
  <c r="AA11"/>
  <c r="AA25" l="1"/>
  <c r="X26"/>
  <c r="AB25"/>
  <c r="AC25"/>
  <c r="W26"/>
  <c r="O26"/>
  <c r="U26"/>
  <c r="M26"/>
  <c r="S26"/>
  <c r="T26"/>
  <c r="AC13"/>
  <c r="AB13"/>
  <c r="AC17"/>
  <c r="AB17"/>
  <c r="AC24"/>
  <c r="AB24"/>
  <c r="AC14"/>
  <c r="AA14"/>
  <c r="AB14"/>
  <c r="F26"/>
  <c r="AB22" l="1"/>
  <c r="AC22"/>
  <c r="AA8"/>
  <c r="AA15"/>
  <c r="E26"/>
  <c r="AA26" l="1"/>
  <c r="V26"/>
  <c r="R22"/>
  <c r="R26" s="1"/>
  <c r="P22"/>
  <c r="P26" s="1"/>
  <c r="N22"/>
  <c r="N26" s="1"/>
  <c r="L26"/>
  <c r="K26"/>
  <c r="AB26" s="1"/>
  <c r="J26"/>
  <c r="AC26" l="1"/>
</calcChain>
</file>

<file path=xl/sharedStrings.xml><?xml version="1.0" encoding="utf-8"?>
<sst xmlns="http://schemas.openxmlformats.org/spreadsheetml/2006/main" count="70" uniqueCount="44">
  <si>
    <t>№ п/п</t>
  </si>
  <si>
    <t>ФИО тренера</t>
  </si>
  <si>
    <t>Ито го</t>
  </si>
  <si>
    <t>Из них</t>
  </si>
  <si>
    <t>ю</t>
  </si>
  <si>
    <t>д</t>
  </si>
  <si>
    <t>Ануфриев А.А.</t>
  </si>
  <si>
    <t>Батманов И.В.</t>
  </si>
  <si>
    <t>Валейский К.Н.</t>
  </si>
  <si>
    <t>Канев И.А.</t>
  </si>
  <si>
    <t>Терентьев Л.А.</t>
  </si>
  <si>
    <t>Ануфриев Н.С.</t>
  </si>
  <si>
    <t>Терентьев И.Н.</t>
  </si>
  <si>
    <t>2009 г.р.</t>
  </si>
  <si>
    <t>2011г.р.</t>
  </si>
  <si>
    <t>Немчинов Н.В.</t>
  </si>
  <si>
    <t>Криушинская К.В.</t>
  </si>
  <si>
    <t>2012 г.р.</t>
  </si>
  <si>
    <t>Рочев А.И. (л/г)</t>
  </si>
  <si>
    <t>Рочев А.И. (с/м)</t>
  </si>
  <si>
    <t>2013 г.р.</t>
  </si>
  <si>
    <t>Итого по с\м</t>
  </si>
  <si>
    <t>Итого по л\г</t>
  </si>
  <si>
    <t>ИТОГО ПО ШКОЛЕ</t>
  </si>
  <si>
    <t xml:space="preserve"> </t>
  </si>
  <si>
    <t>Артеев Р.В.</t>
  </si>
  <si>
    <t>2010 г.р.</t>
  </si>
  <si>
    <t>2016 г.р.</t>
  </si>
  <si>
    <t>2015 г.р.</t>
  </si>
  <si>
    <t>2014 г.р.</t>
  </si>
  <si>
    <t>2008 г.р.</t>
  </si>
  <si>
    <t>Рочев А.И.</t>
  </si>
  <si>
    <r>
      <t>Чупрова И.В.</t>
    </r>
    <r>
      <rPr>
        <sz val="8"/>
        <color rgb="FFFF0000"/>
        <rFont val="Times New Roman"/>
        <family val="1"/>
        <charset val="204"/>
      </rPr>
      <t xml:space="preserve"> </t>
    </r>
  </si>
  <si>
    <t>Ковальчук Л.А.</t>
  </si>
  <si>
    <t>2007 г.р</t>
  </si>
  <si>
    <t>2017 г.р.</t>
  </si>
  <si>
    <t xml:space="preserve">Кол-во занимающихся в 2х или более группах </t>
  </si>
  <si>
    <t>Вокуев И.М.</t>
  </si>
  <si>
    <t>Филиппова А.П.</t>
  </si>
  <si>
    <t>Количественный состав обучающихся МБУ ДО "Ижемская спортивная школа имени С.А. Артеева" по годам рождения</t>
  </si>
  <si>
    <t>на 2025-2026 спортивный сезон</t>
  </si>
  <si>
    <t>2018 г.р.</t>
  </si>
  <si>
    <t xml:space="preserve">Кожевина М.Е. </t>
  </si>
  <si>
    <t xml:space="preserve">Чупрова М.В. 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</si>
</sst>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color theme="2" tint="-9.9978637043366805E-2"/>
      <name val="Times New Roman"/>
      <family val="1"/>
      <charset val="204"/>
    </font>
    <font>
      <sz val="10"/>
      <color theme="2" tint="-9.9978637043366805E-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3">
    <xf numFmtId="0" fontId="0" fillId="0" borderId="0" xfId="0"/>
    <xf numFmtId="0" fontId="1" fillId="0" borderId="4" xfId="0" applyFont="1" applyBorder="1" applyAlignment="1">
      <alignment horizontal="left" vertical="top" wrapText="1" indent="1"/>
    </xf>
    <xf numFmtId="0" fontId="1" fillId="0" borderId="1" xfId="0" applyFont="1" applyBorder="1" applyAlignment="1">
      <alignment vertical="top" wrapText="1"/>
    </xf>
    <xf numFmtId="0" fontId="0" fillId="0" borderId="0" xfId="0" applyFont="1"/>
    <xf numFmtId="0" fontId="0" fillId="0" borderId="0" xfId="0" applyFont="1" applyBorder="1"/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8" xfId="0" applyFont="1" applyBorder="1" applyAlignment="1">
      <alignment horizontal="left" vertical="top" wrapText="1" indent="1"/>
    </xf>
    <xf numFmtId="0" fontId="1" fillId="0" borderId="6" xfId="0" applyFont="1" applyBorder="1"/>
    <xf numFmtId="0" fontId="0" fillId="0" borderId="13" xfId="0" applyBorder="1"/>
    <xf numFmtId="0" fontId="1" fillId="0" borderId="2" xfId="0" applyFont="1" applyBorder="1" applyAlignment="1">
      <alignment horizontal="right" vertical="top" wrapText="1"/>
    </xf>
    <xf numFmtId="0" fontId="1" fillId="0" borderId="0" xfId="0" applyFont="1" applyBorder="1" applyAlignment="1">
      <alignment vertical="top" wrapText="1"/>
    </xf>
    <xf numFmtId="0" fontId="0" fillId="0" borderId="0" xfId="0" applyBorder="1"/>
    <xf numFmtId="0" fontId="1" fillId="2" borderId="4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2" fillId="0" borderId="6" xfId="0" applyFont="1" applyBorder="1"/>
    <xf numFmtId="0" fontId="2" fillId="0" borderId="6" xfId="0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2" fillId="0" borderId="6" xfId="0" applyFont="1" applyFill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2" fillId="0" borderId="6" xfId="0" applyFont="1" applyFill="1" applyBorder="1"/>
    <xf numFmtId="0" fontId="2" fillId="0" borderId="23" xfId="0" applyFont="1" applyBorder="1" applyAlignment="1">
      <alignment vertical="top" wrapText="1"/>
    </xf>
    <xf numFmtId="0" fontId="2" fillId="2" borderId="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8" fillId="0" borderId="0" xfId="0" applyFont="1"/>
    <xf numFmtId="0" fontId="5" fillId="0" borderId="0" xfId="0" applyFont="1" applyBorder="1" applyAlignment="1">
      <alignment vertical="top" wrapText="1"/>
    </xf>
    <xf numFmtId="0" fontId="5" fillId="0" borderId="0" xfId="0" applyFont="1"/>
    <xf numFmtId="0" fontId="9" fillId="0" borderId="0" xfId="0" applyFont="1"/>
    <xf numFmtId="0" fontId="10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2" fillId="0" borderId="26" xfId="0" applyFont="1" applyBorder="1" applyAlignment="1">
      <alignment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center" vertical="top" wrapText="1"/>
    </xf>
    <xf numFmtId="0" fontId="2" fillId="0" borderId="15" xfId="0" applyFont="1" applyFill="1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top" wrapText="1" indent="2"/>
    </xf>
    <xf numFmtId="0" fontId="1" fillId="0" borderId="3" xfId="0" applyFont="1" applyBorder="1" applyAlignment="1">
      <alignment horizontal="left" vertical="top" wrapText="1" indent="2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5" fillId="0" borderId="1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Fill="1" applyBorder="1"/>
    <xf numFmtId="0" fontId="1" fillId="0" borderId="14" xfId="0" applyFont="1" applyBorder="1"/>
    <xf numFmtId="0" fontId="1" fillId="0" borderId="25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10" fillId="3" borderId="4" xfId="0" applyFont="1" applyFill="1" applyBorder="1" applyAlignment="1">
      <alignment horizontal="center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center" vertical="top" wrapText="1"/>
    </xf>
    <xf numFmtId="0" fontId="11" fillId="2" borderId="22" xfId="0" applyFont="1" applyFill="1" applyBorder="1" applyAlignment="1">
      <alignment horizontal="center" vertical="top" wrapText="1"/>
    </xf>
    <xf numFmtId="0" fontId="11" fillId="0" borderId="14" xfId="0" applyFont="1" applyFill="1" applyBorder="1" applyAlignment="1">
      <alignment horizontal="center" vertical="top" wrapText="1"/>
    </xf>
    <xf numFmtId="0" fontId="11" fillId="0" borderId="22" xfId="0" applyFont="1" applyFill="1" applyBorder="1" applyAlignment="1">
      <alignment horizontal="center" vertical="top" wrapText="1"/>
    </xf>
    <xf numFmtId="0" fontId="11" fillId="2" borderId="6" xfId="0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1" fillId="0" borderId="22" xfId="0" applyFont="1" applyBorder="1" applyAlignment="1">
      <alignment vertical="top" wrapText="1"/>
    </xf>
    <xf numFmtId="0" fontId="11" fillId="0" borderId="6" xfId="0" applyFont="1" applyBorder="1" applyAlignment="1">
      <alignment horizontal="center" vertical="top" wrapText="1"/>
    </xf>
    <xf numFmtId="0" fontId="11" fillId="2" borderId="15" xfId="0" applyFont="1" applyFill="1" applyBorder="1" applyAlignment="1">
      <alignment horizontal="center" vertical="top" wrapText="1"/>
    </xf>
    <xf numFmtId="0" fontId="11" fillId="0" borderId="6" xfId="0" applyFont="1" applyFill="1" applyBorder="1" applyAlignment="1">
      <alignment horizontal="center" vertical="top" wrapText="1"/>
    </xf>
    <xf numFmtId="0" fontId="11" fillId="2" borderId="7" xfId="0" applyFont="1" applyFill="1" applyBorder="1" applyAlignment="1">
      <alignment horizontal="center" vertical="top" wrapText="1"/>
    </xf>
    <xf numFmtId="0" fontId="11" fillId="0" borderId="21" xfId="0" applyFont="1" applyFill="1" applyBorder="1" applyAlignment="1">
      <alignment horizontal="center" vertical="top" wrapText="1"/>
    </xf>
    <xf numFmtId="0" fontId="11" fillId="2" borderId="20" xfId="0" applyFont="1" applyFill="1" applyBorder="1" applyAlignment="1">
      <alignment horizontal="center" vertical="top" wrapText="1"/>
    </xf>
    <xf numFmtId="0" fontId="10" fillId="0" borderId="9" xfId="0" applyFont="1" applyFill="1" applyBorder="1" applyAlignment="1">
      <alignment horizontal="center" vertical="top" wrapText="1"/>
    </xf>
    <xf numFmtId="0" fontId="10" fillId="2" borderId="9" xfId="0" applyFont="1" applyFill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10" fillId="0" borderId="7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1" fillId="0" borderId="7" xfId="0" applyFont="1" applyBorder="1" applyAlignment="1">
      <alignment horizontal="center" vertical="top" wrapText="1"/>
    </xf>
    <xf numFmtId="0" fontId="11" fillId="2" borderId="19" xfId="0" applyFont="1" applyFill="1" applyBorder="1" applyAlignment="1">
      <alignment horizontal="center" vertical="top" wrapText="1"/>
    </xf>
    <xf numFmtId="0" fontId="10" fillId="0" borderId="18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 wrapText="1"/>
    </xf>
    <xf numFmtId="0" fontId="10" fillId="0" borderId="7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6" xfId="0" applyFont="1" applyFill="1" applyBorder="1" applyAlignment="1">
      <alignment horizontal="center" vertical="top" wrapText="1"/>
    </xf>
    <xf numFmtId="0" fontId="10" fillId="0" borderId="22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 vertical="top" wrapText="1"/>
    </xf>
    <xf numFmtId="0" fontId="10" fillId="0" borderId="22" xfId="0" applyFont="1" applyFill="1" applyBorder="1" applyAlignment="1">
      <alignment horizontal="center" vertical="top" wrapText="1"/>
    </xf>
    <xf numFmtId="0" fontId="10" fillId="2" borderId="14" xfId="0" applyFont="1" applyFill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top" wrapText="1"/>
    </xf>
    <xf numFmtId="0" fontId="10" fillId="0" borderId="7" xfId="0" applyFont="1" applyBorder="1" applyAlignment="1">
      <alignment horizontal="left"/>
    </xf>
    <xf numFmtId="0" fontId="13" fillId="0" borderId="6" xfId="0" applyFont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/>
    </xf>
    <xf numFmtId="0" fontId="11" fillId="0" borderId="6" xfId="0" applyFont="1" applyBorder="1"/>
    <xf numFmtId="0" fontId="11" fillId="0" borderId="6" xfId="0" applyFont="1" applyBorder="1" applyAlignment="1">
      <alignment horizontal="center"/>
    </xf>
    <xf numFmtId="0" fontId="11" fillId="2" borderId="6" xfId="0" applyFont="1" applyFill="1" applyBorder="1"/>
    <xf numFmtId="0" fontId="15" fillId="0" borderId="6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11" fillId="0" borderId="20" xfId="0" applyFont="1" applyBorder="1" applyAlignment="1">
      <alignment vertical="top" wrapText="1"/>
    </xf>
    <xf numFmtId="0" fontId="11" fillId="2" borderId="21" xfId="0" applyFont="1" applyFill="1" applyBorder="1" applyAlignment="1">
      <alignment vertical="top" wrapText="1"/>
    </xf>
    <xf numFmtId="0" fontId="11" fillId="0" borderId="19" xfId="0" applyFont="1" applyFill="1" applyBorder="1" applyAlignment="1">
      <alignment vertical="top" wrapText="1"/>
    </xf>
    <xf numFmtId="0" fontId="11" fillId="2" borderId="15" xfId="0" applyFont="1" applyFill="1" applyBorder="1" applyAlignment="1">
      <alignment vertical="top" wrapText="1"/>
    </xf>
    <xf numFmtId="0" fontId="9" fillId="2" borderId="20" xfId="0" applyFont="1" applyFill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1" fillId="3" borderId="6" xfId="0" applyFont="1" applyFill="1" applyBorder="1" applyAlignment="1">
      <alignment vertical="top" wrapText="1"/>
    </xf>
    <xf numFmtId="0" fontId="11" fillId="3" borderId="7" xfId="0" applyFont="1" applyFill="1" applyBorder="1" applyAlignment="1">
      <alignment horizontal="center" vertical="top" wrapText="1"/>
    </xf>
    <xf numFmtId="0" fontId="11" fillId="3" borderId="6" xfId="0" applyFont="1" applyFill="1" applyBorder="1" applyAlignment="1">
      <alignment horizontal="center" vertical="top" wrapText="1"/>
    </xf>
    <xf numFmtId="0" fontId="17" fillId="2" borderId="7" xfId="0" applyFont="1" applyFill="1" applyBorder="1" applyAlignment="1">
      <alignment horizontal="center" vertical="top" wrapText="1"/>
    </xf>
    <xf numFmtId="0" fontId="11" fillId="3" borderId="19" xfId="0" applyFont="1" applyFill="1" applyBorder="1" applyAlignment="1">
      <alignment vertical="top" wrapText="1"/>
    </xf>
    <xf numFmtId="0" fontId="10" fillId="3" borderId="6" xfId="0" applyFont="1" applyFill="1" applyBorder="1" applyAlignment="1">
      <alignment horizontal="center" vertical="top" wrapText="1"/>
    </xf>
    <xf numFmtId="0" fontId="11" fillId="3" borderId="19" xfId="0" applyFont="1" applyFill="1" applyBorder="1" applyAlignment="1">
      <alignment horizontal="center" vertical="top" wrapText="1"/>
    </xf>
    <xf numFmtId="0" fontId="11" fillId="3" borderId="22" xfId="0" applyFont="1" applyFill="1" applyBorder="1" applyAlignment="1">
      <alignment horizontal="center" vertical="top" wrapText="1"/>
    </xf>
    <xf numFmtId="0" fontId="10" fillId="3" borderId="7" xfId="0" applyFont="1" applyFill="1" applyBorder="1" applyAlignment="1">
      <alignment horizontal="center" vertical="top" wrapText="1"/>
    </xf>
    <xf numFmtId="0" fontId="11" fillId="3" borderId="14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22" xfId="0" applyFont="1" applyFill="1" applyBorder="1" applyAlignment="1">
      <alignment horizontal="center" vertical="top" wrapText="1"/>
    </xf>
    <xf numFmtId="0" fontId="10" fillId="3" borderId="14" xfId="0" applyFont="1" applyFill="1" applyBorder="1" applyAlignment="1">
      <alignment horizontal="center"/>
    </xf>
    <xf numFmtId="0" fontId="11" fillId="3" borderId="6" xfId="0" applyFont="1" applyFill="1" applyBorder="1"/>
    <xf numFmtId="0" fontId="10" fillId="3" borderId="22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7" fillId="2" borderId="6" xfId="0" applyFont="1" applyFill="1" applyBorder="1" applyAlignment="1">
      <alignment vertical="top" wrapText="1"/>
    </xf>
    <xf numFmtId="0" fontId="17" fillId="2" borderId="6" xfId="0" applyFont="1" applyFill="1" applyBorder="1" applyAlignment="1">
      <alignment horizontal="left" vertical="top" wrapText="1"/>
    </xf>
    <xf numFmtId="0" fontId="17" fillId="2" borderId="22" xfId="0" applyFont="1" applyFill="1" applyBorder="1" applyAlignment="1">
      <alignment vertical="top" wrapText="1"/>
    </xf>
    <xf numFmtId="0" fontId="17" fillId="2" borderId="19" xfId="0" applyFont="1" applyFill="1" applyBorder="1" applyAlignment="1">
      <alignment vertical="top" wrapText="1"/>
    </xf>
    <xf numFmtId="0" fontId="17" fillId="2" borderId="7" xfId="0" applyFont="1" applyFill="1" applyBorder="1" applyAlignment="1">
      <alignment vertical="top" wrapText="1"/>
    </xf>
    <xf numFmtId="0" fontId="17" fillId="2" borderId="19" xfId="0" applyFont="1" applyFill="1" applyBorder="1" applyAlignment="1">
      <alignment horizontal="center" vertical="top" wrapText="1"/>
    </xf>
    <xf numFmtId="0" fontId="17" fillId="2" borderId="22" xfId="0" applyFont="1" applyFill="1" applyBorder="1" applyAlignment="1">
      <alignment horizontal="center" vertical="top" wrapText="1"/>
    </xf>
    <xf numFmtId="0" fontId="17" fillId="2" borderId="14" xfId="0" applyFont="1" applyFill="1" applyBorder="1" applyAlignment="1">
      <alignment horizontal="center"/>
    </xf>
    <xf numFmtId="0" fontId="17" fillId="2" borderId="6" xfId="0" applyFont="1" applyFill="1" applyBorder="1" applyAlignment="1">
      <alignment horizontal="center" vertical="top" wrapText="1"/>
    </xf>
    <xf numFmtId="0" fontId="17" fillId="2" borderId="6" xfId="0" applyFont="1" applyFill="1" applyBorder="1"/>
    <xf numFmtId="0" fontId="17" fillId="2" borderId="20" xfId="0" applyFont="1" applyFill="1" applyBorder="1" applyAlignment="1">
      <alignment vertical="top" wrapText="1"/>
    </xf>
    <xf numFmtId="0" fontId="18" fillId="2" borderId="21" xfId="0" applyFont="1" applyFill="1" applyBorder="1" applyAlignment="1">
      <alignment horizontal="left"/>
    </xf>
    <xf numFmtId="0" fontId="11" fillId="2" borderId="27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top" wrapText="1"/>
    </xf>
    <xf numFmtId="0" fontId="13" fillId="0" borderId="7" xfId="0" applyFon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11" fillId="0" borderId="20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32"/>
  <sheetViews>
    <sheetView tabSelected="1" view="pageLayout" topLeftCell="A10" zoomScaleNormal="110" workbookViewId="0">
      <selection activeCell="I31" sqref="I31"/>
    </sheetView>
  </sheetViews>
  <sheetFormatPr defaultRowHeight="15"/>
  <cols>
    <col min="1" max="1" width="3.140625" customWidth="1"/>
    <col min="2" max="2" width="13.28515625" customWidth="1"/>
    <col min="3" max="5" width="4.85546875" customWidth="1"/>
    <col min="6" max="6" width="5" customWidth="1"/>
    <col min="7" max="7" width="4.5703125" customWidth="1"/>
    <col min="8" max="10" width="4.42578125" customWidth="1"/>
    <col min="11" max="11" width="3.85546875" customWidth="1"/>
    <col min="12" max="12" width="4" customWidth="1"/>
    <col min="13" max="13" width="4.140625" customWidth="1"/>
    <col min="14" max="14" width="4.42578125" customWidth="1"/>
    <col min="15" max="15" width="4.7109375" customWidth="1"/>
    <col min="16" max="16" width="5.140625" customWidth="1"/>
    <col min="17" max="17" width="5.42578125" customWidth="1"/>
    <col min="18" max="18" width="4" customWidth="1"/>
    <col min="19" max="19" width="5" customWidth="1"/>
    <col min="20" max="20" width="4.140625" customWidth="1"/>
    <col min="21" max="21" width="4.5703125" customWidth="1"/>
    <col min="22" max="22" width="4.140625" customWidth="1"/>
    <col min="23" max="23" width="4.5703125" customWidth="1"/>
    <col min="24" max="24" width="4" customWidth="1"/>
    <col min="25" max="25" width="5.140625" customWidth="1"/>
    <col min="26" max="26" width="4.42578125" customWidth="1"/>
    <col min="27" max="27" width="5.42578125" customWidth="1"/>
    <col min="28" max="28" width="5.140625" customWidth="1"/>
    <col min="29" max="29" width="4.7109375" customWidth="1"/>
    <col min="30" max="30" width="4.5703125" customWidth="1"/>
    <col min="31" max="31" width="5.28515625" customWidth="1"/>
    <col min="32" max="32" width="6.140625" customWidth="1"/>
    <col min="33" max="33" width="8.5703125" customWidth="1"/>
  </cols>
  <sheetData>
    <row r="1" spans="1:33">
      <c r="A1" s="50" t="s">
        <v>39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</row>
    <row r="2" spans="1:33">
      <c r="B2" s="50" t="s">
        <v>40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</row>
    <row r="3" spans="1:33" ht="15.75" thickBot="1">
      <c r="I3" s="15"/>
      <c r="J3" s="15"/>
    </row>
    <row r="4" spans="1:33" s="3" customFormat="1" ht="15.75" customHeight="1" thickBot="1">
      <c r="A4" s="57" t="s">
        <v>0</v>
      </c>
      <c r="B4" s="59" t="s">
        <v>1</v>
      </c>
      <c r="C4" s="68" t="s">
        <v>41</v>
      </c>
      <c r="D4" s="69"/>
      <c r="E4" s="61" t="s">
        <v>35</v>
      </c>
      <c r="F4" s="62"/>
      <c r="G4" s="61" t="s">
        <v>27</v>
      </c>
      <c r="H4" s="62"/>
      <c r="I4" s="66" t="s">
        <v>28</v>
      </c>
      <c r="J4" s="67"/>
      <c r="K4" s="71" t="s">
        <v>29</v>
      </c>
      <c r="L4" s="72"/>
      <c r="M4" s="70" t="s">
        <v>20</v>
      </c>
      <c r="N4" s="70"/>
      <c r="O4" s="61" t="s">
        <v>17</v>
      </c>
      <c r="P4" s="62"/>
      <c r="Q4" s="63" t="s">
        <v>14</v>
      </c>
      <c r="R4" s="56"/>
      <c r="S4" s="55" t="s">
        <v>26</v>
      </c>
      <c r="T4" s="56"/>
      <c r="U4" s="55" t="s">
        <v>13</v>
      </c>
      <c r="V4" s="56"/>
      <c r="W4" s="55" t="s">
        <v>30</v>
      </c>
      <c r="X4" s="56"/>
      <c r="Y4" s="55" t="s">
        <v>34</v>
      </c>
      <c r="Z4" s="56"/>
      <c r="AA4" s="51" t="s">
        <v>2</v>
      </c>
      <c r="AB4" s="53" t="s">
        <v>3</v>
      </c>
      <c r="AC4" s="54"/>
    </row>
    <row r="5" spans="1:33" s="3" customFormat="1" ht="15.75" thickBot="1">
      <c r="A5" s="58"/>
      <c r="B5" s="60"/>
      <c r="C5" s="48" t="s">
        <v>4</v>
      </c>
      <c r="D5" s="176" t="s">
        <v>5</v>
      </c>
      <c r="E5" s="37" t="s">
        <v>4</v>
      </c>
      <c r="F5" s="34" t="s">
        <v>5</v>
      </c>
      <c r="G5" s="28" t="s">
        <v>4</v>
      </c>
      <c r="H5" s="25" t="s">
        <v>5</v>
      </c>
      <c r="I5" s="29" t="s">
        <v>4</v>
      </c>
      <c r="J5" s="30" t="s">
        <v>5</v>
      </c>
      <c r="K5" s="23" t="s">
        <v>4</v>
      </c>
      <c r="L5" s="24" t="s">
        <v>5</v>
      </c>
      <c r="M5" s="23" t="s">
        <v>4</v>
      </c>
      <c r="N5" s="24" t="s">
        <v>5</v>
      </c>
      <c r="O5" s="23" t="s">
        <v>4</v>
      </c>
      <c r="P5" s="24" t="s">
        <v>5</v>
      </c>
      <c r="Q5" s="23" t="s">
        <v>4</v>
      </c>
      <c r="R5" s="24" t="s">
        <v>5</v>
      </c>
      <c r="S5" s="23" t="s">
        <v>4</v>
      </c>
      <c r="T5" s="24" t="s">
        <v>5</v>
      </c>
      <c r="U5" s="23" t="s">
        <v>4</v>
      </c>
      <c r="V5" s="24" t="s">
        <v>5</v>
      </c>
      <c r="W5" s="23" t="s">
        <v>4</v>
      </c>
      <c r="X5" s="24" t="s">
        <v>5</v>
      </c>
      <c r="Y5" s="23" t="s">
        <v>4</v>
      </c>
      <c r="Z5" s="24" t="s">
        <v>5</v>
      </c>
      <c r="AA5" s="52"/>
      <c r="AB5" s="1" t="s">
        <v>4</v>
      </c>
      <c r="AC5" s="16" t="s">
        <v>5</v>
      </c>
    </row>
    <row r="6" spans="1:33" s="3" customFormat="1" ht="15" customHeight="1" thickBot="1">
      <c r="A6" s="13">
        <v>1</v>
      </c>
      <c r="B6" s="46" t="s">
        <v>6</v>
      </c>
      <c r="C6" s="148"/>
      <c r="D6" s="164"/>
      <c r="E6" s="149"/>
      <c r="F6" s="151"/>
      <c r="G6" s="150"/>
      <c r="H6" s="93"/>
      <c r="I6" s="149"/>
      <c r="J6" s="85"/>
      <c r="K6" s="79">
        <v>2</v>
      </c>
      <c r="L6" s="87"/>
      <c r="M6" s="79">
        <v>2</v>
      </c>
      <c r="N6" s="87">
        <v>1</v>
      </c>
      <c r="O6" s="79">
        <v>2</v>
      </c>
      <c r="P6" s="87">
        <v>1</v>
      </c>
      <c r="Q6" s="79"/>
      <c r="R6" s="87">
        <v>3</v>
      </c>
      <c r="S6" s="79">
        <v>8</v>
      </c>
      <c r="T6" s="87">
        <v>1</v>
      </c>
      <c r="U6" s="79">
        <v>1</v>
      </c>
      <c r="V6" s="87"/>
      <c r="W6" s="79">
        <v>1</v>
      </c>
      <c r="X6" s="87">
        <v>1</v>
      </c>
      <c r="Y6" s="79"/>
      <c r="Z6" s="87"/>
      <c r="AA6" s="79">
        <f>SUM(K6:Z6)</f>
        <v>23</v>
      </c>
      <c r="AB6" s="17">
        <f t="shared" ref="AB6:AC9" si="0">E6+G6+I6+K6+M6+O6+Q6+S6+U6+W6+Y6</f>
        <v>16</v>
      </c>
      <c r="AC6" s="16">
        <f t="shared" si="0"/>
        <v>7</v>
      </c>
    </row>
    <row r="7" spans="1:33" s="3" customFormat="1" ht="15.75" customHeight="1" thickBot="1">
      <c r="A7" s="10">
        <v>2</v>
      </c>
      <c r="B7" s="47" t="s">
        <v>25</v>
      </c>
      <c r="C7" s="80"/>
      <c r="D7" s="165"/>
      <c r="E7" s="81"/>
      <c r="F7" s="82"/>
      <c r="G7" s="83">
        <v>1</v>
      </c>
      <c r="H7" s="82"/>
      <c r="I7" s="84">
        <v>4</v>
      </c>
      <c r="J7" s="85">
        <v>4</v>
      </c>
      <c r="K7" s="86">
        <v>8</v>
      </c>
      <c r="L7" s="87">
        <v>3</v>
      </c>
      <c r="M7" s="86">
        <v>4</v>
      </c>
      <c r="N7" s="87">
        <v>3</v>
      </c>
      <c r="O7" s="86">
        <v>4</v>
      </c>
      <c r="P7" s="87">
        <v>3</v>
      </c>
      <c r="Q7" s="86">
        <v>1</v>
      </c>
      <c r="R7" s="87">
        <v>1</v>
      </c>
      <c r="S7" s="86">
        <v>1</v>
      </c>
      <c r="T7" s="87">
        <v>3</v>
      </c>
      <c r="U7" s="86">
        <v>1</v>
      </c>
      <c r="V7" s="87">
        <v>3</v>
      </c>
      <c r="W7" s="86">
        <v>1</v>
      </c>
      <c r="X7" s="87"/>
      <c r="Y7" s="86"/>
      <c r="Z7" s="87"/>
      <c r="AA7" s="88">
        <f>SUM(D7:Z7)</f>
        <v>45</v>
      </c>
      <c r="AB7" s="17">
        <f t="shared" si="0"/>
        <v>25</v>
      </c>
      <c r="AC7" s="16">
        <f t="shared" si="0"/>
        <v>20</v>
      </c>
    </row>
    <row r="8" spans="1:33" s="3" customFormat="1" ht="16.5" customHeight="1" thickBot="1">
      <c r="A8" s="6">
        <v>3</v>
      </c>
      <c r="B8" s="33" t="s">
        <v>7</v>
      </c>
      <c r="C8" s="89"/>
      <c r="D8" s="166"/>
      <c r="E8" s="90">
        <v>2</v>
      </c>
      <c r="F8" s="91">
        <v>3</v>
      </c>
      <c r="G8" s="92">
        <v>2</v>
      </c>
      <c r="H8" s="93">
        <v>4</v>
      </c>
      <c r="I8" s="94">
        <v>1</v>
      </c>
      <c r="J8" s="95">
        <v>2</v>
      </c>
      <c r="K8" s="96">
        <v>3</v>
      </c>
      <c r="L8" s="97">
        <v>4</v>
      </c>
      <c r="M8" s="96">
        <v>2</v>
      </c>
      <c r="N8" s="97">
        <v>3</v>
      </c>
      <c r="O8" s="96">
        <v>3</v>
      </c>
      <c r="P8" s="97">
        <v>6</v>
      </c>
      <c r="Q8" s="96">
        <v>1</v>
      </c>
      <c r="R8" s="97">
        <v>1</v>
      </c>
      <c r="S8" s="96">
        <v>1</v>
      </c>
      <c r="T8" s="97"/>
      <c r="U8" s="96"/>
      <c r="V8" s="97"/>
      <c r="W8" s="96"/>
      <c r="X8" s="97"/>
      <c r="Y8" s="96"/>
      <c r="Z8" s="97"/>
      <c r="AA8" s="79">
        <f t="shared" ref="AA8:AA17" si="1">SUM(E8:Z8)</f>
        <v>38</v>
      </c>
      <c r="AB8" s="17">
        <f t="shared" si="0"/>
        <v>15</v>
      </c>
      <c r="AC8" s="16">
        <f t="shared" si="0"/>
        <v>23</v>
      </c>
    </row>
    <row r="9" spans="1:33" s="3" customFormat="1" ht="15" customHeight="1" thickBot="1">
      <c r="A9" s="7">
        <v>4</v>
      </c>
      <c r="B9" s="20" t="s">
        <v>8</v>
      </c>
      <c r="C9" s="152"/>
      <c r="D9" s="167"/>
      <c r="E9" s="149"/>
      <c r="F9" s="85"/>
      <c r="G9" s="150"/>
      <c r="H9" s="93"/>
      <c r="I9" s="149"/>
      <c r="J9" s="85"/>
      <c r="K9" s="153">
        <v>7</v>
      </c>
      <c r="L9" s="110">
        <v>1</v>
      </c>
      <c r="M9" s="153">
        <v>4</v>
      </c>
      <c r="N9" s="110">
        <v>3</v>
      </c>
      <c r="O9" s="153">
        <v>2</v>
      </c>
      <c r="P9" s="110">
        <v>3</v>
      </c>
      <c r="Q9" s="153">
        <v>3</v>
      </c>
      <c r="R9" s="110"/>
      <c r="S9" s="153">
        <v>1</v>
      </c>
      <c r="T9" s="110"/>
      <c r="U9" s="153">
        <v>4</v>
      </c>
      <c r="V9" s="110">
        <v>3</v>
      </c>
      <c r="W9" s="153"/>
      <c r="X9" s="110">
        <v>1</v>
      </c>
      <c r="Y9" s="153"/>
      <c r="Z9" s="110"/>
      <c r="AA9" s="79">
        <f t="shared" si="1"/>
        <v>32</v>
      </c>
      <c r="AB9" s="17">
        <f t="shared" si="0"/>
        <v>21</v>
      </c>
      <c r="AC9" s="16">
        <f t="shared" si="0"/>
        <v>11</v>
      </c>
      <c r="AD9"/>
    </row>
    <row r="10" spans="1:33" s="3" customFormat="1" ht="15.75" thickBot="1">
      <c r="A10" s="10">
        <v>5</v>
      </c>
      <c r="B10" s="19" t="s">
        <v>37</v>
      </c>
      <c r="C10" s="98"/>
      <c r="D10" s="168"/>
      <c r="E10" s="99"/>
      <c r="F10" s="100">
        <v>2</v>
      </c>
      <c r="G10" s="101">
        <v>3</v>
      </c>
      <c r="H10" s="102"/>
      <c r="I10" s="99">
        <v>5</v>
      </c>
      <c r="J10" s="100">
        <v>6</v>
      </c>
      <c r="K10" s="86">
        <v>1</v>
      </c>
      <c r="L10" s="87">
        <v>2</v>
      </c>
      <c r="M10" s="86">
        <v>2</v>
      </c>
      <c r="N10" s="87">
        <v>2</v>
      </c>
      <c r="O10" s="86">
        <v>1</v>
      </c>
      <c r="P10" s="87">
        <v>3</v>
      </c>
      <c r="Q10" s="86">
        <v>1</v>
      </c>
      <c r="R10" s="87"/>
      <c r="S10" s="86"/>
      <c r="T10" s="87">
        <v>1</v>
      </c>
      <c r="U10" s="86"/>
      <c r="V10" s="87">
        <v>1</v>
      </c>
      <c r="W10" s="86"/>
      <c r="X10" s="87"/>
      <c r="Y10" s="86"/>
      <c r="Z10" s="87"/>
      <c r="AA10" s="79">
        <f t="shared" si="1"/>
        <v>30</v>
      </c>
      <c r="AB10" s="17">
        <f>G10+E10+I10+K10+M10+O10+Q10+S10+U10+W10+Y10</f>
        <v>13</v>
      </c>
      <c r="AC10" s="16">
        <f t="shared" ref="AC10:AC16" si="2">F10+H10+J10+L10+N10+P10+R10+T10+V10+X10+Z10</f>
        <v>17</v>
      </c>
    </row>
    <row r="11" spans="1:33" s="3" customFormat="1" ht="15.75" thickBot="1">
      <c r="A11" s="2">
        <v>6</v>
      </c>
      <c r="B11" s="19" t="s">
        <v>9</v>
      </c>
      <c r="C11" s="98"/>
      <c r="D11" s="168"/>
      <c r="E11" s="103"/>
      <c r="F11" s="104"/>
      <c r="G11" s="90">
        <v>3</v>
      </c>
      <c r="H11" s="93"/>
      <c r="I11" s="84">
        <v>7</v>
      </c>
      <c r="J11" s="85"/>
      <c r="K11" s="105">
        <v>1</v>
      </c>
      <c r="L11" s="106">
        <v>3</v>
      </c>
      <c r="M11" s="107">
        <v>1</v>
      </c>
      <c r="N11" s="106">
        <v>3</v>
      </c>
      <c r="O11" s="107">
        <v>1</v>
      </c>
      <c r="P11" s="106"/>
      <c r="Q11" s="107">
        <v>4</v>
      </c>
      <c r="R11" s="106">
        <v>4</v>
      </c>
      <c r="S11" s="107">
        <v>3</v>
      </c>
      <c r="T11" s="106">
        <v>1</v>
      </c>
      <c r="U11" s="107">
        <v>1</v>
      </c>
      <c r="V11" s="106"/>
      <c r="W11" s="107"/>
      <c r="X11" s="106"/>
      <c r="Y11" s="107"/>
      <c r="Z11" s="106"/>
      <c r="AA11" s="79">
        <f t="shared" si="1"/>
        <v>32</v>
      </c>
      <c r="AB11" s="17">
        <f t="shared" ref="AB11:AB18" si="3">E11+G11+I11+K11+M11+O11+Q11+S11+U11+W11+Y11</f>
        <v>21</v>
      </c>
      <c r="AC11" s="16">
        <f t="shared" si="2"/>
        <v>11</v>
      </c>
    </row>
    <row r="12" spans="1:33" s="3" customFormat="1" ht="15" customHeight="1" thickBot="1">
      <c r="A12" s="5">
        <v>7</v>
      </c>
      <c r="B12" s="22" t="s">
        <v>33</v>
      </c>
      <c r="C12" s="154">
        <v>1</v>
      </c>
      <c r="D12" s="169"/>
      <c r="E12" s="155"/>
      <c r="F12" s="85"/>
      <c r="G12" s="150">
        <v>2</v>
      </c>
      <c r="H12" s="93"/>
      <c r="I12" s="154">
        <v>2</v>
      </c>
      <c r="J12" s="104">
        <v>2</v>
      </c>
      <c r="K12" s="153">
        <v>4</v>
      </c>
      <c r="L12" s="110">
        <v>3</v>
      </c>
      <c r="M12" s="153">
        <v>1</v>
      </c>
      <c r="N12" s="110">
        <v>1</v>
      </c>
      <c r="O12" s="153">
        <v>1</v>
      </c>
      <c r="P12" s="110">
        <v>2</v>
      </c>
      <c r="Q12" s="153">
        <v>1</v>
      </c>
      <c r="R12" s="110"/>
      <c r="S12" s="153">
        <v>1</v>
      </c>
      <c r="T12" s="110">
        <v>2</v>
      </c>
      <c r="U12" s="153"/>
      <c r="V12" s="110"/>
      <c r="W12" s="153"/>
      <c r="X12" s="110"/>
      <c r="Y12" s="153"/>
      <c r="Z12" s="110"/>
      <c r="AA12" s="79">
        <f>SUM(C12:Z12)</f>
        <v>23</v>
      </c>
      <c r="AB12" s="17">
        <f t="shared" si="3"/>
        <v>12</v>
      </c>
      <c r="AC12" s="16">
        <f t="shared" si="2"/>
        <v>10</v>
      </c>
    </row>
    <row r="13" spans="1:33" s="3" customFormat="1" ht="15" customHeight="1" thickBot="1">
      <c r="A13" s="5">
        <v>8</v>
      </c>
      <c r="B13" s="21" t="s">
        <v>16</v>
      </c>
      <c r="C13" s="108">
        <v>1</v>
      </c>
      <c r="D13" s="93">
        <v>3</v>
      </c>
      <c r="E13" s="109">
        <v>5</v>
      </c>
      <c r="F13" s="110">
        <v>3</v>
      </c>
      <c r="G13" s="111">
        <v>6</v>
      </c>
      <c r="H13" s="110">
        <v>1</v>
      </c>
      <c r="I13" s="112">
        <v>1</v>
      </c>
      <c r="J13" s="110">
        <v>2</v>
      </c>
      <c r="K13" s="112">
        <v>3</v>
      </c>
      <c r="L13" s="110">
        <v>3</v>
      </c>
      <c r="M13" s="112">
        <v>6</v>
      </c>
      <c r="N13" s="110">
        <v>3</v>
      </c>
      <c r="O13" s="112"/>
      <c r="P13" s="110">
        <v>1</v>
      </c>
      <c r="Q13" s="112">
        <v>1</v>
      </c>
      <c r="R13" s="110">
        <v>2</v>
      </c>
      <c r="S13" s="112"/>
      <c r="T13" s="110"/>
      <c r="U13" s="112">
        <v>2</v>
      </c>
      <c r="V13" s="110">
        <v>1</v>
      </c>
      <c r="W13" s="112">
        <v>2</v>
      </c>
      <c r="X13" s="110">
        <v>1</v>
      </c>
      <c r="Y13" s="112"/>
      <c r="Z13" s="110"/>
      <c r="AA13" s="88">
        <f>SUM(C13:Z13)</f>
        <v>47</v>
      </c>
      <c r="AB13" s="17">
        <f t="shared" si="3"/>
        <v>26</v>
      </c>
      <c r="AC13" s="16">
        <f t="shared" si="2"/>
        <v>17</v>
      </c>
      <c r="AD13" s="4"/>
    </row>
    <row r="14" spans="1:33" s="4" customFormat="1" ht="15.75" thickBot="1">
      <c r="A14" s="9">
        <v>9</v>
      </c>
      <c r="B14" s="21" t="s">
        <v>10</v>
      </c>
      <c r="C14" s="84"/>
      <c r="D14" s="170"/>
      <c r="E14" s="113"/>
      <c r="F14" s="114"/>
      <c r="G14" s="115">
        <v>3</v>
      </c>
      <c r="H14" s="116">
        <v>3</v>
      </c>
      <c r="I14" s="113">
        <v>2</v>
      </c>
      <c r="J14" s="114">
        <v>2</v>
      </c>
      <c r="K14" s="86">
        <v>2</v>
      </c>
      <c r="L14" s="87">
        <v>1</v>
      </c>
      <c r="M14" s="86">
        <v>1</v>
      </c>
      <c r="N14" s="87">
        <v>3</v>
      </c>
      <c r="O14" s="86">
        <v>6</v>
      </c>
      <c r="P14" s="87">
        <v>3</v>
      </c>
      <c r="Q14" s="86">
        <v>5</v>
      </c>
      <c r="R14" s="87">
        <v>2</v>
      </c>
      <c r="S14" s="86">
        <v>2</v>
      </c>
      <c r="T14" s="87">
        <v>1</v>
      </c>
      <c r="U14" s="86">
        <v>1</v>
      </c>
      <c r="V14" s="87">
        <v>1</v>
      </c>
      <c r="W14" s="86"/>
      <c r="X14" s="87">
        <v>1</v>
      </c>
      <c r="Y14" s="86">
        <v>1</v>
      </c>
      <c r="Z14" s="87"/>
      <c r="AA14" s="88">
        <f t="shared" si="1"/>
        <v>40</v>
      </c>
      <c r="AB14" s="17">
        <f t="shared" si="3"/>
        <v>23</v>
      </c>
      <c r="AC14" s="16">
        <f t="shared" si="2"/>
        <v>17</v>
      </c>
    </row>
    <row r="15" spans="1:33" s="3" customFormat="1" ht="15.75" thickBot="1">
      <c r="A15" s="5">
        <v>10</v>
      </c>
      <c r="B15" s="21" t="s">
        <v>32</v>
      </c>
      <c r="C15" s="149"/>
      <c r="D15" s="151"/>
      <c r="E15" s="156"/>
      <c r="F15" s="110"/>
      <c r="G15" s="153">
        <v>1</v>
      </c>
      <c r="H15" s="119"/>
      <c r="I15" s="153">
        <v>4</v>
      </c>
      <c r="J15" s="110">
        <v>1</v>
      </c>
      <c r="K15" s="79">
        <v>6</v>
      </c>
      <c r="L15" s="87">
        <v>4</v>
      </c>
      <c r="M15" s="79">
        <v>2</v>
      </c>
      <c r="N15" s="87">
        <v>3</v>
      </c>
      <c r="O15" s="79">
        <v>5</v>
      </c>
      <c r="P15" s="87">
        <v>2</v>
      </c>
      <c r="Q15" s="79">
        <v>1</v>
      </c>
      <c r="R15" s="87"/>
      <c r="S15" s="79">
        <v>2</v>
      </c>
      <c r="T15" s="87">
        <v>1</v>
      </c>
      <c r="U15" s="79"/>
      <c r="V15" s="87"/>
      <c r="W15" s="79"/>
      <c r="X15" s="87"/>
      <c r="Y15" s="79"/>
      <c r="Z15" s="87"/>
      <c r="AA15" s="79">
        <f t="shared" si="1"/>
        <v>32</v>
      </c>
      <c r="AB15" s="17">
        <f t="shared" si="3"/>
        <v>21</v>
      </c>
      <c r="AC15" s="16">
        <f t="shared" si="2"/>
        <v>11</v>
      </c>
      <c r="AD15"/>
    </row>
    <row r="16" spans="1:33" s="3" customFormat="1" ht="15.75" thickBot="1">
      <c r="A16" s="8">
        <v>11</v>
      </c>
      <c r="B16" s="32" t="s">
        <v>11</v>
      </c>
      <c r="C16" s="117"/>
      <c r="D16" s="171"/>
      <c r="E16" s="118">
        <v>2</v>
      </c>
      <c r="F16" s="100">
        <v>1</v>
      </c>
      <c r="G16" s="101">
        <v>1</v>
      </c>
      <c r="H16" s="102"/>
      <c r="I16" s="99">
        <v>5</v>
      </c>
      <c r="J16" s="100">
        <v>2</v>
      </c>
      <c r="K16" s="86">
        <v>5</v>
      </c>
      <c r="L16" s="87">
        <v>3</v>
      </c>
      <c r="M16" s="86">
        <v>1</v>
      </c>
      <c r="N16" s="87">
        <v>3</v>
      </c>
      <c r="O16" s="86">
        <v>2</v>
      </c>
      <c r="P16" s="87">
        <v>3</v>
      </c>
      <c r="Q16" s="86">
        <v>4</v>
      </c>
      <c r="R16" s="87">
        <v>2</v>
      </c>
      <c r="S16" s="86"/>
      <c r="T16" s="87">
        <v>1</v>
      </c>
      <c r="U16" s="86">
        <v>1</v>
      </c>
      <c r="V16" s="87"/>
      <c r="W16" s="86"/>
      <c r="X16" s="87"/>
      <c r="Y16" s="86"/>
      <c r="Z16" s="87"/>
      <c r="AA16" s="88">
        <f t="shared" si="1"/>
        <v>36</v>
      </c>
      <c r="AB16" s="17">
        <f t="shared" si="3"/>
        <v>21</v>
      </c>
      <c r="AC16" s="16">
        <f t="shared" si="2"/>
        <v>15</v>
      </c>
    </row>
    <row r="17" spans="1:33" s="3" customFormat="1" ht="16.5" customHeight="1" thickBot="1">
      <c r="A17" s="8">
        <v>12</v>
      </c>
      <c r="B17" s="19" t="s">
        <v>18</v>
      </c>
      <c r="C17" s="157"/>
      <c r="D17" s="171"/>
      <c r="E17" s="158"/>
      <c r="F17" s="100">
        <v>2</v>
      </c>
      <c r="G17" s="153">
        <v>1</v>
      </c>
      <c r="H17" s="119"/>
      <c r="I17" s="159"/>
      <c r="J17" s="121"/>
      <c r="K17" s="160">
        <v>1</v>
      </c>
      <c r="L17" s="100"/>
      <c r="M17" s="158">
        <v>3</v>
      </c>
      <c r="N17" s="87">
        <v>2</v>
      </c>
      <c r="O17" s="79"/>
      <c r="P17" s="87"/>
      <c r="Q17" s="79">
        <v>1</v>
      </c>
      <c r="R17" s="87"/>
      <c r="S17" s="79">
        <v>1</v>
      </c>
      <c r="T17" s="87"/>
      <c r="U17" s="79">
        <v>1</v>
      </c>
      <c r="V17" s="87"/>
      <c r="W17" s="79"/>
      <c r="X17" s="87"/>
      <c r="Y17" s="79"/>
      <c r="Z17" s="87"/>
      <c r="AA17" s="88">
        <f t="shared" si="1"/>
        <v>12</v>
      </c>
      <c r="AB17" s="17">
        <f t="shared" si="3"/>
        <v>8</v>
      </c>
      <c r="AC17" s="16">
        <f>F17+H17+J17+L17+N17+P17+R17+V17+X17+Z17</f>
        <v>4</v>
      </c>
    </row>
    <row r="18" spans="1:33" s="3" customFormat="1" ht="16.5" customHeight="1" thickBot="1">
      <c r="A18" s="9">
        <v>13</v>
      </c>
      <c r="B18" s="19" t="s">
        <v>42</v>
      </c>
      <c r="C18" s="90">
        <v>1</v>
      </c>
      <c r="D18" s="85">
        <v>2</v>
      </c>
      <c r="E18" s="42">
        <v>4</v>
      </c>
      <c r="F18" s="100">
        <v>3</v>
      </c>
      <c r="G18" s="111">
        <v>4</v>
      </c>
      <c r="H18" s="119">
        <v>4</v>
      </c>
      <c r="I18" s="120"/>
      <c r="J18" s="121">
        <v>1</v>
      </c>
      <c r="K18" s="101">
        <v>8</v>
      </c>
      <c r="L18" s="100">
        <v>1</v>
      </c>
      <c r="M18" s="101">
        <v>1</v>
      </c>
      <c r="N18" s="100"/>
      <c r="O18" s="101"/>
      <c r="P18" s="100">
        <v>1</v>
      </c>
      <c r="Q18" s="101"/>
      <c r="R18" s="100"/>
      <c r="S18" s="101"/>
      <c r="T18" s="100"/>
      <c r="U18" s="101"/>
      <c r="V18" s="100"/>
      <c r="W18" s="101"/>
      <c r="X18" s="100"/>
      <c r="Y18" s="101"/>
      <c r="Z18" s="100"/>
      <c r="AA18" s="79">
        <f>SUM(C18:Z18)</f>
        <v>30</v>
      </c>
      <c r="AB18" s="17">
        <f t="shared" si="3"/>
        <v>17</v>
      </c>
      <c r="AC18" s="16">
        <f>F18+H18+J18+L18+N18+P18+R18+T18+V18+X18+Z18</f>
        <v>10</v>
      </c>
    </row>
    <row r="19" spans="1:33" s="3" customFormat="1" ht="16.5" customHeight="1" thickBot="1">
      <c r="A19" s="75">
        <v>14</v>
      </c>
      <c r="B19" s="73" t="s">
        <v>12</v>
      </c>
      <c r="C19" s="122"/>
      <c r="D19" s="172"/>
      <c r="E19" s="42">
        <v>1</v>
      </c>
      <c r="F19" s="100"/>
      <c r="G19" s="111">
        <v>4</v>
      </c>
      <c r="H19" s="119">
        <v>2</v>
      </c>
      <c r="I19" s="120">
        <v>3</v>
      </c>
      <c r="J19" s="121">
        <v>2</v>
      </c>
      <c r="K19" s="101">
        <v>3</v>
      </c>
      <c r="L19" s="100">
        <v>3</v>
      </c>
      <c r="M19" s="101">
        <v>2</v>
      </c>
      <c r="N19" s="100">
        <v>1</v>
      </c>
      <c r="O19" s="101">
        <v>1</v>
      </c>
      <c r="P19" s="100">
        <v>2</v>
      </c>
      <c r="Q19" s="101">
        <v>1</v>
      </c>
      <c r="R19" s="100"/>
      <c r="S19" s="101">
        <v>2</v>
      </c>
      <c r="T19" s="100"/>
      <c r="U19" s="101"/>
      <c r="V19" s="100"/>
      <c r="W19" s="101"/>
      <c r="X19" s="100"/>
      <c r="Y19" s="101"/>
      <c r="Z19" s="100"/>
      <c r="AA19" s="79">
        <f>SUM(C19:Z19)</f>
        <v>27</v>
      </c>
      <c r="AB19" s="17">
        <v>17</v>
      </c>
      <c r="AC19" s="16">
        <v>10</v>
      </c>
    </row>
    <row r="20" spans="1:33" s="3" customFormat="1" ht="16.5" customHeight="1" thickBot="1">
      <c r="A20" s="75">
        <v>15</v>
      </c>
      <c r="B20" s="73" t="s">
        <v>38</v>
      </c>
      <c r="C20" s="123"/>
      <c r="D20" s="164"/>
      <c r="E20" s="42">
        <v>1</v>
      </c>
      <c r="F20" s="100"/>
      <c r="G20" s="111"/>
      <c r="H20" s="119"/>
      <c r="I20" s="120"/>
      <c r="J20" s="121"/>
      <c r="K20" s="101">
        <v>2</v>
      </c>
      <c r="L20" s="100">
        <v>1</v>
      </c>
      <c r="M20" s="101">
        <v>3</v>
      </c>
      <c r="N20" s="100">
        <v>1</v>
      </c>
      <c r="O20" s="101"/>
      <c r="P20" s="100">
        <v>1</v>
      </c>
      <c r="Q20" s="101">
        <v>2</v>
      </c>
      <c r="R20" s="100">
        <v>1</v>
      </c>
      <c r="S20" s="101">
        <v>2</v>
      </c>
      <c r="T20" s="100">
        <v>1</v>
      </c>
      <c r="U20" s="101"/>
      <c r="V20" s="100"/>
      <c r="W20" s="101"/>
      <c r="X20" s="100"/>
      <c r="Y20" s="101"/>
      <c r="Z20" s="100"/>
      <c r="AA20" s="79">
        <f>SUM(E20:Z20)</f>
        <v>15</v>
      </c>
      <c r="AB20" s="17">
        <v>10</v>
      </c>
      <c r="AC20" s="16">
        <v>5</v>
      </c>
    </row>
    <row r="21" spans="1:33" s="3" customFormat="1" ht="17.25" customHeight="1" thickBot="1">
      <c r="A21" s="74">
        <v>16</v>
      </c>
      <c r="B21" s="49" t="s">
        <v>43</v>
      </c>
      <c r="C21" s="161"/>
      <c r="D21" s="173"/>
      <c r="E21" s="153">
        <v>2</v>
      </c>
      <c r="F21" s="110">
        <v>1</v>
      </c>
      <c r="G21" s="158"/>
      <c r="H21" s="102">
        <v>1</v>
      </c>
      <c r="I21" s="162">
        <v>3</v>
      </c>
      <c r="J21" s="100">
        <v>2</v>
      </c>
      <c r="K21" s="158">
        <v>4</v>
      </c>
      <c r="L21" s="100"/>
      <c r="M21" s="158">
        <v>1</v>
      </c>
      <c r="N21" s="100">
        <v>2</v>
      </c>
      <c r="O21" s="158">
        <v>1</v>
      </c>
      <c r="P21" s="100">
        <v>1</v>
      </c>
      <c r="Q21" s="158">
        <v>1</v>
      </c>
      <c r="R21" s="100">
        <v>1</v>
      </c>
      <c r="S21" s="158"/>
      <c r="T21" s="100"/>
      <c r="U21" s="158"/>
      <c r="V21" s="100"/>
      <c r="W21" s="158"/>
      <c r="X21" s="100"/>
      <c r="Y21" s="163"/>
      <c r="Z21" s="100"/>
      <c r="AA21" s="79">
        <f t="shared" ref="AA21" si="4">SUM(E21:Z21)</f>
        <v>20</v>
      </c>
      <c r="AB21" s="17">
        <f t="shared" ref="AB21" si="5">E21+G21+I21+K21+M21+O21+Q21+S21+U21+W21+Y21</f>
        <v>12</v>
      </c>
      <c r="AC21" s="16">
        <f>F21+H21+J21+L21+N21+P21+R21+T21+V21+X21+Z21</f>
        <v>8</v>
      </c>
    </row>
    <row r="22" spans="1:33" s="3" customFormat="1" ht="15" customHeight="1" thickBot="1">
      <c r="A22" s="64" t="s">
        <v>22</v>
      </c>
      <c r="B22" s="65"/>
      <c r="C22" s="179">
        <f>SUM(C12:C21)</f>
        <v>3</v>
      </c>
      <c r="D22" s="180">
        <f>SUM(D13:D21)</f>
        <v>5</v>
      </c>
      <c r="E22" s="125">
        <f>SUM(E6:E21)</f>
        <v>17</v>
      </c>
      <c r="F22" s="181">
        <f>SUM(F6:F21)</f>
        <v>15</v>
      </c>
      <c r="G22" s="125">
        <f t="shared" ref="G22:AC22" si="6">SUM(G6:G21)</f>
        <v>31</v>
      </c>
      <c r="H22" s="126">
        <f t="shared" si="6"/>
        <v>15</v>
      </c>
      <c r="I22" s="127">
        <f t="shared" si="6"/>
        <v>37</v>
      </c>
      <c r="J22" s="128">
        <f t="shared" si="6"/>
        <v>26</v>
      </c>
      <c r="K22" s="129">
        <f t="shared" si="6"/>
        <v>60</v>
      </c>
      <c r="L22" s="130">
        <f t="shared" si="6"/>
        <v>32</v>
      </c>
      <c r="M22" s="129">
        <f t="shared" si="6"/>
        <v>36</v>
      </c>
      <c r="N22" s="130">
        <f t="shared" si="6"/>
        <v>34</v>
      </c>
      <c r="O22" s="129">
        <f t="shared" si="6"/>
        <v>29</v>
      </c>
      <c r="P22" s="130">
        <f t="shared" si="6"/>
        <v>32</v>
      </c>
      <c r="Q22" s="129">
        <f t="shared" si="6"/>
        <v>27</v>
      </c>
      <c r="R22" s="130">
        <f t="shared" si="6"/>
        <v>17</v>
      </c>
      <c r="S22" s="129">
        <f t="shared" si="6"/>
        <v>24</v>
      </c>
      <c r="T22" s="130">
        <f t="shared" si="6"/>
        <v>12</v>
      </c>
      <c r="U22" s="129">
        <f t="shared" si="6"/>
        <v>12</v>
      </c>
      <c r="V22" s="130">
        <f t="shared" si="6"/>
        <v>9</v>
      </c>
      <c r="W22" s="129">
        <f t="shared" si="6"/>
        <v>4</v>
      </c>
      <c r="X22" s="130">
        <f t="shared" si="6"/>
        <v>4</v>
      </c>
      <c r="Y22" s="129">
        <f t="shared" si="6"/>
        <v>1</v>
      </c>
      <c r="Z22" s="130">
        <f t="shared" si="6"/>
        <v>0</v>
      </c>
      <c r="AA22" s="131">
        <f t="shared" si="6"/>
        <v>482</v>
      </c>
      <c r="AB22" s="26">
        <f t="shared" si="6"/>
        <v>278</v>
      </c>
      <c r="AC22" s="27">
        <f t="shared" si="6"/>
        <v>196</v>
      </c>
    </row>
    <row r="23" spans="1:33" s="3" customFormat="1" ht="15.75" thickBot="1">
      <c r="A23" s="11">
        <v>1</v>
      </c>
      <c r="B23" s="18" t="s">
        <v>15</v>
      </c>
      <c r="C23" s="132"/>
      <c r="D23" s="173"/>
      <c r="E23" s="133"/>
      <c r="F23" s="134"/>
      <c r="G23" s="111"/>
      <c r="H23" s="119"/>
      <c r="I23" s="120">
        <v>1</v>
      </c>
      <c r="J23" s="121"/>
      <c r="K23" s="135">
        <v>2</v>
      </c>
      <c r="L23" s="136"/>
      <c r="M23" s="137">
        <v>1</v>
      </c>
      <c r="N23" s="138">
        <v>1</v>
      </c>
      <c r="O23" s="137">
        <v>2</v>
      </c>
      <c r="P23" s="138">
        <v>1</v>
      </c>
      <c r="Q23" s="137">
        <v>3</v>
      </c>
      <c r="R23" s="138"/>
      <c r="S23" s="137">
        <v>2</v>
      </c>
      <c r="T23" s="138"/>
      <c r="U23" s="137">
        <v>2</v>
      </c>
      <c r="V23" s="138"/>
      <c r="W23" s="137">
        <v>1</v>
      </c>
      <c r="X23" s="138"/>
      <c r="Y23" s="137"/>
      <c r="Z23" s="138"/>
      <c r="AA23" s="88">
        <f>SUM(E23:Z23)</f>
        <v>16</v>
      </c>
      <c r="AB23" s="17">
        <f>E23+G23+I23+K23+M23+O23+Q23+S23+U23+W23+Y23</f>
        <v>14</v>
      </c>
      <c r="AC23" s="16">
        <f>F23+H23+J23+L23+N23+P23+R23+T23+V23+X23+Z23</f>
        <v>2</v>
      </c>
    </row>
    <row r="24" spans="1:33" ht="15.75" thickBot="1">
      <c r="A24" s="11">
        <v>2</v>
      </c>
      <c r="B24" s="19" t="s">
        <v>19</v>
      </c>
      <c r="C24" s="139"/>
      <c r="D24" s="174"/>
      <c r="E24" s="139"/>
      <c r="F24" s="95">
        <v>1</v>
      </c>
      <c r="G24" s="182">
        <v>2</v>
      </c>
      <c r="H24" s="140"/>
      <c r="I24" s="141"/>
      <c r="J24" s="142"/>
      <c r="K24" s="144">
        <v>1</v>
      </c>
      <c r="L24" s="143">
        <v>1</v>
      </c>
      <c r="M24" s="144">
        <v>2</v>
      </c>
      <c r="N24" s="143">
        <v>2</v>
      </c>
      <c r="O24" s="144"/>
      <c r="P24" s="143"/>
      <c r="Q24" s="144">
        <v>1</v>
      </c>
      <c r="R24" s="143">
        <v>1</v>
      </c>
      <c r="S24" s="137">
        <v>1</v>
      </c>
      <c r="T24" s="143">
        <v>1</v>
      </c>
      <c r="U24" s="144">
        <v>2</v>
      </c>
      <c r="V24" s="143">
        <v>1</v>
      </c>
      <c r="W24" s="144"/>
      <c r="X24" s="143"/>
      <c r="Y24" s="144"/>
      <c r="Z24" s="143"/>
      <c r="AA24" s="88">
        <f>SUM(E24:Z24)</f>
        <v>16</v>
      </c>
      <c r="AB24" s="17">
        <f>E24+G24+I24+K24+M24+O24+Q24+S24+U24+W24+Y24</f>
        <v>9</v>
      </c>
      <c r="AC24" s="16">
        <f>F24+H24+J24+L24+N24+P24+R24+T24+V24+X24+Z24</f>
        <v>7</v>
      </c>
      <c r="AD24" s="12"/>
    </row>
    <row r="25" spans="1:33" ht="15.75" thickBot="1">
      <c r="A25" s="64" t="s">
        <v>21</v>
      </c>
      <c r="B25" s="65"/>
      <c r="C25" s="124"/>
      <c r="D25" s="175"/>
      <c r="E25" s="145">
        <f t="shared" ref="E25:L25" si="7">SUM(E23:E24)</f>
        <v>0</v>
      </c>
      <c r="F25" s="146">
        <f t="shared" si="7"/>
        <v>1</v>
      </c>
      <c r="G25" s="145">
        <f t="shared" si="7"/>
        <v>2</v>
      </c>
      <c r="H25" s="146">
        <f t="shared" si="7"/>
        <v>0</v>
      </c>
      <c r="I25" s="145">
        <f t="shared" si="7"/>
        <v>1</v>
      </c>
      <c r="J25" s="146">
        <f t="shared" si="7"/>
        <v>0</v>
      </c>
      <c r="K25" s="145">
        <f t="shared" si="7"/>
        <v>3</v>
      </c>
      <c r="L25" s="146">
        <f t="shared" si="7"/>
        <v>1</v>
      </c>
      <c r="M25" s="145">
        <f>SUM(M23:M24)</f>
        <v>3</v>
      </c>
      <c r="N25" s="146">
        <f>SUM(N23:N24)</f>
        <v>3</v>
      </c>
      <c r="O25" s="145">
        <f>SUM(O23:O24)</f>
        <v>2</v>
      </c>
      <c r="P25" s="146">
        <f>SUM(P23:P24)</f>
        <v>1</v>
      </c>
      <c r="Q25" s="145">
        <f t="shared" ref="Q25:R25" si="8">SUM(Q23:Q24)</f>
        <v>4</v>
      </c>
      <c r="R25" s="146">
        <f t="shared" si="8"/>
        <v>1</v>
      </c>
      <c r="S25" s="145">
        <f>SUM(S23:S24)</f>
        <v>3</v>
      </c>
      <c r="T25" s="146">
        <f>SUM(T23:T24)</f>
        <v>1</v>
      </c>
      <c r="U25" s="145">
        <f>SUM(U23:U24)</f>
        <v>4</v>
      </c>
      <c r="V25" s="146">
        <f>SUM(V23:V24)</f>
        <v>1</v>
      </c>
      <c r="W25" s="145">
        <f t="shared" ref="W25:Z25" si="9">SUM(W23:W24)</f>
        <v>1</v>
      </c>
      <c r="X25" s="146">
        <f t="shared" si="9"/>
        <v>0</v>
      </c>
      <c r="Y25" s="145">
        <f t="shared" si="9"/>
        <v>0</v>
      </c>
      <c r="Z25" s="146">
        <f t="shared" si="9"/>
        <v>0</v>
      </c>
      <c r="AA25" s="147">
        <f>SUM(AA23:AA24)</f>
        <v>32</v>
      </c>
      <c r="AB25" s="43">
        <f>E25+G25+I25+K25+M25+O25+Q25+S25+U25+W25+Y25</f>
        <v>23</v>
      </c>
      <c r="AC25" s="27">
        <f>Z25+X25+V25+T25+R25+P25+N25</f>
        <v>7</v>
      </c>
      <c r="AD25" s="15"/>
    </row>
    <row r="26" spans="1:33" ht="16.5" thickBot="1">
      <c r="A26" s="68" t="s">
        <v>23</v>
      </c>
      <c r="B26" s="77"/>
      <c r="C26" s="78">
        <f>SUM(C6:C25)</f>
        <v>6</v>
      </c>
      <c r="D26" s="177">
        <f>SUM(D6:D25)</f>
        <v>10</v>
      </c>
      <c r="E26" s="76">
        <f t="shared" ref="E26:V26" si="10">E22+E25</f>
        <v>17</v>
      </c>
      <c r="F26" s="178">
        <f t="shared" si="10"/>
        <v>16</v>
      </c>
      <c r="G26" s="35">
        <f t="shared" si="10"/>
        <v>33</v>
      </c>
      <c r="H26" s="36">
        <f t="shared" si="10"/>
        <v>15</v>
      </c>
      <c r="I26" s="35">
        <f t="shared" si="10"/>
        <v>38</v>
      </c>
      <c r="J26" s="36">
        <f t="shared" si="10"/>
        <v>26</v>
      </c>
      <c r="K26" s="35">
        <f t="shared" si="10"/>
        <v>63</v>
      </c>
      <c r="L26" s="36">
        <f t="shared" si="10"/>
        <v>33</v>
      </c>
      <c r="M26" s="35">
        <f t="shared" si="10"/>
        <v>39</v>
      </c>
      <c r="N26" s="36">
        <f t="shared" si="10"/>
        <v>37</v>
      </c>
      <c r="O26" s="35">
        <f t="shared" si="10"/>
        <v>31</v>
      </c>
      <c r="P26" s="36">
        <f>P22+P25</f>
        <v>33</v>
      </c>
      <c r="Q26" s="35">
        <f t="shared" si="10"/>
        <v>31</v>
      </c>
      <c r="R26" s="36">
        <f t="shared" si="10"/>
        <v>18</v>
      </c>
      <c r="S26" s="35">
        <f t="shared" si="10"/>
        <v>27</v>
      </c>
      <c r="T26" s="36">
        <f t="shared" si="10"/>
        <v>13</v>
      </c>
      <c r="U26" s="35">
        <f>U22+U25</f>
        <v>16</v>
      </c>
      <c r="V26" s="36">
        <f t="shared" si="10"/>
        <v>10</v>
      </c>
      <c r="W26" s="35">
        <f>W22+W25</f>
        <v>5</v>
      </c>
      <c r="X26" s="36">
        <f>+X22+X25</f>
        <v>4</v>
      </c>
      <c r="Y26" s="35">
        <f>Y22+Y25</f>
        <v>1</v>
      </c>
      <c r="Z26" s="36">
        <f t="shared" ref="Z26" si="11">Z22+Z25</f>
        <v>0</v>
      </c>
      <c r="AA26" s="31">
        <f>AA22+AA25</f>
        <v>514</v>
      </c>
      <c r="AB26" s="43">
        <f>E26+G26+I26+K26+M26+O26+Q26+S26+U26+W26+Y26</f>
        <v>301</v>
      </c>
      <c r="AC26" s="27">
        <f>Z26+X26+V26+T26+R26+P26+N26</f>
        <v>115</v>
      </c>
    </row>
    <row r="27" spans="1:33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</row>
    <row r="28" spans="1:33">
      <c r="A28" s="41" t="s">
        <v>36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38"/>
      <c r="AA28" t="s">
        <v>24</v>
      </c>
      <c r="AD28" s="15"/>
      <c r="AE28" s="15"/>
    </row>
    <row r="29" spans="1:33" ht="15.75" customHeight="1">
      <c r="AE29" s="15" t="s">
        <v>24</v>
      </c>
    </row>
    <row r="30" spans="1:33">
      <c r="B30" s="39" t="s">
        <v>15</v>
      </c>
      <c r="C30" s="39"/>
      <c r="D30" s="39"/>
      <c r="E30" s="44">
        <v>8</v>
      </c>
      <c r="F30" s="14"/>
      <c r="G30" s="14"/>
      <c r="H30" s="14"/>
      <c r="AF30" s="15"/>
      <c r="AG30" s="15"/>
    </row>
    <row r="32" spans="1:33">
      <c r="B32" s="40" t="s">
        <v>31</v>
      </c>
      <c r="C32" s="40"/>
      <c r="D32" s="40"/>
      <c r="E32" s="45">
        <v>7</v>
      </c>
    </row>
  </sheetData>
  <mergeCells count="21">
    <mergeCell ref="U4:V4"/>
    <mergeCell ref="W4:X4"/>
    <mergeCell ref="M4:N4"/>
    <mergeCell ref="S4:T4"/>
    <mergeCell ref="K4:L4"/>
    <mergeCell ref="A1:AG1"/>
    <mergeCell ref="B2:AE2"/>
    <mergeCell ref="A26:B26"/>
    <mergeCell ref="AA4:AA5"/>
    <mergeCell ref="AB4:AC4"/>
    <mergeCell ref="Y4:Z4"/>
    <mergeCell ref="A4:A5"/>
    <mergeCell ref="B4:B5"/>
    <mergeCell ref="O4:P4"/>
    <mergeCell ref="Q4:R4"/>
    <mergeCell ref="A25:B25"/>
    <mergeCell ref="A22:B22"/>
    <mergeCell ref="G4:H4"/>
    <mergeCell ref="I4:J4"/>
    <mergeCell ref="C4:D4"/>
    <mergeCell ref="E4:F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Наталья</cp:lastModifiedBy>
  <cp:lastPrinted>2026-01-27T08:03:46Z</cp:lastPrinted>
  <dcterms:created xsi:type="dcterms:W3CDTF">2017-12-01T08:23:05Z</dcterms:created>
  <dcterms:modified xsi:type="dcterms:W3CDTF">2026-01-27T08:52:29Z</dcterms:modified>
</cp:coreProperties>
</file>