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15.01.2018 ПХД\"/>
    </mc:Choice>
  </mc:AlternateContent>
  <bookViews>
    <workbookView xWindow="360" yWindow="330" windowWidth="14940" windowHeight="9090" activeTab="2"/>
  </bookViews>
  <sheets>
    <sheet name="№ 18 от 11.01.2017" sheetId="1" r:id="rId1"/>
    <sheet name="№ 18 от 11.01.2017 (стр.2)" sheetId="2" r:id="rId2"/>
    <sheet name="№ 18 от 11.01.2017 (стр.3)" sheetId="3" r:id="rId3"/>
  </sheets>
  <definedNames>
    <definedName name="IS_DOCUMENT" localSheetId="0">'№ 18 от 11.01.2017'!$A$58</definedName>
    <definedName name="IS_DOCUMENT" localSheetId="1">'№ 18 от 11.01.2017 (стр.2)'!$A$45</definedName>
    <definedName name="IS_DOCUMENT" localSheetId="2">'№ 18 от 11.01.2017 (стр.3)'!$A$30</definedName>
  </definedNames>
  <calcPr calcId="162913"/>
</workbook>
</file>

<file path=xl/calcChain.xml><?xml version="1.0" encoding="utf-8"?>
<calcChain xmlns="http://schemas.openxmlformats.org/spreadsheetml/2006/main">
  <c r="BF12" i="2" l="1"/>
  <c r="CD39" i="2" l="1"/>
  <c r="CD43" i="2"/>
  <c r="CB31" i="2"/>
  <c r="CA31" i="2"/>
  <c r="CB26" i="2"/>
  <c r="CA26" i="2"/>
  <c r="CB19" i="2"/>
  <c r="CB17" i="2" s="1"/>
  <c r="CA19" i="2"/>
  <c r="CA17" i="2" s="1"/>
  <c r="CA12" i="2"/>
  <c r="CD12" i="2" s="1"/>
  <c r="CD14" i="2"/>
  <c r="CB9" i="2"/>
  <c r="CA9" i="2"/>
  <c r="BT41" i="2"/>
  <c r="BT43" i="2"/>
  <c r="BR31" i="2"/>
  <c r="BQ31" i="2"/>
  <c r="BR26" i="2"/>
  <c r="BQ26" i="2"/>
  <c r="BR19" i="2"/>
  <c r="BR17" i="2" s="1"/>
  <c r="BQ19" i="2"/>
  <c r="BQ17" i="2" s="1"/>
  <c r="BQ12" i="2"/>
  <c r="BT12" i="2" s="1"/>
  <c r="BT14" i="2"/>
  <c r="BR9" i="2"/>
  <c r="BQ9" i="2"/>
  <c r="BJ41" i="2"/>
  <c r="BJ43" i="2"/>
  <c r="BG31" i="2"/>
  <c r="BH31" i="2"/>
  <c r="BF31" i="2"/>
  <c r="BG26" i="2"/>
  <c r="BH26" i="2"/>
  <c r="BF26" i="2"/>
  <c r="BG19" i="2"/>
  <c r="BG17" i="2" s="1"/>
  <c r="BH19" i="2"/>
  <c r="BH17" i="2" s="1"/>
  <c r="BF19" i="2"/>
  <c r="BF17" i="2" s="1"/>
  <c r="BJ12" i="2"/>
  <c r="BJ14" i="2"/>
  <c r="BG9" i="2"/>
  <c r="BH9" i="2"/>
  <c r="BF9" i="2"/>
  <c r="BF15" i="2" l="1"/>
  <c r="BG15" i="2"/>
  <c r="BJ39" i="2"/>
  <c r="CD41" i="2"/>
  <c r="BQ15" i="2"/>
  <c r="CA15" i="2"/>
  <c r="CB15" i="2"/>
  <c r="BR15" i="2"/>
  <c r="BH15" i="2"/>
  <c r="BT39" i="2"/>
</calcChain>
</file>

<file path=xl/sharedStrings.xml><?xml version="1.0" encoding="utf-8"?>
<sst xmlns="http://schemas.openxmlformats.org/spreadsheetml/2006/main" count="316" uniqueCount="176">
  <si>
    <t>УТВЕРЖДАЮ</t>
  </si>
  <si>
    <t>(наименование должности лица, утверждающего документ)</t>
  </si>
  <si>
    <t>(подпись)</t>
  </si>
  <si>
    <t>(расшифровка подписи)</t>
  </si>
  <si>
    <t>"</t>
  </si>
  <si>
    <t xml:space="preserve"> г.</t>
  </si>
  <si>
    <t>План финансово-хозяйственной деятельности</t>
  </si>
  <si>
    <t>КОДЫ</t>
  </si>
  <si>
    <t>Форма по КФД</t>
  </si>
  <si>
    <t>Дата</t>
  </si>
  <si>
    <t>января</t>
  </si>
  <si>
    <t xml:space="preserve">Наименование муниципального
бюджетного учреждения
(подразделения)
</t>
  </si>
  <si>
    <t>по ОКПО</t>
  </si>
  <si>
    <t>40518764</t>
  </si>
  <si>
    <t>по РУБН/НУБП</t>
  </si>
  <si>
    <t>ИНН/КПП</t>
  </si>
  <si>
    <t>Единица измерения: руб.</t>
  </si>
  <si>
    <t>по ОКЕИ</t>
  </si>
  <si>
    <t>383</t>
  </si>
  <si>
    <t>по ОКВ</t>
  </si>
  <si>
    <t>643</t>
  </si>
  <si>
    <t xml:space="preserve">Наименование органа, осуществляющего
функции и полномочия учредителя
</t>
  </si>
  <si>
    <t>ОТДЕЛ ОБРАЗОВАНИЯ АДМИНИСТРАЦИИ ЗАВЕТИНСКОГО РАЙОНА РОСТОВСКОЙ ОБЛАСТИ</t>
  </si>
  <si>
    <t xml:space="preserve">Адрес фактического местонахождения
муниципального бюджетного
учреждения (подразделения)
</t>
  </si>
  <si>
    <t>Сведения о деятельности государственного бюджетного учреждения</t>
  </si>
  <si>
    <t>Таблица 1</t>
  </si>
  <si>
    <t>Перечень услуг (работ), осуществляемых на платной основе:</t>
  </si>
  <si>
    <t>Цели деятельности государственного (муниципального) бюджетного учреждения (подразделения):</t>
  </si>
  <si>
    <t>Общая балансовая стоимость недвижимого имущества, всего:</t>
  </si>
  <si>
    <t>Общая балансовая стоимость движимого имущества, всего:</t>
  </si>
  <si>
    <t>Особо ценное движимое имущество, всего:</t>
  </si>
  <si>
    <t>Показатели финансового состояния учреждения (подразделения)</t>
  </si>
  <si>
    <t>(последнюю отчетную дату)</t>
  </si>
  <si>
    <t>N п/п</t>
  </si>
  <si>
    <t>Наименование показателя</t>
  </si>
  <si>
    <t>Сумма, тыс. руб.</t>
  </si>
  <si>
    <t>1.</t>
  </si>
  <si>
    <t>Нефинансовые активы, всего</t>
  </si>
  <si>
    <t>1.1</t>
  </si>
  <si>
    <t>из них:
Недвижимое имущество, всего</t>
  </si>
  <si>
    <t>1.1.1</t>
  </si>
  <si>
    <t>в том числе:
Остаточная стоимость недвижимого имущества</t>
  </si>
  <si>
    <t>1.2</t>
  </si>
  <si>
    <t>из них:
Особо ценное движимое имущество, всего</t>
  </si>
  <si>
    <t>1.2.1</t>
  </si>
  <si>
    <t>в том числе:
Остаточная стоимость особо ценного движимого имущества</t>
  </si>
  <si>
    <t>Таблица 2</t>
  </si>
  <si>
    <t>Код строки</t>
  </si>
  <si>
    <t>Код по бюджетной классификации Российской Федерации</t>
  </si>
  <si>
    <t>Код субсидии</t>
  </si>
  <si>
    <t>Отраслевой код</t>
  </si>
  <si>
    <t>КОСГУ</t>
  </si>
  <si>
    <t>КФСР</t>
  </si>
  <si>
    <t>Объем финансового обеспечения, руб (с точностью до двух знаков после запятой - 0,00)</t>
  </si>
  <si>
    <t>Объем финансового обеспечения, очередной финансовый год, руб.</t>
  </si>
  <si>
    <t>Сумма возврата дебиторской задолженности прошлых лет</t>
  </si>
  <si>
    <t>в том числе:</t>
  </si>
  <si>
    <t>Объем финансового обеспечения, 1-й год планового периода, руб.</t>
  </si>
  <si>
    <t>Объем финансового обеспечения, 2-й год планового периода, руб.</t>
  </si>
  <si>
    <t>субсидия на финансовое обеспечение выполнения государственного (муниципального) задания из федерального бюджета, бюджета субъекта Российской Федерации (местного бюджета)</t>
  </si>
  <si>
    <t>субсидии на финансовое обеспечение выполнения государственного задания из бюджета Федерального фонда обязательного медицинского страхования</t>
  </si>
  <si>
    <t>субсидии, предоставляемые в соответствии с абзацем вторым пункта 1 статьи 78.1 Бюджетного кодекса Российской Федерации</t>
  </si>
  <si>
    <t>субсидии на осуществление капитальных вложений</t>
  </si>
  <si>
    <t>средства обязательного медицинского страхования</t>
  </si>
  <si>
    <t>поступления от оказания услуг (выполнения работ) на платной основе и от иной приносящей доход деятельности</t>
  </si>
  <si>
    <t>операции
по лицевым счетам, открытым
в органах Федерального казначейства</t>
  </si>
  <si>
    <t>операции
по счетам, открытым
в кредитных организациях
в иностранной валюте</t>
  </si>
  <si>
    <t>всего</t>
  </si>
  <si>
    <t>их них гранты</t>
  </si>
  <si>
    <t>Аналитическая группа подвидов доходов/вида источников</t>
  </si>
  <si>
    <t/>
  </si>
  <si>
    <t>Поступления от доходов, всего</t>
  </si>
  <si>
    <t>100</t>
  </si>
  <si>
    <t>000</t>
  </si>
  <si>
    <t>000.000000.0.0.0.0.0000</t>
  </si>
  <si>
    <t>Доходы от оказания услуг, работ</t>
  </si>
  <si>
    <t>120</t>
  </si>
  <si>
    <t>130</t>
  </si>
  <si>
    <t>Выплаты по расходам, всего</t>
  </si>
  <si>
    <t>200</t>
  </si>
  <si>
    <t>Выплаты персоналу, всего</t>
  </si>
  <si>
    <t>210</t>
  </si>
  <si>
    <t>110</t>
  </si>
  <si>
    <t>из них:</t>
  </si>
  <si>
    <t>Заработная плата</t>
  </si>
  <si>
    <t>Оплата труда и начисления на выплаты по оплате труда</t>
  </si>
  <si>
    <t>211</t>
  </si>
  <si>
    <t>111</t>
  </si>
  <si>
    <t>212</t>
  </si>
  <si>
    <t>Начисления на выплаты по оплате труда</t>
  </si>
  <si>
    <t>213</t>
  </si>
  <si>
    <t>119</t>
  </si>
  <si>
    <t>Прочие выплаты</t>
  </si>
  <si>
    <t>214</t>
  </si>
  <si>
    <t>112</t>
  </si>
  <si>
    <t>Транспортные услуги</t>
  </si>
  <si>
    <t>215</t>
  </si>
  <si>
    <t>Прочие работы, услуги</t>
  </si>
  <si>
    <t>Уплату налогов, сборов и иных платежей, всего</t>
  </si>
  <si>
    <t>230</t>
  </si>
  <si>
    <t>850</t>
  </si>
  <si>
    <t>231</t>
  </si>
  <si>
    <t>851</t>
  </si>
  <si>
    <t>232</t>
  </si>
  <si>
    <t>852</t>
  </si>
  <si>
    <t>Расходы на закупку товаров, работ, услуг, всего</t>
  </si>
  <si>
    <t>260</t>
  </si>
  <si>
    <t>240</t>
  </si>
  <si>
    <t>Услуги связи</t>
  </si>
  <si>
    <t>261</t>
  </si>
  <si>
    <t>244</t>
  </si>
  <si>
    <t>Коммунальные услуги</t>
  </si>
  <si>
    <t>263</t>
  </si>
  <si>
    <t>Работы, услуги по содержанию имущества</t>
  </si>
  <si>
    <t>264</t>
  </si>
  <si>
    <t>265</t>
  </si>
  <si>
    <t>Увеличение стоимости основных средств</t>
  </si>
  <si>
    <t>266</t>
  </si>
  <si>
    <t>Увеличение стоимости материальных запасов</t>
  </si>
  <si>
    <t>267</t>
  </si>
  <si>
    <t>Остаток средств на начало года</t>
  </si>
  <si>
    <t>500</t>
  </si>
  <si>
    <t>X</t>
  </si>
  <si>
    <t>Остаток средств на конец года</t>
  </si>
  <si>
    <t>600</t>
  </si>
  <si>
    <t>Таблица 2.1</t>
  </si>
  <si>
    <t>Год начала закупки</t>
  </si>
  <si>
    <t>Сумма выплат по расходам на закупку товаров, работ и услуг, руб  (с точностью до двух знаков после запятой - 0,00)</t>
  </si>
  <si>
    <t>всего на закупки</t>
  </si>
  <si>
    <t>в соответствии с Федеральным законом от 5 апреля 2013 г. № 44-ФЗ "О контрактной системе в сфере закупок товаров, работ, услуг для обеспечения государственных и муниципальных нужд"</t>
  </si>
  <si>
    <t>в соответствии с Федеральным законом от 18 июля 2011 г. № 223-ФЗ "О закупках товаров, работ, услуг отдельными видами юридических лиц"</t>
  </si>
  <si>
    <t>На оплату контрактов, заключенных до начала очередного финансового года</t>
  </si>
  <si>
    <t>На закупку товаров, работ, услуг по году начала закупки</t>
  </si>
  <si>
    <t>Таблица 3</t>
  </si>
  <si>
    <t>Сведения о средствах, поступающих во временное распоряжение учреждения (подразделения)</t>
  </si>
  <si>
    <t>(очередной финансовый год)</t>
  </si>
  <si>
    <t>Сумма (руб., с точностью до двух знаков после запятой - 0,00)</t>
  </si>
  <si>
    <t>Поступление</t>
  </si>
  <si>
    <t>Выбытие</t>
  </si>
  <si>
    <t>010</t>
  </si>
  <si>
    <t>020</t>
  </si>
  <si>
    <t>030</t>
  </si>
  <si>
    <t>040</t>
  </si>
  <si>
    <t>Таблица 4</t>
  </si>
  <si>
    <t>Справочная информация</t>
  </si>
  <si>
    <t>Сумма (тыс. руб.)</t>
  </si>
  <si>
    <t>Объем бюджетных инвестиций (в части переданных полномочий государственного (муниципального) заказчика в соответствии с Бюджетным кодексом Российской Федерации), всего</t>
  </si>
  <si>
    <t>Объем публичных обязательств, всего</t>
  </si>
  <si>
    <t>Объем средств, поступивших во временной распоряжение, всего</t>
  </si>
  <si>
    <t>Заведующий ОО Администрации Заветинского  района</t>
  </si>
  <si>
    <t xml:space="preserve">                                  Колесников В.И.</t>
  </si>
  <si>
    <t>Уплата иных платежей всего</t>
  </si>
  <si>
    <t>853</t>
  </si>
  <si>
    <t>Основные виды деятельности государственного (муниципального) бюджетного учреждения (подразделения):</t>
  </si>
  <si>
    <t xml:space="preserve">Образовательная деятельность, не предусмотренная муниципальным заданием и (или) соглашением о предоставлении субсидии на возмещение затрат, на одинаковых при оказании одних и тех же услуг условиях, за счет средств физических и (или) юридических лиц. 
Организация вправе осуществлять указанную деятельность по договорам об оказании платных образовательных услуг. 
Платные образовательные услуги не могут быть оказаны вместо образовательных услуг, финансовое обеспечение которых осуществляется за счет бюджетных ассигнований. 
Организация может предоставлять платные образовательные услуги с целью создания условий всестороннего удовлетворения образовательных потребностей граждан и насыщения рынка образовательными услугами.
К платным образовательным услугам в Организации относятся:- дополнительные образовательные программы, предполагающие углубленное изучение отдельных предметов;- изучение специальных дисциплин, не предусмотренных учебным планом Организации;- индивидуальные и групповые занятия с обучающимися;- проведение развивающих тренингов;- развитие логического мышления обучающихся младшего возраста, их познавательных способностей;
- реализация индивидуальных стратегий развития ребенка;- индивидуальное и семейное консультирование родителей (законных представителей);
- реализация программ эколого-биологической направленности;- реализация программ научно-технической направленности;- реализация программ культурологической направленности;- реализация программ физкультурно-спортивной направленности;- реализация программ художественно-эстетической направленности;- реализация программ военно-патриотической направленности- реализация программ туристко-краеведческой направленности;
- реализация программ социально-педагогической направленности;- реализация программ естественнонаучной направленности;- предоставление услуг спортивного комплекса;- организация каникулярных площадок, лагерей отдыха обучающихся;- проведение лекториев, семи¬наров, мастер-классов, стажировок по обмену опытом, индивидуальных и групповых консультаций специалистов;и другие.
Порядок оказания платных образовательных услуг и распределения доходов от указанной деятельности регламентируются локальным актом Организации.
 Иная приносящая доход деятельность Организации, соответствующая целям Организации, не приносящей ущерб основной уставной деятельности и не запрещенная законодательством Российской Федерации (доходы от этой дея¬тельности реинвестируются в образовательный процесс):
- приносящее прибыль производство товаров и услуг, отвечающих целям создания Организации;- сдача в аренду с согласия Учредителя недвижимого имущества и особо ценного движимого имущества, закрепленного за Организацией Учредителем или приобретенного Организацией за счет средств, выделенных ей Учредителем на приобретение такого имущества без финансового обеспечения содержания такого имущества Учредителем и распоряжение без согласия Учредителя имуществом, находящимся на праве оперативного управления, кроме особо ценного движимого имущества, закрепленного за Организацией Учредителем или приобретенным Организацией за счет средств, выделенных ей Учредителем на приобретение такого имущества, а также недвижимым имуществом, если иное не предусмотрено в действующем законодательстве;- оказание услуг физическим лицам и (или) юридическим лицам на базе спортивного комплекса;- реализация исследовательских программ, направленных на разработку содержания и технологий образования и воспитания, в т.ч. и на договорной основе;- организация и проведение семинаров и конференций;- консультационные услуги по направлениям работы Организации;- организация специального информационного обслуживания, субъектов образовательного процесса;- осуществление иной, разре¬шенной действующим законодательством деятельности.
</t>
  </si>
  <si>
    <t>Исполнитель</t>
  </si>
  <si>
    <t>Главный бухгалтер</t>
  </si>
  <si>
    <t>3224344,13</t>
  </si>
  <si>
    <t>Голобокова О.И.</t>
  </si>
  <si>
    <t xml:space="preserve">МУНИЦИПАЛЬНОЕ БЮДЖЕТНОЕ ОБЩЕОБРАЗОВАТЕЛЬНОЕ УЧРЕЖДЕНИЕ КИЧКИНСКАЯ СРЕДНЯЯ ОБЩЕОБРАЗОВАТЕЛЬНАЯ ШКОЛА </t>
  </si>
  <si>
    <t>6110003622/611001001</t>
  </si>
  <si>
    <t>603X6306</t>
  </si>
  <si>
    <t>14</t>
  </si>
  <si>
    <t>19</t>
  </si>
  <si>
    <t>14.01.2019</t>
  </si>
  <si>
    <t>на 2019 год и на плановый период 2020 и 2021 годов</t>
  </si>
  <si>
    <t xml:space="preserve">                                                                                                                                 2998535,24</t>
  </si>
  <si>
    <t>7077897,96</t>
  </si>
  <si>
    <t xml:space="preserve"> на 14 января 2019г.</t>
  </si>
  <si>
    <t>Прочие расходы</t>
  </si>
  <si>
    <t>на 14 января 2019г.</t>
  </si>
  <si>
    <t>Показатели выплат по расходам на закупку товаров, работ, услуг учреждения (подразделения) на 14 января 2019г.</t>
  </si>
  <si>
    <t>Показатели по поступлениям и выплатам учреждения (подразделения)  на 14 января 2019г.</t>
  </si>
  <si>
    <t xml:space="preserve"> На 2019г. очередной финансовый год</t>
  </si>
  <si>
    <t xml:space="preserve"> На 2020г. 1-ый год планового периода</t>
  </si>
  <si>
    <t xml:space="preserve"> На 2021г. 2-ой год планового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</si>
</sst>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5" x14ac:knownFonts="1">
    <font>
      <sz val="10"/>
      <name val="Arial"/>
    </font>
    <font>
      <sz val="11"/>
      <name val="Times New Roman"/>
    </font>
    <font>
      <sz val="9"/>
      <name val="Times New Roman"/>
    </font>
    <font>
      <sz val="10"/>
      <name val="Arial Cyr"/>
    </font>
    <font>
      <b/>
      <sz val="13"/>
      <name val="Times New Roman"/>
    </font>
    <font>
      <b/>
      <sz val="11"/>
      <name val="Times New Roman"/>
    </font>
    <font>
      <sz val="8"/>
      <name val="Times New Roman"/>
    </font>
    <font>
      <b/>
      <sz val="8"/>
      <name val="Times New Roman"/>
    </font>
    <font>
      <sz val="11"/>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1"/>
      <name val="Times New Roman"/>
      <family val="1"/>
      <charset val="204"/>
    </font>
    <font>
      <sz val="11"/>
      <color rgb="FFFF0000"/>
      <name val="Times New Roman"/>
      <family val="1"/>
      <charset val="204"/>
    </font>
    <font>
      <b/>
      <sz val="11"/>
      <color rgb="FFFF0000"/>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5">
    <xf numFmtId="0" fontId="0" fillId="0" borderId="0" xfId="0"/>
    <xf numFmtId="0" fontId="1" fillId="0" borderId="0" xfId="0" applyFont="1" applyBorder="1" applyAlignment="1" applyProtection="1"/>
    <xf numFmtId="0" fontId="2" fillId="0" borderId="0" xfId="0" applyFont="1" applyBorder="1" applyAlignment="1" applyProtection="1"/>
    <xf numFmtId="0" fontId="2" fillId="0" borderId="0" xfId="0" applyFont="1" applyBorder="1" applyAlignment="1" applyProtection="1">
      <alignment vertical="top" wrapText="1"/>
    </xf>
    <xf numFmtId="0" fontId="2" fillId="0" borderId="0" xfId="0" applyFont="1" applyBorder="1" applyAlignment="1" applyProtection="1">
      <alignment vertical="top"/>
    </xf>
    <xf numFmtId="0" fontId="3" fillId="0" borderId="0" xfId="0" applyFont="1" applyBorder="1" applyAlignment="1" applyProtection="1"/>
    <xf numFmtId="0" fontId="1" fillId="0" borderId="0" xfId="0" applyFont="1" applyBorder="1" applyAlignment="1" applyProtection="1">
      <alignment horizontal="right"/>
    </xf>
    <xf numFmtId="49" fontId="1" fillId="0" borderId="0" xfId="0" applyNumberFormat="1" applyFont="1" applyBorder="1" applyAlignment="1" applyProtection="1"/>
    <xf numFmtId="49" fontId="1" fillId="0" borderId="0" xfId="0" applyNumberFormat="1" applyFont="1" applyBorder="1" applyAlignment="1" applyProtection="1">
      <alignment horizontal="left"/>
    </xf>
    <xf numFmtId="0" fontId="5" fillId="0" borderId="0" xfId="0" applyFont="1" applyBorder="1" applyAlignment="1" applyProtection="1">
      <alignment horizontal="right"/>
    </xf>
    <xf numFmtId="0" fontId="5" fillId="0" borderId="0" xfId="0" applyFont="1" applyBorder="1" applyAlignment="1" applyProtection="1"/>
    <xf numFmtId="0" fontId="1" fillId="0" borderId="0" xfId="0" applyFont="1" applyBorder="1" applyAlignment="1" applyProtection="1">
      <alignment vertical="top"/>
    </xf>
    <xf numFmtId="0" fontId="1" fillId="0" borderId="0" xfId="0" applyFont="1" applyBorder="1" applyAlignment="1" applyProtection="1">
      <alignment wrapText="1"/>
    </xf>
    <xf numFmtId="0" fontId="1" fillId="0" borderId="0" xfId="0" applyFont="1" applyBorder="1" applyAlignment="1" applyProtection="1">
      <alignment vertical="top" wrapText="1"/>
    </xf>
    <xf numFmtId="0" fontId="1" fillId="0" borderId="0" xfId="0" applyFont="1" applyBorder="1" applyAlignment="1" applyProtection="1">
      <alignment horizontal="right" wrapText="1"/>
    </xf>
    <xf numFmtId="0" fontId="1" fillId="0" borderId="0" xfId="0" applyFont="1" applyBorder="1" applyAlignment="1" applyProtection="1">
      <alignment horizontal="left" wrapText="1"/>
    </xf>
    <xf numFmtId="49" fontId="1" fillId="0" borderId="0" xfId="0" applyNumberFormat="1" applyFont="1" applyBorder="1" applyAlignment="1" applyProtection="1">
      <alignment vertical="center"/>
    </xf>
    <xf numFmtId="49" fontId="1" fillId="0" borderId="0" xfId="0" applyNumberFormat="1" applyFont="1" applyBorder="1" applyAlignment="1" applyProtection="1">
      <alignment vertical="top"/>
    </xf>
    <xf numFmtId="0" fontId="1" fillId="0" borderId="0" xfId="0" applyFont="1" applyBorder="1" applyAlignment="1" applyProtection="1">
      <alignment vertical="center"/>
    </xf>
    <xf numFmtId="49" fontId="1" fillId="0" borderId="0" xfId="0" applyNumberFormat="1" applyFont="1" applyBorder="1" applyAlignment="1" applyProtection="1">
      <alignment horizontal="right" vertical="center"/>
    </xf>
    <xf numFmtId="0" fontId="1" fillId="0" borderId="0" xfId="0" applyFont="1" applyBorder="1" applyAlignment="1" applyProtection="1">
      <alignment horizontal="left" vertical="center"/>
    </xf>
    <xf numFmtId="0" fontId="1" fillId="0" borderId="0" xfId="0" applyFont="1" applyBorder="1" applyAlignment="1" applyProtection="1">
      <alignment horizontal="right" vertical="center"/>
    </xf>
    <xf numFmtId="49"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xf>
    <xf numFmtId="49" fontId="1" fillId="0" borderId="0" xfId="0" applyNumberFormat="1" applyFont="1" applyBorder="1" applyAlignment="1" applyProtection="1">
      <alignment horizontal="center" vertical="top"/>
    </xf>
    <xf numFmtId="0" fontId="5" fillId="0" borderId="0" xfId="0" applyFont="1" applyBorder="1" applyAlignment="1" applyProtection="1">
      <alignment horizontal="center" wrapText="1"/>
    </xf>
    <xf numFmtId="0" fontId="5" fillId="0" borderId="0" xfId="0" applyFont="1" applyBorder="1" applyAlignment="1" applyProtection="1">
      <alignment wrapText="1"/>
    </xf>
    <xf numFmtId="49" fontId="1" fillId="0" borderId="0" xfId="0" applyNumberFormat="1" applyFont="1" applyBorder="1" applyAlignment="1" applyProtection="1">
      <alignment vertical="top" wrapText="1"/>
    </xf>
    <xf numFmtId="0" fontId="7" fillId="0" borderId="0" xfId="0" applyFont="1" applyBorder="1" applyAlignment="1" applyProtection="1">
      <alignment horizontal="left" vertical="center"/>
    </xf>
    <xf numFmtId="0" fontId="7" fillId="0" borderId="0" xfId="0" applyFont="1" applyBorder="1" applyAlignment="1" applyProtection="1">
      <alignment horizontal="left"/>
    </xf>
    <xf numFmtId="0" fontId="7" fillId="0" borderId="0" xfId="0" applyFont="1" applyBorder="1" applyAlignment="1" applyProtection="1">
      <alignment horizontal="center" vertical="center" wrapText="1"/>
    </xf>
    <xf numFmtId="0" fontId="7" fillId="0" borderId="0" xfId="0" applyFont="1" applyBorder="1" applyAlignment="1" applyProtection="1"/>
    <xf numFmtId="0" fontId="6" fillId="0" borderId="4" xfId="0" applyFont="1" applyBorder="1" applyAlignment="1" applyProtection="1"/>
    <xf numFmtId="0" fontId="6" fillId="0" borderId="5" xfId="0" applyFont="1" applyBorder="1" applyAlignment="1" applyProtection="1"/>
    <xf numFmtId="0" fontId="6" fillId="0" borderId="8" xfId="0" applyFont="1" applyBorder="1" applyAlignment="1" applyProtection="1">
      <alignment horizontal="center" vertical="center" wrapText="1"/>
    </xf>
    <xf numFmtId="0" fontId="6" fillId="0" borderId="8" xfId="0" applyFont="1" applyBorder="1" applyAlignment="1" applyProtection="1">
      <alignment horizontal="center"/>
    </xf>
    <xf numFmtId="0" fontId="7" fillId="0" borderId="6" xfId="0" applyFont="1" applyBorder="1" applyAlignment="1" applyProtection="1">
      <alignment vertical="top" wrapText="1"/>
    </xf>
    <xf numFmtId="49" fontId="6" fillId="0" borderId="8" xfId="0" applyNumberFormat="1" applyFont="1" applyBorder="1" applyAlignment="1" applyProtection="1">
      <alignment horizontal="center" vertical="center" wrapText="1"/>
    </xf>
    <xf numFmtId="2" fontId="6" fillId="0" borderId="8" xfId="0" applyNumberFormat="1" applyFont="1" applyBorder="1" applyAlignment="1" applyProtection="1">
      <alignment horizontal="center" vertical="center"/>
    </xf>
    <xf numFmtId="4" fontId="6" fillId="0" borderId="8" xfId="0" applyNumberFormat="1" applyFont="1" applyBorder="1" applyAlignment="1" applyProtection="1">
      <alignment horizontal="center" vertical="center"/>
    </xf>
    <xf numFmtId="0" fontId="6" fillId="0" borderId="3" xfId="0" applyFont="1" applyBorder="1" applyAlignment="1" applyProtection="1">
      <alignment vertical="top" wrapText="1"/>
    </xf>
    <xf numFmtId="0" fontId="6" fillId="0" borderId="5" xfId="0" applyFont="1" applyBorder="1" applyAlignment="1" applyProtection="1">
      <alignment horizontal="center" vertical="center" wrapText="1"/>
    </xf>
    <xf numFmtId="0" fontId="7" fillId="0" borderId="3" xfId="0" applyFont="1" applyBorder="1" applyAlignment="1" applyProtection="1">
      <alignment horizontal="center" wrapText="1"/>
    </xf>
    <xf numFmtId="0" fontId="7" fillId="0" borderId="4" xfId="0" applyFont="1" applyBorder="1" applyAlignment="1" applyProtection="1">
      <alignment horizontal="left"/>
    </xf>
    <xf numFmtId="0" fontId="6" fillId="0" borderId="3" xfId="0" applyFont="1" applyBorder="1" applyAlignment="1" applyProtection="1">
      <alignment horizontal="center" wrapText="1"/>
    </xf>
    <xf numFmtId="0" fontId="6" fillId="0" borderId="4" xfId="0" applyFont="1" applyBorder="1" applyAlignment="1" applyProtection="1">
      <alignment vertical="top" wrapText="1"/>
    </xf>
    <xf numFmtId="0" fontId="7" fillId="0" borderId="0" xfId="0" applyFont="1" applyBorder="1" applyAlignment="1" applyProtection="1">
      <alignment horizont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left" vertical="center"/>
    </xf>
    <xf numFmtId="0" fontId="7" fillId="0" borderId="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4" fontId="7" fillId="0" borderId="8" xfId="0" applyNumberFormat="1" applyFont="1" applyBorder="1" applyAlignment="1" applyProtection="1">
      <alignment horizontal="center" vertical="center" wrapText="1"/>
    </xf>
    <xf numFmtId="0" fontId="0" fillId="0" borderId="0" xfId="0"/>
    <xf numFmtId="0" fontId="6" fillId="0" borderId="3" xfId="0" applyFont="1" applyBorder="1" applyAlignment="1" applyProtection="1">
      <alignment horizontal="center" wrapText="1"/>
    </xf>
    <xf numFmtId="0" fontId="6" fillId="0" borderId="5"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49" fontId="10" fillId="0" borderId="8" xfId="0" applyNumberFormat="1" applyFont="1" applyBorder="1" applyAlignment="1" applyProtection="1">
      <alignment horizontal="center" vertical="center" wrapText="1"/>
    </xf>
    <xf numFmtId="4" fontId="10" fillId="0" borderId="8" xfId="0" applyNumberFormat="1" applyFont="1" applyBorder="1" applyAlignment="1" applyProtection="1">
      <alignment horizontal="center" vertical="center"/>
    </xf>
    <xf numFmtId="0" fontId="10" fillId="0" borderId="5" xfId="0" applyFont="1" applyBorder="1" applyAlignment="1" applyProtection="1">
      <alignment horizontal="center" vertical="center" wrapText="1"/>
    </xf>
    <xf numFmtId="49" fontId="11" fillId="0" borderId="8" xfId="0" applyNumberFormat="1" applyFont="1" applyBorder="1" applyAlignment="1" applyProtection="1">
      <alignment horizontal="center" vertical="center" wrapText="1"/>
    </xf>
    <xf numFmtId="0" fontId="0" fillId="0" borderId="0" xfId="0"/>
    <xf numFmtId="3" fontId="10" fillId="0" borderId="8" xfId="0" applyNumberFormat="1" applyFont="1" applyBorder="1" applyAlignment="1" applyProtection="1">
      <alignment horizontal="center" vertical="center"/>
    </xf>
    <xf numFmtId="3" fontId="6" fillId="0" borderId="8" xfId="0" applyNumberFormat="1" applyFont="1" applyBorder="1" applyAlignment="1" applyProtection="1">
      <alignment horizontal="center" vertical="center"/>
    </xf>
    <xf numFmtId="3" fontId="0" fillId="0" borderId="0" xfId="0" applyNumberFormat="1"/>
    <xf numFmtId="0" fontId="1" fillId="0" borderId="8" xfId="0" applyFont="1" applyBorder="1" applyAlignment="1" applyProtection="1">
      <alignment horizontal="center" vertical="center" wrapText="1"/>
    </xf>
    <xf numFmtId="49" fontId="8" fillId="0" borderId="0" xfId="0" applyNumberFormat="1" applyFont="1" applyBorder="1" applyAlignment="1" applyProtection="1">
      <alignment vertical="top" wrapText="1"/>
    </xf>
    <xf numFmtId="49" fontId="12" fillId="0" borderId="0" xfId="0" applyNumberFormat="1" applyFont="1" applyBorder="1" applyAlignment="1" applyProtection="1">
      <alignment vertical="top" wrapText="1"/>
    </xf>
    <xf numFmtId="0" fontId="5" fillId="0" borderId="0" xfId="0" applyFont="1" applyBorder="1" applyAlignment="1" applyProtection="1">
      <alignment horizontal="center" vertical="top"/>
    </xf>
    <xf numFmtId="0" fontId="5" fillId="0" borderId="0" xfId="0" applyFont="1" applyBorder="1" applyAlignment="1" applyProtection="1">
      <alignment horizontal="center"/>
    </xf>
    <xf numFmtId="164" fontId="13" fillId="0" borderId="0" xfId="0" applyNumberFormat="1" applyFont="1" applyBorder="1" applyAlignment="1" applyProtection="1">
      <alignment horizontal="left" vertical="top" wrapText="1"/>
    </xf>
    <xf numFmtId="49" fontId="13" fillId="0" borderId="0" xfId="0" applyNumberFormat="1" applyFont="1" applyBorder="1" applyAlignment="1" applyProtection="1">
      <alignment horizontal="left" vertical="top" wrapText="1"/>
    </xf>
    <xf numFmtId="49" fontId="14" fillId="0" borderId="0" xfId="0" applyNumberFormat="1" applyFont="1" applyBorder="1" applyAlignment="1" applyProtection="1">
      <alignment horizontal="left" vertical="top" wrapText="1"/>
    </xf>
    <xf numFmtId="0" fontId="0" fillId="0" borderId="0" xfId="0" applyAlignment="1">
      <alignment horizontal="left" vertical="top" wrapText="1"/>
    </xf>
    <xf numFmtId="49" fontId="8" fillId="0" borderId="0" xfId="0" applyNumberFormat="1" applyFont="1" applyBorder="1" applyAlignment="1" applyProtection="1">
      <alignment vertical="top"/>
    </xf>
    <xf numFmtId="0" fontId="0" fillId="0" borderId="0" xfId="0" applyAlignment="1">
      <alignment vertical="top"/>
    </xf>
    <xf numFmtId="0" fontId="5" fillId="0" borderId="0" xfId="0" applyFont="1" applyBorder="1" applyAlignment="1" applyProtection="1">
      <alignment horizontal="center" wrapText="1"/>
    </xf>
    <xf numFmtId="0" fontId="1" fillId="0" borderId="0" xfId="0" applyFont="1" applyBorder="1" applyAlignment="1" applyProtection="1"/>
    <xf numFmtId="0" fontId="0" fillId="0" borderId="0" xfId="0"/>
    <xf numFmtId="49" fontId="1" fillId="0" borderId="0" xfId="0" applyNumberFormat="1" applyFont="1" applyBorder="1" applyAlignment="1" applyProtection="1">
      <alignment horizontal="center" vertical="top" wrapText="1"/>
    </xf>
    <xf numFmtId="49" fontId="5" fillId="0" borderId="0" xfId="0" applyNumberFormat="1" applyFont="1" applyBorder="1" applyAlignment="1" applyProtection="1">
      <alignment horizontal="right" vertical="top" wrapText="1"/>
    </xf>
    <xf numFmtId="49" fontId="1" fillId="0" borderId="0" xfId="0" applyNumberFormat="1" applyFont="1" applyBorder="1" applyAlignment="1" applyProtection="1">
      <alignment vertical="top" wrapText="1"/>
    </xf>
    <xf numFmtId="0" fontId="1" fillId="0" borderId="8" xfId="0" applyFont="1" applyBorder="1" applyAlignment="1" applyProtection="1">
      <alignment horizontal="left" vertical="top" wrapText="1"/>
    </xf>
    <xf numFmtId="0" fontId="1" fillId="0" borderId="8" xfId="0" applyFont="1" applyBorder="1" applyAlignment="1" applyProtection="1">
      <alignment horizontal="center" vertical="top" wrapText="1"/>
    </xf>
    <xf numFmtId="4" fontId="1" fillId="0" borderId="8" xfId="0" applyNumberFormat="1" applyFont="1" applyBorder="1" applyAlignment="1" applyProtection="1">
      <alignment horizontal="center" vertical="top" wrapText="1"/>
    </xf>
    <xf numFmtId="0" fontId="1" fillId="0" borderId="0" xfId="0" applyFont="1" applyBorder="1" applyAlignment="1" applyProtection="1">
      <alignment horizontal="left" vertical="top"/>
    </xf>
    <xf numFmtId="49" fontId="1" fillId="0" borderId="6"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center"/>
    </xf>
    <xf numFmtId="49" fontId="1" fillId="0" borderId="3"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top"/>
    </xf>
    <xf numFmtId="49" fontId="1" fillId="0" borderId="3" xfId="0" applyNumberFormat="1" applyFont="1" applyBorder="1" applyAlignment="1" applyProtection="1">
      <alignment horizontal="center"/>
    </xf>
    <xf numFmtId="49" fontId="1" fillId="0" borderId="4" xfId="0" applyNumberFormat="1" applyFont="1" applyBorder="1" applyAlignment="1" applyProtection="1">
      <alignment horizontal="center"/>
    </xf>
    <xf numFmtId="49" fontId="1" fillId="0" borderId="5" xfId="0" applyNumberFormat="1" applyFont="1" applyBorder="1" applyAlignment="1" applyProtection="1">
      <alignment horizontal="center"/>
    </xf>
    <xf numFmtId="0" fontId="4" fillId="0" borderId="0" xfId="0" applyFont="1" applyBorder="1" applyAlignment="1" applyProtection="1">
      <alignment horizontal="center"/>
    </xf>
    <xf numFmtId="49" fontId="5" fillId="0" borderId="1" xfId="0" applyNumberFormat="1" applyFont="1" applyBorder="1" applyAlignment="1" applyProtection="1">
      <alignment horizontal="center"/>
    </xf>
    <xf numFmtId="0" fontId="1" fillId="0" borderId="1" xfId="0" applyFont="1" applyBorder="1" applyAlignment="1" applyProtection="1">
      <alignment horizontal="center" vertical="top"/>
    </xf>
    <xf numFmtId="0" fontId="5" fillId="0" borderId="1" xfId="0" applyFont="1" applyBorder="1" applyAlignment="1" applyProtection="1">
      <alignment horizontal="center"/>
    </xf>
    <xf numFmtId="0" fontId="1" fillId="0" borderId="0" xfId="0" applyFont="1" applyBorder="1" applyAlignment="1" applyProtection="1">
      <alignment horizontal="center"/>
    </xf>
    <xf numFmtId="0" fontId="2" fillId="0" borderId="2" xfId="0" applyFont="1" applyBorder="1" applyAlignment="1" applyProtection="1">
      <alignment horizontal="center" vertical="top" wrapText="1"/>
    </xf>
    <xf numFmtId="0" fontId="8" fillId="0" borderId="0" xfId="0" applyFont="1" applyBorder="1" applyAlignment="1" applyProtection="1">
      <alignment horizontal="center"/>
    </xf>
    <xf numFmtId="0" fontId="9" fillId="0" borderId="1" xfId="0" applyFont="1" applyBorder="1" applyAlignment="1" applyProtection="1">
      <alignment horizontal="center" wrapText="1"/>
    </xf>
    <xf numFmtId="0" fontId="1" fillId="0" borderId="1" xfId="0" applyFont="1" applyBorder="1" applyAlignment="1" applyProtection="1">
      <alignment horizontal="center" wrapText="1"/>
    </xf>
    <xf numFmtId="49" fontId="1" fillId="0" borderId="1" xfId="0" applyNumberFormat="1" applyFont="1" applyBorder="1" applyAlignment="1" applyProtection="1">
      <alignment horizontal="left"/>
    </xf>
    <xf numFmtId="49" fontId="1" fillId="0" borderId="1" xfId="0" applyNumberFormat="1" applyFont="1" applyBorder="1" applyAlignment="1" applyProtection="1">
      <alignment horizontal="center"/>
    </xf>
    <xf numFmtId="0" fontId="2" fillId="0" borderId="2" xfId="0" applyFont="1" applyBorder="1" applyAlignment="1" applyProtection="1">
      <alignment horizontal="center" vertical="top"/>
    </xf>
    <xf numFmtId="0" fontId="1" fillId="0" borderId="0" xfId="0" applyFont="1" applyBorder="1" applyAlignment="1" applyProtection="1">
      <alignment horizontal="right"/>
    </xf>
    <xf numFmtId="0" fontId="6"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center" wrapText="1"/>
    </xf>
    <xf numFmtId="0" fontId="6" fillId="0" borderId="4" xfId="0" applyFont="1" applyBorder="1" applyAlignment="1" applyProtection="1">
      <alignment vertical="top" wrapText="1"/>
    </xf>
    <xf numFmtId="0" fontId="7" fillId="0" borderId="1"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1" fillId="0" borderId="4" xfId="0" applyFont="1" applyBorder="1" applyAlignment="1" applyProtection="1">
      <alignment vertical="top" wrapText="1"/>
    </xf>
    <xf numFmtId="0" fontId="0" fillId="0" borderId="4" xfId="0" applyBorder="1" applyAlignment="1">
      <alignment vertical="top" wrapText="1"/>
    </xf>
    <xf numFmtId="0" fontId="0" fillId="0" borderId="5" xfId="0" applyBorder="1" applyAlignment="1">
      <alignment vertical="top" wrapText="1"/>
    </xf>
    <xf numFmtId="0" fontId="10" fillId="0" borderId="1"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7"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3" xfId="0" applyFont="1" applyBorder="1" applyAlignment="1" applyProtection="1">
      <alignment horizontal="center"/>
    </xf>
    <xf numFmtId="0" fontId="6" fillId="0" borderId="4" xfId="0" applyFont="1" applyBorder="1" applyAlignment="1" applyProtection="1">
      <alignment horizontal="center"/>
    </xf>
    <xf numFmtId="0" fontId="6" fillId="0" borderId="8" xfId="0" applyFont="1" applyBorder="1" applyAlignment="1" applyProtection="1">
      <alignment horizontal="center"/>
    </xf>
    <xf numFmtId="0" fontId="6" fillId="0" borderId="1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4" fontId="6" fillId="0" borderId="3" xfId="0" applyNumberFormat="1" applyFont="1" applyBorder="1" applyAlignment="1" applyProtection="1">
      <alignment horizontal="center" vertical="center" wrapText="1"/>
    </xf>
    <xf numFmtId="2" fontId="6" fillId="0" borderId="4" xfId="0" applyNumberFormat="1" applyFont="1" applyBorder="1" applyAlignment="1" applyProtection="1">
      <alignment horizontal="center" vertical="center" wrapText="1"/>
    </xf>
    <xf numFmtId="2" fontId="6" fillId="0" borderId="5" xfId="0" applyNumberFormat="1" applyFont="1" applyBorder="1" applyAlignment="1" applyProtection="1">
      <alignment horizontal="center" vertical="center" wrapText="1"/>
    </xf>
    <xf numFmtId="0" fontId="6" fillId="0" borderId="1" xfId="0" applyFont="1" applyBorder="1" applyAlignment="1" applyProtection="1">
      <alignment horizontal="center"/>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5" xfId="0" applyFont="1" applyBorder="1" applyAlignment="1" applyProtection="1">
      <alignment horizontal="left" vertical="center"/>
    </xf>
    <xf numFmtId="2" fontId="6" fillId="0" borderId="3" xfId="0" applyNumberFormat="1" applyFont="1" applyBorder="1" applyAlignment="1" applyProtection="1">
      <alignment horizontal="center" vertical="center" wrapText="1"/>
    </xf>
    <xf numFmtId="0" fontId="7" fillId="0" borderId="0" xfId="0" applyFont="1" applyBorder="1" applyAlignment="1" applyProtection="1">
      <alignment horizontal="right"/>
    </xf>
    <xf numFmtId="0" fontId="6" fillId="0" borderId="0" xfId="0" applyFont="1" applyBorder="1" applyAlignment="1" applyProtection="1">
      <alignment horizont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0" borderId="0" xfId="0" applyFont="1" applyBorder="1" applyAlignment="1" applyProtection="1">
      <alignment horizontal="center" wrapText="1"/>
    </xf>
    <xf numFmtId="0" fontId="7" fillId="0" borderId="0" xfId="0" applyFont="1" applyBorder="1" applyAlignment="1" applyProtection="1">
      <alignment horizontal="center"/>
    </xf>
    <xf numFmtId="0" fontId="7" fillId="0" borderId="1" xfId="0" applyFont="1" applyBorder="1" applyAlignment="1" applyProtection="1">
      <alignment horizontal="center" vertical="top"/>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51</xdr:col>
      <xdr:colOff>38100</xdr:colOff>
      <xdr:row>30</xdr:row>
      <xdr:rowOff>133350</xdr:rowOff>
    </xdr:from>
    <xdr:to>
      <xdr:col>58</xdr:col>
      <xdr:colOff>554355</xdr:colOff>
      <xdr:row>32</xdr:row>
      <xdr:rowOff>9525</xdr:rowOff>
    </xdr:to>
    <xdr:grpSp>
      <xdr:nvGrpSpPr>
        <xdr:cNvPr id="3073" name="Group 1"/>
        <xdr:cNvGrpSpPr>
          <a:grpSpLocks/>
        </xdr:cNvGrpSpPr>
      </xdr:nvGrpSpPr>
      <xdr:grpSpPr bwMode="auto">
        <a:xfrm>
          <a:off x="1952625" y="7219950"/>
          <a:ext cx="5288280" cy="1362075"/>
          <a:chOff x="0" y="0"/>
          <a:chExt cx="1023" cy="255"/>
        </a:xfrm>
      </xdr:grpSpPr>
      <xdr:sp macro="" textlink="">
        <xdr:nvSpPr>
          <xdr:cNvPr id="3074" name="Text Box 2"/>
          <xdr:cNvSpPr txBox="1">
            <a:spLocks noChangeArrowheads="1"/>
          </xdr:cNvSpPr>
        </xdr:nvSpPr>
        <xdr:spPr bwMode="auto">
          <a:xfrm>
            <a:off x="1" y="81"/>
            <a:ext cx="691" cy="86"/>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l" rtl="0">
              <a:defRPr sz="1000"/>
            </a:pPr>
            <a:r>
              <a:rPr lang="ru-RU" sz="800" b="0" i="0" u="none" strike="noStrike" baseline="0">
                <a:solidFill>
                  <a:srgbClr val="000000"/>
                </a:solidFill>
                <a:latin typeface="Sans Serif"/>
              </a:rPr>
              <a:t>                                          Директор</a:t>
            </a:r>
          </a:p>
        </xdr:txBody>
      </xdr:sp>
      <xdr:sp macro="" textlink="">
        <xdr:nvSpPr>
          <xdr:cNvPr id="3075" name="Text Box 3"/>
          <xdr:cNvSpPr txBox="1">
            <a:spLocks noChangeArrowheads="1"/>
          </xdr:cNvSpPr>
        </xdr:nvSpPr>
        <xdr:spPr bwMode="auto">
          <a:xfrm>
            <a:off x="1" y="167"/>
            <a:ext cx="691" cy="60"/>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076" name="Line 4"/>
          <xdr:cNvSpPr>
            <a:spLocks noChangeShapeType="1"/>
          </xdr:cNvSpPr>
        </xdr:nvSpPr>
        <xdr:spPr bwMode="auto">
          <a:xfrm>
            <a:off x="1" y="167"/>
            <a:ext cx="691" cy="0"/>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7" name="Text Box 5"/>
          <xdr:cNvSpPr txBox="1">
            <a:spLocks noChangeArrowheads="1"/>
          </xdr:cNvSpPr>
        </xdr:nvSpPr>
        <xdr:spPr bwMode="auto">
          <a:xfrm>
            <a:off x="749" y="81"/>
            <a:ext cx="201" cy="86"/>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8" name="Text Box 6"/>
          <xdr:cNvSpPr txBox="1">
            <a:spLocks noChangeArrowheads="1"/>
          </xdr:cNvSpPr>
        </xdr:nvSpPr>
        <xdr:spPr bwMode="auto">
          <a:xfrm>
            <a:off x="749" y="168"/>
            <a:ext cx="201" cy="60"/>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9" name="Line 7"/>
          <xdr:cNvSpPr>
            <a:spLocks noChangeShapeType="1"/>
          </xdr:cNvSpPr>
        </xdr:nvSpPr>
        <xdr:spPr bwMode="auto">
          <a:xfrm>
            <a:off x="749" y="168"/>
            <a:ext cx="201" cy="0"/>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0" name="Text Box 8"/>
          <xdr:cNvSpPr txBox="1">
            <a:spLocks noChangeArrowheads="1"/>
          </xdr:cNvSpPr>
        </xdr:nvSpPr>
        <xdr:spPr bwMode="auto">
          <a:xfrm>
            <a:off x="1007" y="81"/>
            <a:ext cx="691" cy="86"/>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Быченко Н.Г.</a:t>
            </a:r>
          </a:p>
        </xdr:txBody>
      </xdr:sp>
      <xdr:sp macro="" textlink="">
        <xdr:nvSpPr>
          <xdr:cNvPr id="3081" name="Text Box 9"/>
          <xdr:cNvSpPr txBox="1">
            <a:spLocks noChangeArrowheads="1"/>
          </xdr:cNvSpPr>
        </xdr:nvSpPr>
        <xdr:spPr bwMode="auto">
          <a:xfrm>
            <a:off x="1007" y="168"/>
            <a:ext cx="691" cy="60"/>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2" name="Line 10"/>
          <xdr:cNvSpPr>
            <a:spLocks noChangeShapeType="1"/>
          </xdr:cNvSpPr>
        </xdr:nvSpPr>
        <xdr:spPr bwMode="auto">
          <a:xfrm>
            <a:off x="1007" y="168"/>
            <a:ext cx="691" cy="0"/>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58"/>
  <sheetViews>
    <sheetView workbookViewId="0">
      <selection activeCell="A45" sqref="A45:EY45"/>
    </sheetView>
  </sheetViews>
  <sheetFormatPr defaultRowHeight="13.9" customHeight="1" x14ac:dyDescent="0.2"/>
  <cols>
    <col min="1" max="1" width="0.85546875" customWidth="1"/>
    <col min="2" max="40" width="1.140625" customWidth="1"/>
    <col min="41" max="165" width="0.85546875" customWidth="1"/>
  </cols>
  <sheetData>
    <row r="1" spans="1:155" ht="12.75" x14ac:dyDescent="0.2">
      <c r="N1" s="2"/>
    </row>
    <row r="2" spans="1:155" ht="20.2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DG2" s="101" t="s">
        <v>0</v>
      </c>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row>
    <row r="3" spans="1:155" ht="28.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DG3" s="104" t="s">
        <v>149</v>
      </c>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row>
    <row r="4" spans="1:155" ht="25.1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DG4" s="102" t="s">
        <v>1</v>
      </c>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row>
    <row r="5" spans="1:155" ht="1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DG5" s="103" t="s">
        <v>150</v>
      </c>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row>
    <row r="6" spans="1:155" ht="12.75" x14ac:dyDescent="0.2">
      <c r="A6" s="4"/>
      <c r="B6" s="4"/>
      <c r="C6" s="4"/>
      <c r="D6" s="4"/>
      <c r="E6" s="4"/>
      <c r="F6" s="4"/>
      <c r="G6" s="4"/>
      <c r="H6" s="4"/>
      <c r="I6" s="4"/>
      <c r="J6" s="4"/>
      <c r="K6" s="4"/>
      <c r="L6" s="4"/>
      <c r="M6" s="4"/>
      <c r="N6" s="4"/>
      <c r="O6" s="4"/>
      <c r="P6" s="4"/>
      <c r="Q6" s="4"/>
      <c r="R6" s="4"/>
      <c r="S6" s="4"/>
      <c r="T6" s="4"/>
      <c r="U6" s="2"/>
      <c r="V6" s="2"/>
      <c r="W6" s="4"/>
      <c r="X6" s="4"/>
      <c r="Y6" s="4"/>
      <c r="Z6" s="4"/>
      <c r="AA6" s="4"/>
      <c r="AB6" s="4"/>
      <c r="AC6" s="4"/>
      <c r="AD6" s="4"/>
      <c r="AE6" s="4"/>
      <c r="AF6" s="4"/>
      <c r="AG6" s="4"/>
      <c r="AH6" s="4"/>
      <c r="AI6" s="4"/>
      <c r="AJ6" s="4"/>
      <c r="AK6" s="4"/>
      <c r="AL6" s="4"/>
      <c r="AM6" s="4"/>
      <c r="AN6" s="4"/>
      <c r="AO6" s="4"/>
      <c r="AP6" s="4"/>
      <c r="AQ6" s="4"/>
      <c r="AR6" s="4"/>
      <c r="AS6" s="4"/>
      <c r="DG6" s="108" t="s">
        <v>2</v>
      </c>
      <c r="DH6" s="108"/>
      <c r="DI6" s="108"/>
      <c r="DJ6" s="108"/>
      <c r="DK6" s="108"/>
      <c r="DL6" s="108"/>
      <c r="DM6" s="108"/>
      <c r="DN6" s="108"/>
      <c r="DO6" s="108"/>
      <c r="DP6" s="108"/>
      <c r="DQ6" s="108"/>
      <c r="DR6" s="108"/>
      <c r="DS6" s="108"/>
      <c r="DT6" s="108"/>
      <c r="DU6" s="108"/>
      <c r="DV6" s="108"/>
      <c r="DW6" s="108"/>
      <c r="DX6" s="108"/>
      <c r="DY6" s="108"/>
      <c r="DZ6" s="108"/>
      <c r="EC6" s="108" t="s">
        <v>3</v>
      </c>
      <c r="ED6" s="108"/>
      <c r="EE6" s="108"/>
      <c r="EF6" s="108"/>
      <c r="EG6" s="108"/>
      <c r="EH6" s="108"/>
      <c r="EI6" s="108"/>
      <c r="EJ6" s="108"/>
      <c r="EK6" s="108"/>
      <c r="EL6" s="108"/>
      <c r="EM6" s="108"/>
      <c r="EN6" s="108"/>
      <c r="EO6" s="108"/>
      <c r="EP6" s="108"/>
      <c r="EQ6" s="108"/>
      <c r="ER6" s="108"/>
      <c r="ES6" s="108"/>
      <c r="ET6" s="108"/>
      <c r="EU6" s="108"/>
      <c r="EV6" s="108"/>
      <c r="EW6" s="108"/>
      <c r="EX6" s="108"/>
      <c r="EY6" s="108"/>
    </row>
    <row r="7" spans="1:155" ht="15.4" customHeight="1" x14ac:dyDescent="0.25">
      <c r="A7" s="5"/>
      <c r="B7" s="5"/>
      <c r="C7" s="5"/>
      <c r="D7" s="5"/>
      <c r="E7" s="6"/>
      <c r="F7" s="7"/>
      <c r="G7" s="7"/>
      <c r="H7" s="7"/>
      <c r="I7" s="7"/>
      <c r="J7" s="1"/>
      <c r="K7" s="5"/>
      <c r="L7" s="5"/>
      <c r="M7" s="7"/>
      <c r="N7" s="7"/>
      <c r="O7" s="7"/>
      <c r="P7" s="7"/>
      <c r="Q7" s="7"/>
      <c r="R7" s="7"/>
      <c r="S7" s="7"/>
      <c r="T7" s="7"/>
      <c r="U7" s="7"/>
      <c r="V7" s="7"/>
      <c r="W7" s="7"/>
      <c r="X7" s="7"/>
      <c r="Y7" s="7"/>
      <c r="Z7" s="7"/>
      <c r="AA7" s="7"/>
      <c r="AB7" s="7"/>
      <c r="AC7" s="7"/>
      <c r="AD7" s="7"/>
      <c r="AE7" s="1"/>
      <c r="AF7" s="1"/>
      <c r="AG7" s="1"/>
      <c r="AH7" s="1"/>
      <c r="AI7" s="7"/>
      <c r="AJ7" s="7"/>
      <c r="AK7" s="7"/>
      <c r="AL7" s="7"/>
      <c r="AM7" s="1"/>
      <c r="AN7" s="5"/>
      <c r="AO7" s="5"/>
      <c r="AP7" s="5"/>
      <c r="AQ7" s="5"/>
      <c r="AR7" s="5"/>
      <c r="AS7" s="5"/>
      <c r="DK7" s="6" t="s">
        <v>4</v>
      </c>
      <c r="DL7" s="107" t="s">
        <v>162</v>
      </c>
      <c r="DM7" s="107"/>
      <c r="DN7" s="107"/>
      <c r="DO7" s="107"/>
      <c r="DP7" s="1" t="s">
        <v>4</v>
      </c>
      <c r="DS7" s="107" t="s">
        <v>10</v>
      </c>
      <c r="DT7" s="107"/>
      <c r="DU7" s="107"/>
      <c r="DV7" s="107"/>
      <c r="DW7" s="107"/>
      <c r="DX7" s="107"/>
      <c r="DY7" s="107"/>
      <c r="DZ7" s="107"/>
      <c r="EA7" s="107"/>
      <c r="EB7" s="107"/>
      <c r="EC7" s="107"/>
      <c r="ED7" s="107"/>
      <c r="EE7" s="107"/>
      <c r="EF7" s="107"/>
      <c r="EG7" s="107"/>
      <c r="EH7" s="107"/>
      <c r="EI7" s="107"/>
      <c r="EJ7" s="107"/>
      <c r="EK7" s="109">
        <v>20</v>
      </c>
      <c r="EL7" s="109"/>
      <c r="EM7" s="109"/>
      <c r="EN7" s="109"/>
      <c r="EO7" s="106" t="s">
        <v>163</v>
      </c>
      <c r="EP7" s="106"/>
      <c r="EQ7" s="106"/>
      <c r="ER7" s="106"/>
      <c r="ES7" s="1" t="s">
        <v>5</v>
      </c>
    </row>
    <row r="8" spans="1:155" ht="15" x14ac:dyDescent="0.25">
      <c r="BN8" s="1"/>
      <c r="CY8" s="8"/>
      <c r="DF8" s="1"/>
      <c r="DG8" s="1"/>
    </row>
    <row r="9" spans="1:155" ht="18" customHeight="1" x14ac:dyDescent="0.25">
      <c r="A9" s="97" t="s">
        <v>6</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row>
    <row r="10" spans="1:155" ht="18" customHeight="1" x14ac:dyDescent="0.25">
      <c r="A10" s="97" t="s">
        <v>165</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row>
    <row r="11" spans="1:155" ht="15" x14ac:dyDescent="0.25">
      <c r="DF11" s="1"/>
    </row>
    <row r="12" spans="1:155" ht="15" x14ac:dyDescent="0.25">
      <c r="DF12" s="1"/>
      <c r="EJ12" s="99" t="s">
        <v>7</v>
      </c>
      <c r="EK12" s="99"/>
      <c r="EL12" s="99"/>
      <c r="EM12" s="99"/>
      <c r="EN12" s="99"/>
      <c r="EO12" s="99"/>
      <c r="EP12" s="99"/>
      <c r="EQ12" s="99"/>
      <c r="ER12" s="99"/>
      <c r="ES12" s="99"/>
      <c r="ET12" s="99"/>
      <c r="EU12" s="99"/>
      <c r="EV12" s="99"/>
      <c r="EW12" s="99"/>
      <c r="EX12" s="99"/>
      <c r="EY12" s="99"/>
    </row>
    <row r="13" spans="1:155" ht="15.4" customHeight="1" x14ac:dyDescent="0.25">
      <c r="DF13" s="1"/>
      <c r="EH13" s="6" t="s">
        <v>8</v>
      </c>
      <c r="EJ13" s="94"/>
      <c r="EK13" s="95"/>
      <c r="EL13" s="95"/>
      <c r="EM13" s="95"/>
      <c r="EN13" s="95"/>
      <c r="EO13" s="95"/>
      <c r="EP13" s="95"/>
      <c r="EQ13" s="95"/>
      <c r="ER13" s="95"/>
      <c r="ES13" s="95"/>
      <c r="ET13" s="95"/>
      <c r="EU13" s="95"/>
      <c r="EV13" s="95"/>
      <c r="EW13" s="95"/>
      <c r="EX13" s="95"/>
      <c r="EY13" s="96"/>
    </row>
    <row r="14" spans="1:155" ht="15.4" customHeight="1" x14ac:dyDescent="0.25">
      <c r="AC14" s="9" t="s">
        <v>4</v>
      </c>
      <c r="AD14" s="98" t="s">
        <v>162</v>
      </c>
      <c r="AE14" s="98"/>
      <c r="AF14" s="98"/>
      <c r="AG14" s="98"/>
      <c r="AH14" s="10" t="s">
        <v>4</v>
      </c>
      <c r="AI14" s="10"/>
      <c r="AJ14" s="10"/>
      <c r="AK14" s="98" t="s">
        <v>10</v>
      </c>
      <c r="AL14" s="98"/>
      <c r="AM14" s="98"/>
      <c r="AN14" s="98"/>
      <c r="AO14" s="98"/>
      <c r="AP14" s="98"/>
      <c r="AQ14" s="98"/>
      <c r="AR14" s="98"/>
      <c r="AS14" s="98"/>
      <c r="AT14" s="98"/>
      <c r="AU14" s="98"/>
      <c r="AV14" s="98"/>
      <c r="AW14" s="98"/>
      <c r="AX14" s="98"/>
      <c r="AY14" s="98"/>
      <c r="AZ14" s="98"/>
      <c r="BA14" s="98"/>
      <c r="BB14" s="98"/>
      <c r="BC14" s="10">
        <v>20</v>
      </c>
      <c r="BD14" s="100">
        <v>2019</v>
      </c>
      <c r="BE14" s="100"/>
      <c r="BF14" s="100"/>
      <c r="BG14" s="100"/>
      <c r="BH14" s="100"/>
      <c r="BI14" s="100"/>
      <c r="BJ14" s="100"/>
      <c r="BK14" s="10" t="s">
        <v>5</v>
      </c>
      <c r="BL14" s="10"/>
      <c r="DT14" s="11"/>
      <c r="EH14" s="6" t="s">
        <v>9</v>
      </c>
      <c r="EJ14" s="94" t="s">
        <v>164</v>
      </c>
      <c r="EK14" s="95"/>
      <c r="EL14" s="95"/>
      <c r="EM14" s="95"/>
      <c r="EN14" s="95"/>
      <c r="EO14" s="95"/>
      <c r="EP14" s="95"/>
      <c r="EQ14" s="95"/>
      <c r="ER14" s="95"/>
      <c r="ES14" s="95"/>
      <c r="ET14" s="95"/>
      <c r="EU14" s="95"/>
      <c r="EV14" s="95"/>
      <c r="EW14" s="95"/>
      <c r="EX14" s="95"/>
      <c r="EY14" s="96"/>
    </row>
    <row r="15" spans="1:155" ht="15" x14ac:dyDescent="0.25">
      <c r="BH15" s="1"/>
      <c r="DF15" s="1"/>
      <c r="DT15" s="11"/>
      <c r="DU15" s="11"/>
      <c r="EH15" s="6"/>
      <c r="EJ15" s="94"/>
      <c r="EK15" s="95"/>
      <c r="EL15" s="95"/>
      <c r="EM15" s="95"/>
      <c r="EN15" s="95"/>
      <c r="EO15" s="95"/>
      <c r="EP15" s="95"/>
      <c r="EQ15" s="95"/>
      <c r="ER15" s="95"/>
      <c r="ES15" s="95"/>
      <c r="ET15" s="95"/>
      <c r="EU15" s="95"/>
      <c r="EV15" s="95"/>
      <c r="EW15" s="95"/>
      <c r="EX15" s="95"/>
      <c r="EY15" s="96"/>
    </row>
    <row r="16" spans="1:155" ht="15" x14ac:dyDescent="0.25">
      <c r="DF16" s="1"/>
      <c r="DT16" s="11"/>
      <c r="DU16" s="11"/>
      <c r="EH16" s="6"/>
      <c r="EJ16" s="94"/>
      <c r="EK16" s="95"/>
      <c r="EL16" s="95"/>
      <c r="EM16" s="95"/>
      <c r="EN16" s="95"/>
      <c r="EO16" s="95"/>
      <c r="EP16" s="95"/>
      <c r="EQ16" s="95"/>
      <c r="ER16" s="95"/>
      <c r="ES16" s="95"/>
      <c r="ET16" s="95"/>
      <c r="EU16" s="95"/>
      <c r="EV16" s="95"/>
      <c r="EW16" s="95"/>
      <c r="EX16" s="95"/>
      <c r="EY16" s="96"/>
    </row>
    <row r="17" spans="1:155" ht="15.4" customHeight="1" x14ac:dyDescent="0.25">
      <c r="A17" s="88" t="s">
        <v>11</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12"/>
      <c r="AP17" s="12"/>
      <c r="AQ17" s="12"/>
      <c r="AR17" s="12"/>
      <c r="AS17" s="88" t="s">
        <v>159</v>
      </c>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13"/>
      <c r="DR17" s="13"/>
      <c r="DS17" s="13"/>
      <c r="DT17" s="13"/>
      <c r="EH17" s="6" t="s">
        <v>12</v>
      </c>
      <c r="EJ17" s="94" t="s">
        <v>13</v>
      </c>
      <c r="EK17" s="95"/>
      <c r="EL17" s="95"/>
      <c r="EM17" s="95"/>
      <c r="EN17" s="95"/>
      <c r="EO17" s="95"/>
      <c r="EP17" s="95"/>
      <c r="EQ17" s="95"/>
      <c r="ER17" s="95"/>
      <c r="ES17" s="95"/>
      <c r="ET17" s="95"/>
      <c r="EU17" s="95"/>
      <c r="EV17" s="95"/>
      <c r="EW17" s="95"/>
      <c r="EX17" s="95"/>
      <c r="EY17" s="96"/>
    </row>
    <row r="18" spans="1:155" ht="15.4" customHeight="1" x14ac:dyDescent="0.25">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12"/>
      <c r="AP18" s="12"/>
      <c r="AQ18" s="12"/>
      <c r="AR18" s="12"/>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13"/>
      <c r="DR18" s="13"/>
      <c r="DS18" s="13"/>
      <c r="DT18" s="13"/>
      <c r="DU18" s="11"/>
      <c r="EH18" s="6" t="s">
        <v>14</v>
      </c>
      <c r="EJ18" s="94" t="s">
        <v>161</v>
      </c>
      <c r="EK18" s="95"/>
      <c r="EL18" s="95"/>
      <c r="EM18" s="95"/>
      <c r="EN18" s="95"/>
      <c r="EO18" s="95"/>
      <c r="EP18" s="95"/>
      <c r="EQ18" s="95"/>
      <c r="ER18" s="95"/>
      <c r="ES18" s="95"/>
      <c r="ET18" s="95"/>
      <c r="EU18" s="95"/>
      <c r="EV18" s="95"/>
      <c r="EW18" s="95"/>
      <c r="EX18" s="95"/>
      <c r="EY18" s="96"/>
    </row>
    <row r="19" spans="1:155" ht="15.4" customHeight="1" x14ac:dyDescent="0.25">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12"/>
      <c r="AP19" s="12"/>
      <c r="AQ19" s="12"/>
      <c r="AR19" s="12"/>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13"/>
      <c r="DR19" s="13"/>
      <c r="DS19" s="13"/>
      <c r="DT19" s="13"/>
      <c r="DU19" s="11"/>
      <c r="EH19" s="14"/>
      <c r="EJ19" s="94"/>
      <c r="EK19" s="95"/>
      <c r="EL19" s="95"/>
      <c r="EM19" s="95"/>
      <c r="EN19" s="95"/>
      <c r="EO19" s="95"/>
      <c r="EP19" s="95"/>
      <c r="EQ19" s="95"/>
      <c r="ER19" s="95"/>
      <c r="ES19" s="95"/>
      <c r="ET19" s="95"/>
      <c r="EU19" s="95"/>
      <c r="EV19" s="95"/>
      <c r="EW19" s="95"/>
      <c r="EX19" s="95"/>
      <c r="EY19" s="96"/>
    </row>
    <row r="20" spans="1:155" ht="15" x14ac:dyDescent="0.2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DF20" s="1"/>
      <c r="DT20" s="11"/>
      <c r="DU20" s="11"/>
      <c r="EH20" s="6"/>
      <c r="EJ20" s="85"/>
      <c r="EK20" s="86"/>
      <c r="EL20" s="86"/>
      <c r="EM20" s="86"/>
      <c r="EN20" s="86"/>
      <c r="EO20" s="86"/>
      <c r="EP20" s="86"/>
      <c r="EQ20" s="86"/>
      <c r="ER20" s="86"/>
      <c r="ES20" s="86"/>
      <c r="ET20" s="86"/>
      <c r="EU20" s="86"/>
      <c r="EV20" s="86"/>
      <c r="EW20" s="86"/>
      <c r="EX20" s="86"/>
      <c r="EY20" s="87"/>
    </row>
    <row r="21" spans="1:155" ht="15.4" customHeight="1" x14ac:dyDescent="0.2">
      <c r="A21" s="84" t="s">
        <v>15</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16"/>
      <c r="AP21" s="16"/>
      <c r="AQ21" s="16"/>
      <c r="AR21" s="16"/>
      <c r="AS21" s="93" t="s">
        <v>160</v>
      </c>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17"/>
      <c r="DR21" s="17"/>
      <c r="DS21" s="17"/>
      <c r="DT21" s="17"/>
      <c r="EH21" s="19" t="s">
        <v>19</v>
      </c>
      <c r="EJ21" s="90" t="s">
        <v>20</v>
      </c>
      <c r="EK21" s="91"/>
      <c r="EL21" s="91"/>
      <c r="EM21" s="91"/>
      <c r="EN21" s="91"/>
      <c r="EO21" s="91"/>
      <c r="EP21" s="91"/>
      <c r="EQ21" s="91"/>
      <c r="ER21" s="91"/>
      <c r="ES21" s="91"/>
      <c r="ET21" s="91"/>
      <c r="EU21" s="91"/>
      <c r="EV21" s="91"/>
      <c r="EW21" s="91"/>
      <c r="EX21" s="91"/>
      <c r="EY21" s="92"/>
    </row>
    <row r="22" spans="1:155" ht="15.4" customHeight="1" x14ac:dyDescent="0.2">
      <c r="A22" s="84" t="s">
        <v>16</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EH22" s="21" t="s">
        <v>17</v>
      </c>
      <c r="EJ22" s="90" t="s">
        <v>18</v>
      </c>
      <c r="EK22" s="91"/>
      <c r="EL22" s="91"/>
      <c r="EM22" s="91"/>
      <c r="EN22" s="91"/>
      <c r="EO22" s="91"/>
      <c r="EP22" s="91"/>
      <c r="EQ22" s="91"/>
      <c r="ER22" s="91"/>
      <c r="ES22" s="91"/>
      <c r="ET22" s="91"/>
      <c r="EU22" s="91"/>
      <c r="EV22" s="91"/>
      <c r="EW22" s="91"/>
      <c r="EX22" s="91"/>
      <c r="EY22" s="92"/>
    </row>
    <row r="23" spans="1:155" ht="15" x14ac:dyDescent="0.2">
      <c r="A23" s="20"/>
      <c r="DF23" s="18"/>
      <c r="DS23" s="20"/>
      <c r="EJ23" s="22"/>
      <c r="EK23" s="22"/>
      <c r="EL23" s="22"/>
      <c r="EM23" s="22"/>
      <c r="EN23" s="22"/>
      <c r="EO23" s="22"/>
      <c r="EP23" s="22"/>
      <c r="EQ23" s="22"/>
      <c r="ER23" s="22"/>
      <c r="ES23" s="22"/>
      <c r="ET23" s="22"/>
      <c r="EU23" s="22"/>
      <c r="EV23" s="22"/>
      <c r="EW23" s="22"/>
      <c r="EX23" s="22"/>
      <c r="EY23" s="22"/>
    </row>
    <row r="24" spans="1:155" ht="15.4" customHeight="1" x14ac:dyDescent="0.25">
      <c r="A24" s="88" t="s">
        <v>21</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15"/>
      <c r="AP24" s="15"/>
      <c r="AQ24" s="15"/>
      <c r="AR24" s="15"/>
      <c r="AS24" s="88" t="s">
        <v>22</v>
      </c>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13"/>
      <c r="DR24" s="13"/>
      <c r="DS24" s="13"/>
      <c r="DT24" s="13"/>
    </row>
    <row r="25" spans="1:155" ht="15.4" customHeight="1" x14ac:dyDescent="0.25">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15"/>
      <c r="AP25" s="15"/>
      <c r="AQ25" s="15"/>
      <c r="AR25" s="15"/>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13"/>
      <c r="DR25" s="13"/>
      <c r="DS25" s="13"/>
      <c r="DT25" s="13"/>
    </row>
    <row r="26" spans="1:155" ht="15" x14ac:dyDescent="0.25">
      <c r="A26" s="2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24"/>
      <c r="CP26" s="24"/>
      <c r="CQ26" s="24"/>
      <c r="CR26" s="24"/>
      <c r="CS26" s="24"/>
      <c r="CT26" s="24"/>
      <c r="CU26" s="24"/>
      <c r="CV26" s="24"/>
      <c r="DF26" s="1"/>
    </row>
    <row r="27" spans="1:155" ht="15.4" customHeight="1" x14ac:dyDescent="0.25">
      <c r="A27" s="88" t="s">
        <v>23</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12"/>
      <c r="AP27" s="12"/>
      <c r="AQ27" s="12"/>
      <c r="AR27" s="12"/>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13"/>
      <c r="DR27" s="13"/>
      <c r="DS27" s="13"/>
      <c r="DT27" s="13"/>
    </row>
    <row r="28" spans="1:155" ht="15.4" customHeight="1" x14ac:dyDescent="0.25">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12"/>
      <c r="AP28" s="12"/>
      <c r="AQ28" s="12"/>
      <c r="AR28" s="12"/>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13"/>
      <c r="DR28" s="13"/>
      <c r="DS28" s="13"/>
      <c r="DT28" s="13"/>
    </row>
    <row r="29" spans="1:155" ht="15.4" customHeight="1" x14ac:dyDescent="0.2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12"/>
      <c r="AP29" s="12"/>
      <c r="AQ29" s="12"/>
      <c r="AR29" s="12"/>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13"/>
      <c r="DR29" s="13"/>
      <c r="DS29" s="13"/>
      <c r="DT29" s="13"/>
    </row>
    <row r="30" spans="1:155" ht="15" x14ac:dyDescent="0.25">
      <c r="DF30" s="1"/>
    </row>
    <row r="31" spans="1:155" ht="14.25" x14ac:dyDescent="0.2">
      <c r="A31" s="68" t="s">
        <v>24</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row>
    <row r="32" spans="1:155" ht="14.25"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row>
    <row r="33" spans="1:165" ht="15" customHeight="1" x14ac:dyDescent="0.2">
      <c r="A33" s="66" t="s">
        <v>27</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row>
    <row r="34" spans="1:165" ht="9.75" customHeight="1"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row>
    <row r="35" spans="1:165" ht="15" customHeight="1" x14ac:dyDescent="0.2">
      <c r="A35" s="66" t="s">
        <v>153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row>
    <row r="36" spans="1:165" ht="16.5" customHeight="1"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row>
    <row r="37" spans="1:165" ht="15" customHeight="1" x14ac:dyDescent="0.2">
      <c r="A37" s="66" t="s">
        <v>26</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row>
    <row r="38" spans="1:165" ht="45.95" customHeight="1" x14ac:dyDescent="0.2">
      <c r="A38" s="69" t="s">
        <v>154</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1" t="s">
        <v>25</v>
      </c>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row>
    <row r="39" spans="1:165" ht="409.5" customHeight="1"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row>
    <row r="40" spans="1:165" ht="20.25" customHeight="1" x14ac:dyDescent="0.2">
      <c r="A40" s="65" t="s">
        <v>28</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row>
    <row r="41" spans="1:165" s="52" customFormat="1" ht="17.25" customHeight="1" x14ac:dyDescent="0.2">
      <c r="A41" s="73" t="s">
        <v>166</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row>
    <row r="42" spans="1:165" ht="15" x14ac:dyDescent="0.2">
      <c r="A42" s="80" t="s">
        <v>29</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row>
    <row r="43" spans="1:165" ht="15" x14ac:dyDescent="0.2">
      <c r="A43" s="78" t="s">
        <v>167</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9" t="s">
        <v>25</v>
      </c>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row>
    <row r="44" spans="1:165" ht="15" x14ac:dyDescent="0.2">
      <c r="A44" s="80" t="s">
        <v>30</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row>
    <row r="45" spans="1:165" ht="15" x14ac:dyDescent="0.2">
      <c r="A45" s="78" t="s">
        <v>157</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9" t="s">
        <v>25</v>
      </c>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row>
    <row r="46" spans="1:165" ht="13.9"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12"/>
      <c r="FA46" s="12"/>
    </row>
    <row r="47" spans="1:165" ht="15" x14ac:dyDescent="0.2">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9" t="s">
        <v>25</v>
      </c>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row>
    <row r="48" spans="1:165" ht="14.25" x14ac:dyDescent="0.2">
      <c r="A48" s="75" t="s">
        <v>31</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c r="EY48" s="75"/>
      <c r="EZ48" s="75"/>
      <c r="FA48" s="75"/>
      <c r="FB48" s="75"/>
      <c r="FC48" s="75"/>
      <c r="FD48" s="75"/>
      <c r="FE48" s="75"/>
      <c r="FF48" s="75"/>
      <c r="FG48" s="75"/>
      <c r="FH48" s="75"/>
      <c r="FI48" s="75"/>
    </row>
    <row r="49" spans="1:165" ht="15" x14ac:dyDescent="0.25">
      <c r="A49" s="75" t="s">
        <v>168</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c r="EO49" s="75"/>
      <c r="EP49" s="75"/>
      <c r="EQ49" s="75"/>
      <c r="ER49" s="75"/>
      <c r="ES49" s="75"/>
      <c r="ET49" s="75"/>
      <c r="EU49" s="75"/>
      <c r="EV49" s="75"/>
      <c r="EW49" s="75"/>
      <c r="EX49" s="75"/>
      <c r="EY49" s="75"/>
      <c r="EZ49" s="76"/>
      <c r="FA49" s="77"/>
      <c r="FB49" s="77"/>
      <c r="FC49" s="77"/>
      <c r="FD49" s="77"/>
      <c r="FE49" s="77"/>
      <c r="FF49" s="77"/>
      <c r="FG49" s="77"/>
      <c r="FH49" s="77"/>
      <c r="FI49" s="77"/>
    </row>
    <row r="50" spans="1:165" ht="14.25" x14ac:dyDescent="0.2">
      <c r="A50" s="67" t="s">
        <v>32</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8"/>
      <c r="FA50" s="68"/>
      <c r="FB50" s="68"/>
      <c r="FC50" s="68"/>
      <c r="FD50" s="68"/>
      <c r="FE50" s="68"/>
      <c r="FF50" s="68"/>
      <c r="FG50" s="68"/>
      <c r="FH50" s="68"/>
      <c r="FI50" s="68"/>
    </row>
    <row r="51" spans="1:165" ht="12.75" x14ac:dyDescent="0.2"/>
    <row r="52" spans="1:165" ht="15" x14ac:dyDescent="0.2">
      <c r="A52" s="64" t="s">
        <v>33</v>
      </c>
      <c r="B52" s="64"/>
      <c r="C52" s="64"/>
      <c r="D52" s="64"/>
      <c r="E52" s="64"/>
      <c r="F52" s="64"/>
      <c r="G52" s="64"/>
      <c r="H52" s="64"/>
      <c r="I52" s="64"/>
      <c r="J52" s="64"/>
      <c r="K52" s="64" t="s">
        <v>34</v>
      </c>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t="s">
        <v>35</v>
      </c>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row>
    <row r="53" spans="1:165" ht="15" x14ac:dyDescent="0.2">
      <c r="A53" s="64">
        <v>1</v>
      </c>
      <c r="B53" s="64"/>
      <c r="C53" s="64"/>
      <c r="D53" s="64"/>
      <c r="E53" s="64"/>
      <c r="F53" s="64"/>
      <c r="G53" s="64"/>
      <c r="H53" s="64"/>
      <c r="I53" s="64"/>
      <c r="J53" s="64"/>
      <c r="K53" s="64">
        <v>2</v>
      </c>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v>3</v>
      </c>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row>
    <row r="54" spans="1:165" ht="15" x14ac:dyDescent="0.2">
      <c r="A54" s="82" t="s">
        <v>36</v>
      </c>
      <c r="B54" s="82"/>
      <c r="C54" s="82"/>
      <c r="D54" s="82"/>
      <c r="E54" s="82"/>
      <c r="F54" s="82"/>
      <c r="G54" s="82"/>
      <c r="H54" s="82"/>
      <c r="I54" s="82"/>
      <c r="J54" s="82"/>
      <c r="K54" s="81" t="s">
        <v>37</v>
      </c>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3">
        <v>14619.1</v>
      </c>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row>
    <row r="55" spans="1:165" ht="30.6" customHeight="1" x14ac:dyDescent="0.2">
      <c r="A55" s="82" t="s">
        <v>38</v>
      </c>
      <c r="B55" s="82"/>
      <c r="C55" s="82"/>
      <c r="D55" s="82"/>
      <c r="E55" s="82"/>
      <c r="F55" s="82"/>
      <c r="G55" s="82"/>
      <c r="H55" s="82"/>
      <c r="I55" s="82"/>
      <c r="J55" s="82"/>
      <c r="K55" s="81" t="s">
        <v>39</v>
      </c>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3">
        <v>2998.5</v>
      </c>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row>
    <row r="56" spans="1:165" ht="30.6" customHeight="1" x14ac:dyDescent="0.2">
      <c r="A56" s="82" t="s">
        <v>40</v>
      </c>
      <c r="B56" s="82"/>
      <c r="C56" s="82"/>
      <c r="D56" s="82"/>
      <c r="E56" s="82"/>
      <c r="F56" s="82"/>
      <c r="G56" s="82"/>
      <c r="H56" s="82"/>
      <c r="I56" s="82"/>
      <c r="J56" s="82"/>
      <c r="K56" s="81" t="s">
        <v>41</v>
      </c>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3">
        <v>1143.5999999999999</v>
      </c>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row>
    <row r="57" spans="1:165" ht="30.6" customHeight="1" x14ac:dyDescent="0.2">
      <c r="A57" s="82" t="s">
        <v>42</v>
      </c>
      <c r="B57" s="82"/>
      <c r="C57" s="82"/>
      <c r="D57" s="82"/>
      <c r="E57" s="82"/>
      <c r="F57" s="82"/>
      <c r="G57" s="82"/>
      <c r="H57" s="82"/>
      <c r="I57" s="82"/>
      <c r="J57" s="82"/>
      <c r="K57" s="81" t="s">
        <v>43</v>
      </c>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3">
        <v>3224.3</v>
      </c>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row>
    <row r="58" spans="1:165" ht="30.6" customHeight="1" x14ac:dyDescent="0.2">
      <c r="A58" s="82" t="s">
        <v>44</v>
      </c>
      <c r="B58" s="82"/>
      <c r="C58" s="82"/>
      <c r="D58" s="82"/>
      <c r="E58" s="82"/>
      <c r="F58" s="82"/>
      <c r="G58" s="82"/>
      <c r="H58" s="82"/>
      <c r="I58" s="82"/>
      <c r="J58" s="82"/>
      <c r="K58" s="81" t="s">
        <v>45</v>
      </c>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3">
        <v>2883.1</v>
      </c>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row>
  </sheetData>
  <mergeCells count="76">
    <mergeCell ref="DG2:EY2"/>
    <mergeCell ref="DG4:EY4"/>
    <mergeCell ref="DG5:EY5"/>
    <mergeCell ref="DG3:EY3"/>
    <mergeCell ref="EO7:ER7"/>
    <mergeCell ref="DL7:DO7"/>
    <mergeCell ref="DS7:EJ7"/>
    <mergeCell ref="DG6:DZ6"/>
    <mergeCell ref="EC6:EY6"/>
    <mergeCell ref="EK7:EN7"/>
    <mergeCell ref="A10:EY10"/>
    <mergeCell ref="A9:EY9"/>
    <mergeCell ref="AD14:AG14"/>
    <mergeCell ref="AK14:BB14"/>
    <mergeCell ref="EJ16:EY16"/>
    <mergeCell ref="EJ13:EY13"/>
    <mergeCell ref="EJ12:EY12"/>
    <mergeCell ref="BD14:BJ14"/>
    <mergeCell ref="EJ14:EY14"/>
    <mergeCell ref="EJ15:EY15"/>
    <mergeCell ref="AS17:DP19"/>
    <mergeCell ref="EJ17:EY17"/>
    <mergeCell ref="EJ18:EY18"/>
    <mergeCell ref="A17:AN19"/>
    <mergeCell ref="EJ19:EY19"/>
    <mergeCell ref="A21:AN21"/>
    <mergeCell ref="EJ20:EY20"/>
    <mergeCell ref="AS24:DP25"/>
    <mergeCell ref="A24:AN25"/>
    <mergeCell ref="AS27:DP29"/>
    <mergeCell ref="A27:AN29"/>
    <mergeCell ref="AS22:DP22"/>
    <mergeCell ref="EJ21:EY21"/>
    <mergeCell ref="A22:AN22"/>
    <mergeCell ref="AS21:DP21"/>
    <mergeCell ref="EJ22:EY22"/>
    <mergeCell ref="K54:DP54"/>
    <mergeCell ref="A54:J54"/>
    <mergeCell ref="DQ54:FI54"/>
    <mergeCell ref="A31:EY31"/>
    <mergeCell ref="A47:J47"/>
    <mergeCell ref="K47:DP47"/>
    <mergeCell ref="DQ47:FI47"/>
    <mergeCell ref="A52:J52"/>
    <mergeCell ref="K52:DP52"/>
    <mergeCell ref="A42:EY42"/>
    <mergeCell ref="A36:EY36"/>
    <mergeCell ref="A37:EY37"/>
    <mergeCell ref="A33:EY33"/>
    <mergeCell ref="A53:J53"/>
    <mergeCell ref="K53:DP53"/>
    <mergeCell ref="DQ53:FI53"/>
    <mergeCell ref="K57:DP57"/>
    <mergeCell ref="A57:J57"/>
    <mergeCell ref="DQ57:FI57"/>
    <mergeCell ref="K58:DP58"/>
    <mergeCell ref="A58:J58"/>
    <mergeCell ref="DQ58:FI58"/>
    <mergeCell ref="K55:DP55"/>
    <mergeCell ref="A55:J55"/>
    <mergeCell ref="DQ55:FI55"/>
    <mergeCell ref="K56:DP56"/>
    <mergeCell ref="A56:J56"/>
    <mergeCell ref="DQ56:FI56"/>
    <mergeCell ref="A34:EY34"/>
    <mergeCell ref="A48:FI48"/>
    <mergeCell ref="A49:FI49"/>
    <mergeCell ref="A43:EY43"/>
    <mergeCell ref="A45:EY45"/>
    <mergeCell ref="A44:EY44"/>
    <mergeCell ref="DQ52:FI52"/>
    <mergeCell ref="A40:EY40"/>
    <mergeCell ref="A35:EY35"/>
    <mergeCell ref="A50:FI50"/>
    <mergeCell ref="A38:EY39"/>
    <mergeCell ref="A41:EY41"/>
  </mergeCells>
  <pageMargins left="0.70866141732283472" right="0.70866141732283472" top="0.74803149606299213" bottom="0.74803149606299213" header="0.31496062992125984" footer="0.31496062992125984"/>
  <pageSetup paperSize="9"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J51"/>
  <sheetViews>
    <sheetView topLeftCell="A32" workbookViewId="0">
      <selection activeCell="BF49" sqref="BF49"/>
    </sheetView>
  </sheetViews>
  <sheetFormatPr defaultRowHeight="10.15" customHeight="1" x14ac:dyDescent="0.2"/>
  <cols>
    <col min="1" max="45" width="0.28515625" customWidth="1"/>
    <col min="46" max="46" width="0.140625" customWidth="1"/>
    <col min="47" max="50" width="0.28515625" hidden="1" customWidth="1"/>
    <col min="51" max="51" width="4.140625" customWidth="1"/>
    <col min="52" max="52" width="4.5703125" customWidth="1"/>
    <col min="53" max="53" width="3.42578125" customWidth="1"/>
    <col min="54" max="54" width="6.7109375" customWidth="1"/>
    <col min="55" max="55" width="6.7109375" hidden="1" customWidth="1"/>
    <col min="56" max="56" width="3.85546875" customWidth="1"/>
    <col min="57" max="57" width="6.7109375" hidden="1" customWidth="1"/>
    <col min="58" max="58" width="10.7109375" customWidth="1"/>
    <col min="59" max="59" width="8.85546875" hidden="1" customWidth="1"/>
    <col min="60" max="60" width="8.42578125" customWidth="1"/>
    <col min="61" max="61" width="2.140625" customWidth="1"/>
    <col min="62" max="62" width="9.85546875" customWidth="1"/>
    <col min="63" max="63" width="2.140625" customWidth="1"/>
    <col min="64" max="64" width="2.42578125" customWidth="1"/>
    <col min="65" max="65" width="2.5703125" customWidth="1"/>
    <col min="66" max="66" width="2" customWidth="1"/>
    <col min="67" max="68" width="8.85546875" hidden="1" customWidth="1"/>
    <col min="69" max="69" width="10.7109375" customWidth="1"/>
    <col min="70" max="70" width="8.85546875" customWidth="1"/>
    <col min="71" max="71" width="2.28515625" customWidth="1"/>
    <col min="72" max="72" width="8.85546875" customWidth="1"/>
    <col min="73" max="73" width="2.28515625" customWidth="1"/>
    <col min="74" max="74" width="2" customWidth="1"/>
    <col min="75" max="75" width="2.7109375" customWidth="1"/>
    <col min="76" max="76" width="3" customWidth="1"/>
    <col min="77" max="78" width="8.85546875" hidden="1" customWidth="1"/>
    <col min="79" max="79" width="11.140625" customWidth="1"/>
    <col min="80" max="80" width="8.42578125" customWidth="1"/>
    <col min="81" max="81" width="2.42578125" customWidth="1"/>
    <col min="82" max="82" width="8.7109375" customWidth="1"/>
    <col min="83" max="83" width="2.42578125" customWidth="1"/>
    <col min="84" max="84" width="2" customWidth="1"/>
    <col min="85" max="85" width="1.85546875" customWidth="1"/>
    <col min="86" max="86" width="2.28515625" customWidth="1"/>
    <col min="87" max="88" width="8.85546875" hidden="1" customWidth="1"/>
  </cols>
  <sheetData>
    <row r="1" spans="1:88" ht="11.1" customHeight="1" x14ac:dyDescent="0.2">
      <c r="BN1" s="28"/>
      <c r="BP1" s="28"/>
      <c r="CH1" s="28" t="s">
        <v>46</v>
      </c>
      <c r="CJ1" s="29" t="s">
        <v>46</v>
      </c>
    </row>
    <row r="2" spans="1:88" ht="12.75" x14ac:dyDescent="0.2">
      <c r="A2" s="123" t="s">
        <v>172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31"/>
      <c r="BP2" s="31"/>
      <c r="BQ2" s="31"/>
      <c r="BR2" s="31"/>
      <c r="BS2" s="31"/>
      <c r="BT2" s="31"/>
      <c r="BU2" s="31"/>
      <c r="BV2" s="31"/>
      <c r="BW2" s="31"/>
      <c r="BX2" s="31"/>
      <c r="BY2" s="31"/>
      <c r="BZ2" s="31"/>
      <c r="CA2" s="31"/>
      <c r="CB2" s="31"/>
      <c r="CC2" s="31"/>
      <c r="CD2" s="31"/>
      <c r="CE2" s="31"/>
      <c r="CF2" s="31"/>
      <c r="CG2" s="31"/>
      <c r="CH2" s="31"/>
      <c r="CI2" s="31"/>
      <c r="CJ2" s="31"/>
    </row>
    <row r="3" spans="1:88" ht="12.75" x14ac:dyDescent="0.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1:88" ht="12.75" x14ac:dyDescent="0.2">
      <c r="A4" s="125" t="s">
        <v>34</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7"/>
      <c r="AY4" s="128" t="s">
        <v>47</v>
      </c>
      <c r="AZ4" s="128" t="s">
        <v>48</v>
      </c>
      <c r="BA4" s="128" t="s">
        <v>49</v>
      </c>
      <c r="BB4" s="128" t="s">
        <v>50</v>
      </c>
      <c r="BC4" s="128" t="s">
        <v>51</v>
      </c>
      <c r="BD4" s="128" t="s">
        <v>69</v>
      </c>
      <c r="BE4" s="128" t="s">
        <v>52</v>
      </c>
      <c r="BF4" s="131" t="s">
        <v>53</v>
      </c>
      <c r="BG4" s="132"/>
      <c r="BH4" s="132"/>
      <c r="BI4" s="132"/>
      <c r="BJ4" s="132"/>
      <c r="BK4" s="132"/>
      <c r="BL4" s="132"/>
      <c r="BM4" s="132"/>
      <c r="BN4" s="132"/>
      <c r="BO4" s="132"/>
      <c r="BP4" s="132"/>
      <c r="BQ4" s="32"/>
      <c r="BR4" s="32"/>
      <c r="BS4" s="32"/>
      <c r="BT4" s="32"/>
      <c r="BU4" s="32"/>
      <c r="BV4" s="32"/>
      <c r="BW4" s="32"/>
      <c r="BX4" s="32"/>
      <c r="BY4" s="32"/>
      <c r="BZ4" s="32"/>
      <c r="CA4" s="32"/>
      <c r="CB4" s="32"/>
      <c r="CC4" s="32"/>
      <c r="CD4" s="32"/>
      <c r="CE4" s="32"/>
      <c r="CF4" s="32"/>
      <c r="CG4" s="32"/>
      <c r="CH4" s="32"/>
      <c r="CI4" s="32"/>
      <c r="CJ4" s="33"/>
    </row>
    <row r="5" spans="1:88" ht="12.75" x14ac:dyDescent="0.2">
      <c r="A5" s="134"/>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6"/>
      <c r="AY5" s="129"/>
      <c r="AZ5" s="129"/>
      <c r="BA5" s="129"/>
      <c r="BB5" s="129"/>
      <c r="BC5" s="129"/>
      <c r="BD5" s="129"/>
      <c r="BE5" s="129"/>
      <c r="BF5" s="129" t="s">
        <v>54</v>
      </c>
      <c r="BG5" s="129" t="s">
        <v>55</v>
      </c>
      <c r="BH5" s="125" t="s">
        <v>56</v>
      </c>
      <c r="BI5" s="126"/>
      <c r="BJ5" s="126"/>
      <c r="BK5" s="126"/>
      <c r="BL5" s="126"/>
      <c r="BM5" s="126"/>
      <c r="BN5" s="126"/>
      <c r="BO5" s="126"/>
      <c r="BP5" s="127"/>
      <c r="BQ5" s="128" t="s">
        <v>57</v>
      </c>
      <c r="BR5" s="125" t="s">
        <v>56</v>
      </c>
      <c r="BS5" s="126"/>
      <c r="BT5" s="126"/>
      <c r="BU5" s="126"/>
      <c r="BV5" s="126"/>
      <c r="BW5" s="126"/>
      <c r="BX5" s="126"/>
      <c r="BY5" s="126"/>
      <c r="BZ5" s="127"/>
      <c r="CA5" s="128" t="s">
        <v>58</v>
      </c>
      <c r="CB5" s="125" t="s">
        <v>56</v>
      </c>
      <c r="CC5" s="126"/>
      <c r="CD5" s="126"/>
      <c r="CE5" s="126"/>
      <c r="CF5" s="126"/>
      <c r="CG5" s="126"/>
      <c r="CH5" s="126"/>
      <c r="CI5" s="126"/>
      <c r="CJ5" s="127"/>
    </row>
    <row r="6" spans="1:88" ht="169.35" customHeight="1" x14ac:dyDescent="0.2">
      <c r="A6" s="134"/>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6"/>
      <c r="AY6" s="129"/>
      <c r="AZ6" s="129"/>
      <c r="BA6" s="129"/>
      <c r="BB6" s="129"/>
      <c r="BC6" s="129"/>
      <c r="BD6" s="129"/>
      <c r="BE6" s="129"/>
      <c r="BF6" s="129"/>
      <c r="BG6" s="129"/>
      <c r="BH6" s="128" t="s">
        <v>59</v>
      </c>
      <c r="BI6" s="124" t="s">
        <v>60</v>
      </c>
      <c r="BJ6" s="124" t="s">
        <v>61</v>
      </c>
      <c r="BK6" s="124" t="s">
        <v>62</v>
      </c>
      <c r="BL6" s="124" t="s">
        <v>63</v>
      </c>
      <c r="BM6" s="124" t="s">
        <v>64</v>
      </c>
      <c r="BN6" s="124"/>
      <c r="BO6" s="128" t="s">
        <v>65</v>
      </c>
      <c r="BP6" s="128" t="s">
        <v>66</v>
      </c>
      <c r="BQ6" s="129"/>
      <c r="BR6" s="128" t="s">
        <v>59</v>
      </c>
      <c r="BS6" s="124" t="s">
        <v>60</v>
      </c>
      <c r="BT6" s="124" t="s">
        <v>61</v>
      </c>
      <c r="BU6" s="124" t="s">
        <v>62</v>
      </c>
      <c r="BV6" s="124" t="s">
        <v>63</v>
      </c>
      <c r="BW6" s="124" t="s">
        <v>64</v>
      </c>
      <c r="BX6" s="124"/>
      <c r="BY6" s="128" t="s">
        <v>65</v>
      </c>
      <c r="BZ6" s="128" t="s">
        <v>66</v>
      </c>
      <c r="CA6" s="129"/>
      <c r="CB6" s="128" t="s">
        <v>59</v>
      </c>
      <c r="CC6" s="124" t="s">
        <v>60</v>
      </c>
      <c r="CD6" s="124" t="s">
        <v>61</v>
      </c>
      <c r="CE6" s="124" t="s">
        <v>62</v>
      </c>
      <c r="CF6" s="124" t="s">
        <v>63</v>
      </c>
      <c r="CG6" s="124" t="s">
        <v>64</v>
      </c>
      <c r="CH6" s="124"/>
      <c r="CI6" s="128" t="s">
        <v>65</v>
      </c>
      <c r="CJ6" s="128" t="s">
        <v>66</v>
      </c>
    </row>
    <row r="7" spans="1:88" ht="31.15" customHeight="1" x14ac:dyDescent="0.2">
      <c r="A7" s="137"/>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9"/>
      <c r="AY7" s="130"/>
      <c r="AZ7" s="130"/>
      <c r="BA7" s="130"/>
      <c r="BB7" s="130"/>
      <c r="BC7" s="130"/>
      <c r="BD7" s="130"/>
      <c r="BE7" s="130"/>
      <c r="BF7" s="130"/>
      <c r="BG7" s="130"/>
      <c r="BH7" s="130"/>
      <c r="BI7" s="124"/>
      <c r="BJ7" s="124"/>
      <c r="BK7" s="124"/>
      <c r="BL7" s="124"/>
      <c r="BM7" s="34" t="s">
        <v>67</v>
      </c>
      <c r="BN7" s="34" t="s">
        <v>68</v>
      </c>
      <c r="BO7" s="130"/>
      <c r="BP7" s="130"/>
      <c r="BQ7" s="130"/>
      <c r="BR7" s="130"/>
      <c r="BS7" s="124"/>
      <c r="BT7" s="124"/>
      <c r="BU7" s="124"/>
      <c r="BV7" s="124"/>
      <c r="BW7" s="34" t="s">
        <v>67</v>
      </c>
      <c r="BX7" s="34" t="s">
        <v>68</v>
      </c>
      <c r="BY7" s="130"/>
      <c r="BZ7" s="130"/>
      <c r="CA7" s="130"/>
      <c r="CB7" s="130"/>
      <c r="CC7" s="124"/>
      <c r="CD7" s="124"/>
      <c r="CE7" s="124"/>
      <c r="CF7" s="124"/>
      <c r="CG7" s="34" t="s">
        <v>67</v>
      </c>
      <c r="CH7" s="34" t="s">
        <v>68</v>
      </c>
      <c r="CI7" s="130"/>
      <c r="CJ7" s="130"/>
    </row>
    <row r="8" spans="1:88" ht="11.1" customHeight="1" x14ac:dyDescent="0.2">
      <c r="A8" s="133">
        <v>1</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35">
        <v>2</v>
      </c>
      <c r="AZ8" s="34">
        <v>3</v>
      </c>
      <c r="BA8" s="34">
        <v>4</v>
      </c>
      <c r="BB8" s="34">
        <v>5</v>
      </c>
      <c r="BC8" s="34">
        <v>6</v>
      </c>
      <c r="BD8" s="34">
        <v>6</v>
      </c>
      <c r="BE8" s="34">
        <v>8</v>
      </c>
      <c r="BF8" s="34">
        <v>7</v>
      </c>
      <c r="BG8" s="34">
        <v>10</v>
      </c>
      <c r="BH8" s="34">
        <v>8</v>
      </c>
      <c r="BI8" s="34">
        <v>9</v>
      </c>
      <c r="BJ8" s="34">
        <v>10</v>
      </c>
      <c r="BK8" s="34">
        <v>11</v>
      </c>
      <c r="BL8" s="34">
        <v>12</v>
      </c>
      <c r="BM8" s="34">
        <v>13</v>
      </c>
      <c r="BN8" s="34">
        <v>17</v>
      </c>
      <c r="BO8" s="34">
        <v>18</v>
      </c>
      <c r="BP8" s="34">
        <v>14</v>
      </c>
      <c r="BQ8" s="34">
        <v>15</v>
      </c>
      <c r="BR8" s="34">
        <v>16</v>
      </c>
      <c r="BS8" s="34">
        <v>17</v>
      </c>
      <c r="BT8" s="34">
        <v>18</v>
      </c>
      <c r="BU8" s="34">
        <v>19</v>
      </c>
      <c r="BV8" s="34">
        <v>20</v>
      </c>
      <c r="BW8" s="34">
        <v>26</v>
      </c>
      <c r="BX8" s="34">
        <v>27</v>
      </c>
      <c r="BY8" s="34">
        <v>21</v>
      </c>
      <c r="BZ8" s="34">
        <v>22</v>
      </c>
      <c r="CA8" s="34">
        <v>23</v>
      </c>
      <c r="CB8" s="34">
        <v>24</v>
      </c>
      <c r="CC8" s="34">
        <v>25</v>
      </c>
      <c r="CD8" s="34">
        <v>26</v>
      </c>
      <c r="CE8" s="34">
        <v>27</v>
      </c>
      <c r="CF8" s="34">
        <v>35</v>
      </c>
      <c r="CG8" s="34">
        <v>28</v>
      </c>
      <c r="CH8" s="34">
        <v>29</v>
      </c>
      <c r="CI8" s="34">
        <v>30</v>
      </c>
      <c r="CJ8" s="34">
        <v>31</v>
      </c>
    </row>
    <row r="9" spans="1:88" ht="33.4" customHeight="1" x14ac:dyDescent="0.2">
      <c r="A9" s="36"/>
      <c r="B9" s="121" t="s">
        <v>71</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2"/>
      <c r="AY9" s="55" t="s">
        <v>72</v>
      </c>
      <c r="AZ9" s="56" t="s">
        <v>73</v>
      </c>
      <c r="BA9" s="56" t="s">
        <v>73</v>
      </c>
      <c r="BB9" s="56" t="s">
        <v>74</v>
      </c>
      <c r="BC9" s="56"/>
      <c r="BD9" s="56" t="s">
        <v>73</v>
      </c>
      <c r="BE9" s="56"/>
      <c r="BF9" s="57">
        <f>BF11</f>
        <v>16132151.640000001</v>
      </c>
      <c r="BG9" s="61">
        <f t="shared" ref="BG9:BH9" si="0">BG11</f>
        <v>13977000</v>
      </c>
      <c r="BH9" s="61">
        <f t="shared" si="0"/>
        <v>15008500</v>
      </c>
      <c r="BI9" s="61">
        <v>0</v>
      </c>
      <c r="BJ9" s="61">
        <v>0</v>
      </c>
      <c r="BK9" s="61">
        <v>0</v>
      </c>
      <c r="BL9" s="61">
        <v>0</v>
      </c>
      <c r="BM9" s="61">
        <v>0</v>
      </c>
      <c r="BN9" s="61">
        <v>0</v>
      </c>
      <c r="BO9" s="61">
        <v>13152000</v>
      </c>
      <c r="BP9" s="61">
        <v>0</v>
      </c>
      <c r="BQ9" s="57">
        <f>BQ11</f>
        <v>14024147.4</v>
      </c>
      <c r="BR9" s="61">
        <f>BR11</f>
        <v>13333300</v>
      </c>
      <c r="BS9" s="61">
        <v>0</v>
      </c>
      <c r="BT9" s="61">
        <v>0</v>
      </c>
      <c r="BU9" s="61">
        <v>0</v>
      </c>
      <c r="BV9" s="61">
        <v>0</v>
      </c>
      <c r="BW9" s="61">
        <v>0</v>
      </c>
      <c r="BX9" s="61">
        <v>0</v>
      </c>
      <c r="BY9" s="61">
        <v>12657200</v>
      </c>
      <c r="BZ9" s="61">
        <v>0</v>
      </c>
      <c r="CA9" s="57">
        <f>CA11</f>
        <v>13770462.199999999</v>
      </c>
      <c r="CB9" s="61">
        <f>CB11</f>
        <v>13137300</v>
      </c>
      <c r="CC9" s="61">
        <v>0</v>
      </c>
      <c r="CD9" s="61">
        <v>0</v>
      </c>
      <c r="CE9" s="61">
        <v>0</v>
      </c>
      <c r="CF9" s="61">
        <v>0</v>
      </c>
      <c r="CG9" s="61">
        <v>0</v>
      </c>
      <c r="CH9" s="61">
        <v>0</v>
      </c>
      <c r="CI9" s="39">
        <v>13102400</v>
      </c>
      <c r="CJ9" s="39">
        <v>0</v>
      </c>
    </row>
    <row r="10" spans="1:88" ht="12.75" x14ac:dyDescent="0.2">
      <c r="A10" s="40"/>
      <c r="B10" s="110" t="s">
        <v>56</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1"/>
      <c r="AY10" s="41"/>
      <c r="AZ10" s="37"/>
      <c r="BA10" s="37"/>
      <c r="BB10" s="37"/>
      <c r="BC10" s="37"/>
      <c r="BD10" s="37"/>
      <c r="BE10" s="37"/>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38"/>
      <c r="CJ10" s="38"/>
    </row>
    <row r="11" spans="1:88" ht="33.4" customHeight="1" x14ac:dyDescent="0.2">
      <c r="A11" s="40"/>
      <c r="B11" s="110" t="s">
        <v>75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1"/>
      <c r="AY11" s="41" t="s">
        <v>76</v>
      </c>
      <c r="AZ11" s="37" t="s">
        <v>77</v>
      </c>
      <c r="BA11" s="37" t="s">
        <v>73</v>
      </c>
      <c r="BB11" s="37" t="s">
        <v>74</v>
      </c>
      <c r="BC11" s="37"/>
      <c r="BD11" s="37" t="s">
        <v>73</v>
      </c>
      <c r="BE11" s="37"/>
      <c r="BF11" s="39">
        <v>16132151.640000001</v>
      </c>
      <c r="BG11" s="62">
        <v>13977000</v>
      </c>
      <c r="BH11" s="62">
        <v>15008500</v>
      </c>
      <c r="BI11" s="62">
        <v>0</v>
      </c>
      <c r="BJ11" s="62">
        <v>0</v>
      </c>
      <c r="BK11" s="62">
        <v>0</v>
      </c>
      <c r="BL11" s="62">
        <v>0</v>
      </c>
      <c r="BM11" s="62">
        <v>0</v>
      </c>
      <c r="BN11" s="62">
        <v>0</v>
      </c>
      <c r="BO11" s="62">
        <v>13152000</v>
      </c>
      <c r="BP11" s="62">
        <v>0</v>
      </c>
      <c r="BQ11" s="39">
        <v>14024147.4</v>
      </c>
      <c r="BR11" s="62">
        <v>13333300</v>
      </c>
      <c r="BS11" s="62">
        <v>0</v>
      </c>
      <c r="BT11" s="62">
        <v>0</v>
      </c>
      <c r="BU11" s="62">
        <v>0</v>
      </c>
      <c r="BV11" s="62">
        <v>0</v>
      </c>
      <c r="BW11" s="62">
        <v>0</v>
      </c>
      <c r="BX11" s="62">
        <v>0</v>
      </c>
      <c r="BY11" s="62">
        <v>12657200</v>
      </c>
      <c r="BZ11" s="62">
        <v>0</v>
      </c>
      <c r="CA11" s="39">
        <v>13770462.199999999</v>
      </c>
      <c r="CB11" s="62">
        <v>13137300</v>
      </c>
      <c r="CC11" s="62">
        <v>0</v>
      </c>
      <c r="CD11" s="62">
        <v>0</v>
      </c>
      <c r="CE11" s="62">
        <v>0</v>
      </c>
      <c r="CF11" s="62">
        <v>0</v>
      </c>
      <c r="CG11" s="62">
        <v>0</v>
      </c>
      <c r="CH11" s="62">
        <v>0</v>
      </c>
      <c r="CI11" s="39">
        <v>13102400</v>
      </c>
      <c r="CJ11" s="39">
        <v>0</v>
      </c>
    </row>
    <row r="12" spans="1:88" ht="33.4" customHeight="1" x14ac:dyDescent="0.2">
      <c r="A12" s="36"/>
      <c r="B12" s="114" t="s">
        <v>71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5"/>
      <c r="AY12" s="55" t="s">
        <v>72</v>
      </c>
      <c r="AZ12" s="56" t="s">
        <v>73</v>
      </c>
      <c r="BA12" s="56" t="s">
        <v>73</v>
      </c>
      <c r="BB12" s="56" t="s">
        <v>74</v>
      </c>
      <c r="BC12" s="56"/>
      <c r="BD12" s="56" t="s">
        <v>73</v>
      </c>
      <c r="BE12" s="56"/>
      <c r="BF12" s="57">
        <f>BF14</f>
        <v>1123651.6399999999</v>
      </c>
      <c r="BG12" s="61"/>
      <c r="BH12" s="61">
        <v>0</v>
      </c>
      <c r="BI12" s="61">
        <v>0</v>
      </c>
      <c r="BJ12" s="57">
        <f>BF12</f>
        <v>1123651.6399999999</v>
      </c>
      <c r="BK12" s="61">
        <v>0</v>
      </c>
      <c r="BL12" s="61">
        <v>0</v>
      </c>
      <c r="BM12" s="61">
        <v>0</v>
      </c>
      <c r="BN12" s="61">
        <v>0</v>
      </c>
      <c r="BO12" s="61">
        <v>107485.2</v>
      </c>
      <c r="BP12" s="61">
        <v>0</v>
      </c>
      <c r="BQ12" s="57">
        <f>BQ14</f>
        <v>690847.4</v>
      </c>
      <c r="BR12" s="61">
        <v>0</v>
      </c>
      <c r="BS12" s="61">
        <v>0</v>
      </c>
      <c r="BT12" s="57">
        <f>BQ12</f>
        <v>690847.4</v>
      </c>
      <c r="BU12" s="61">
        <v>0</v>
      </c>
      <c r="BV12" s="61">
        <v>0</v>
      </c>
      <c r="BW12" s="61">
        <v>0</v>
      </c>
      <c r="BX12" s="61">
        <v>0</v>
      </c>
      <c r="BY12" s="61">
        <v>110908.8</v>
      </c>
      <c r="BZ12" s="61">
        <v>0</v>
      </c>
      <c r="CA12" s="57">
        <f>CA14</f>
        <v>633162.19999999995</v>
      </c>
      <c r="CB12" s="61">
        <v>0</v>
      </c>
      <c r="CC12" s="61">
        <v>0</v>
      </c>
      <c r="CD12" s="57">
        <f>CA12</f>
        <v>633162.19999999995</v>
      </c>
      <c r="CE12" s="61">
        <v>0</v>
      </c>
      <c r="CF12" s="61">
        <v>0</v>
      </c>
      <c r="CG12" s="61">
        <v>0</v>
      </c>
      <c r="CH12" s="61">
        <v>0</v>
      </c>
      <c r="CI12" s="39">
        <v>114445.8</v>
      </c>
      <c r="CJ12" s="39">
        <v>0</v>
      </c>
    </row>
    <row r="13" spans="1:88" ht="12.75" x14ac:dyDescent="0.2">
      <c r="A13" s="40"/>
      <c r="B13" s="110" t="s">
        <v>56</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1"/>
      <c r="AY13" s="41"/>
      <c r="AZ13" s="37"/>
      <c r="BA13" s="37"/>
      <c r="BB13" s="37"/>
      <c r="BC13" s="37"/>
      <c r="BD13" s="37"/>
      <c r="BE13" s="37"/>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38"/>
      <c r="CJ13" s="38"/>
    </row>
    <row r="14" spans="1:88" ht="33.4" customHeight="1" x14ac:dyDescent="0.2">
      <c r="A14" s="40"/>
      <c r="B14" s="110" t="s">
        <v>75</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1"/>
      <c r="AY14" s="41" t="s">
        <v>76</v>
      </c>
      <c r="AZ14" s="37" t="s">
        <v>77</v>
      </c>
      <c r="BA14" s="37" t="s">
        <v>73</v>
      </c>
      <c r="BB14" s="37" t="s">
        <v>74</v>
      </c>
      <c r="BC14" s="37"/>
      <c r="BD14" s="37" t="s">
        <v>73</v>
      </c>
      <c r="BE14" s="37"/>
      <c r="BF14" s="39">
        <v>1123651.6399999999</v>
      </c>
      <c r="BG14" s="62"/>
      <c r="BH14" s="62">
        <v>0</v>
      </c>
      <c r="BI14" s="62">
        <v>0</v>
      </c>
      <c r="BJ14" s="39">
        <f>BF14</f>
        <v>1123651.6399999999</v>
      </c>
      <c r="BK14" s="62">
        <v>0</v>
      </c>
      <c r="BL14" s="62">
        <v>0</v>
      </c>
      <c r="BM14" s="62">
        <v>0</v>
      </c>
      <c r="BN14" s="62">
        <v>0</v>
      </c>
      <c r="BO14" s="62">
        <v>107485.2</v>
      </c>
      <c r="BP14" s="62">
        <v>0</v>
      </c>
      <c r="BQ14" s="39">
        <v>690847.4</v>
      </c>
      <c r="BR14" s="62">
        <v>0</v>
      </c>
      <c r="BS14" s="62">
        <v>0</v>
      </c>
      <c r="BT14" s="39">
        <f>BQ14</f>
        <v>690847.4</v>
      </c>
      <c r="BU14" s="62">
        <v>0</v>
      </c>
      <c r="BV14" s="62">
        <v>0</v>
      </c>
      <c r="BW14" s="62">
        <v>0</v>
      </c>
      <c r="BX14" s="62">
        <v>0</v>
      </c>
      <c r="BY14" s="62">
        <v>110908.8</v>
      </c>
      <c r="BZ14" s="62">
        <v>0</v>
      </c>
      <c r="CA14" s="39">
        <v>633162.19999999995</v>
      </c>
      <c r="CB14" s="62">
        <v>0</v>
      </c>
      <c r="CC14" s="62">
        <v>0</v>
      </c>
      <c r="CD14" s="39">
        <f>CA14</f>
        <v>633162.19999999995</v>
      </c>
      <c r="CE14" s="62">
        <v>0</v>
      </c>
      <c r="CF14" s="62">
        <v>0</v>
      </c>
      <c r="CG14" s="62">
        <v>0</v>
      </c>
      <c r="CH14" s="62">
        <v>0</v>
      </c>
      <c r="CI14" s="39">
        <v>114445.8</v>
      </c>
      <c r="CJ14" s="39">
        <v>0</v>
      </c>
    </row>
    <row r="15" spans="1:88" ht="33.4" customHeight="1" x14ac:dyDescent="0.2">
      <c r="A15" s="36"/>
      <c r="B15" s="114" t="s">
        <v>78</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5"/>
      <c r="AY15" s="55" t="s">
        <v>79</v>
      </c>
      <c r="AZ15" s="56" t="s">
        <v>73</v>
      </c>
      <c r="BA15" s="56" t="s">
        <v>73</v>
      </c>
      <c r="BB15" s="56" t="s">
        <v>74</v>
      </c>
      <c r="BC15" s="56"/>
      <c r="BD15" s="56"/>
      <c r="BE15" s="56"/>
      <c r="BF15" s="61">
        <f>BF17+BF26+BF31</f>
        <v>15008500</v>
      </c>
      <c r="BG15" s="61">
        <f t="shared" ref="BG15:BH15" si="1">BG17+BG26+BG31</f>
        <v>13910200</v>
      </c>
      <c r="BH15" s="61">
        <f t="shared" si="1"/>
        <v>15008500</v>
      </c>
      <c r="BI15" s="61">
        <v>0</v>
      </c>
      <c r="BJ15" s="61">
        <v>0</v>
      </c>
      <c r="BK15" s="61">
        <v>0</v>
      </c>
      <c r="BL15" s="61">
        <v>0</v>
      </c>
      <c r="BM15" s="61">
        <v>0</v>
      </c>
      <c r="BN15" s="61">
        <v>0</v>
      </c>
      <c r="BO15" s="61">
        <v>13152000</v>
      </c>
      <c r="BP15" s="61">
        <v>0</v>
      </c>
      <c r="BQ15" s="61">
        <f>BQ17+BQ26+BQ31</f>
        <v>13333300</v>
      </c>
      <c r="BR15" s="61">
        <f>BR17+BR26+BR31</f>
        <v>13333300</v>
      </c>
      <c r="BS15" s="61">
        <v>0</v>
      </c>
      <c r="BT15" s="61">
        <v>0</v>
      </c>
      <c r="BU15" s="61">
        <v>0</v>
      </c>
      <c r="BV15" s="61">
        <v>0</v>
      </c>
      <c r="BW15" s="61">
        <v>0</v>
      </c>
      <c r="BX15" s="61">
        <v>0</v>
      </c>
      <c r="BY15" s="61">
        <v>12657200</v>
      </c>
      <c r="BZ15" s="61">
        <v>0</v>
      </c>
      <c r="CA15" s="61">
        <f>CA17+CA26+CA31</f>
        <v>13137300</v>
      </c>
      <c r="CB15" s="61">
        <f>CB17+CB26+CB31</f>
        <v>13137300</v>
      </c>
      <c r="CC15" s="61">
        <v>0</v>
      </c>
      <c r="CD15" s="61">
        <v>0</v>
      </c>
      <c r="CE15" s="61">
        <v>0</v>
      </c>
      <c r="CF15" s="61">
        <v>0</v>
      </c>
      <c r="CG15" s="61">
        <v>0</v>
      </c>
      <c r="CH15" s="61">
        <v>0</v>
      </c>
      <c r="CI15" s="39">
        <v>13102400</v>
      </c>
      <c r="CJ15" s="39">
        <v>0</v>
      </c>
    </row>
    <row r="16" spans="1:88" ht="12.75" x14ac:dyDescent="0.2">
      <c r="A16" s="40"/>
      <c r="B16" s="110" t="s">
        <v>56</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1"/>
      <c r="AY16" s="41"/>
      <c r="AZ16" s="37"/>
      <c r="BA16" s="37"/>
      <c r="BB16" s="37"/>
      <c r="BC16" s="37"/>
      <c r="BD16" s="37"/>
      <c r="BE16" s="37"/>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38"/>
      <c r="CJ16" s="38"/>
    </row>
    <row r="17" spans="1:88" ht="33.4" customHeight="1" x14ac:dyDescent="0.2">
      <c r="A17" s="40"/>
      <c r="B17" s="110" t="s">
        <v>80</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1"/>
      <c r="AY17" s="41" t="s">
        <v>81</v>
      </c>
      <c r="AZ17" s="37" t="s">
        <v>82</v>
      </c>
      <c r="BA17" s="37" t="s">
        <v>73</v>
      </c>
      <c r="BB17" s="37" t="s">
        <v>74</v>
      </c>
      <c r="BC17" s="37"/>
      <c r="BD17" s="37"/>
      <c r="BE17" s="37"/>
      <c r="BF17" s="62">
        <f>BF19</f>
        <v>12286200</v>
      </c>
      <c r="BG17" s="62">
        <f t="shared" ref="BG17:BH17" si="2">BG19</f>
        <v>11256700</v>
      </c>
      <c r="BH17" s="62">
        <f t="shared" si="2"/>
        <v>12286200</v>
      </c>
      <c r="BI17" s="62">
        <v>0</v>
      </c>
      <c r="BJ17" s="62">
        <v>0</v>
      </c>
      <c r="BK17" s="62">
        <v>0</v>
      </c>
      <c r="BL17" s="62">
        <v>0</v>
      </c>
      <c r="BM17" s="62">
        <v>0</v>
      </c>
      <c r="BN17" s="62">
        <v>0</v>
      </c>
      <c r="BO17" s="62">
        <v>10099500</v>
      </c>
      <c r="BP17" s="62">
        <v>0</v>
      </c>
      <c r="BQ17" s="62">
        <f>BQ19</f>
        <v>11882900</v>
      </c>
      <c r="BR17" s="62">
        <f>BR19</f>
        <v>11882900</v>
      </c>
      <c r="BS17" s="62">
        <v>0</v>
      </c>
      <c r="BT17" s="62">
        <v>0</v>
      </c>
      <c r="BU17" s="62">
        <v>0</v>
      </c>
      <c r="BV17" s="62">
        <v>0</v>
      </c>
      <c r="BW17" s="62">
        <v>0</v>
      </c>
      <c r="BX17" s="62">
        <v>0</v>
      </c>
      <c r="BY17" s="62">
        <v>10386200</v>
      </c>
      <c r="BZ17" s="62">
        <v>0</v>
      </c>
      <c r="CA17" s="62">
        <f>CA19</f>
        <v>11912400</v>
      </c>
      <c r="CB17" s="62">
        <f>CB19</f>
        <v>11912400</v>
      </c>
      <c r="CC17" s="62">
        <v>0</v>
      </c>
      <c r="CD17" s="62">
        <v>0</v>
      </c>
      <c r="CE17" s="62">
        <v>0</v>
      </c>
      <c r="CF17" s="62">
        <v>0</v>
      </c>
      <c r="CG17" s="62">
        <v>0</v>
      </c>
      <c r="CH17" s="62">
        <v>0</v>
      </c>
      <c r="CI17" s="39">
        <v>10831400</v>
      </c>
      <c r="CJ17" s="39">
        <v>0</v>
      </c>
    </row>
    <row r="18" spans="1:88" ht="12.75" x14ac:dyDescent="0.2">
      <c r="A18" s="42"/>
      <c r="B18" s="43"/>
      <c r="C18" s="110" t="s">
        <v>83</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1"/>
      <c r="AY18" s="41"/>
      <c r="AZ18" s="37"/>
      <c r="BA18" s="37"/>
      <c r="BB18" s="37"/>
      <c r="BC18" s="37"/>
      <c r="BD18" s="37"/>
      <c r="BE18" s="37"/>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38"/>
      <c r="CJ18" s="38"/>
    </row>
    <row r="19" spans="1:88" ht="44.65" customHeight="1" x14ac:dyDescent="0.2">
      <c r="A19" s="44"/>
      <c r="B19" s="45"/>
      <c r="C19" s="110" t="s">
        <v>85</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1"/>
      <c r="AY19" s="41" t="s">
        <v>86</v>
      </c>
      <c r="AZ19" s="37" t="s">
        <v>87</v>
      </c>
      <c r="BA19" s="37" t="s">
        <v>73</v>
      </c>
      <c r="BB19" s="37" t="s">
        <v>74</v>
      </c>
      <c r="BC19" s="37"/>
      <c r="BD19" s="37"/>
      <c r="BE19" s="37"/>
      <c r="BF19" s="62">
        <f>BF21+BF22+BF23+BF24+BF25</f>
        <v>12286200</v>
      </c>
      <c r="BG19" s="62">
        <f t="shared" ref="BG19:BH19" si="3">BG21+BG22+BG23+BG24+BG25</f>
        <v>11256700</v>
      </c>
      <c r="BH19" s="62">
        <f t="shared" si="3"/>
        <v>12286200</v>
      </c>
      <c r="BI19" s="62">
        <v>0</v>
      </c>
      <c r="BJ19" s="62">
        <v>0</v>
      </c>
      <c r="BK19" s="62">
        <v>0</v>
      </c>
      <c r="BL19" s="62">
        <v>0</v>
      </c>
      <c r="BM19" s="62">
        <v>0</v>
      </c>
      <c r="BN19" s="62">
        <v>0</v>
      </c>
      <c r="BO19" s="62">
        <v>10099500</v>
      </c>
      <c r="BP19" s="62">
        <v>0</v>
      </c>
      <c r="BQ19" s="62">
        <f>BQ21+BQ22+BQ23+BQ24+BQ25</f>
        <v>11882900</v>
      </c>
      <c r="BR19" s="62">
        <f>BR21+BR22+BR23+BR24+BR25</f>
        <v>11882900</v>
      </c>
      <c r="BS19" s="62">
        <v>0</v>
      </c>
      <c r="BT19" s="62">
        <v>0</v>
      </c>
      <c r="BU19" s="62">
        <v>0</v>
      </c>
      <c r="BV19" s="62">
        <v>0</v>
      </c>
      <c r="BW19" s="62">
        <v>0</v>
      </c>
      <c r="BX19" s="62">
        <v>0</v>
      </c>
      <c r="BY19" s="62">
        <v>10386200</v>
      </c>
      <c r="BZ19" s="62">
        <v>0</v>
      </c>
      <c r="CA19" s="62">
        <f>CA21+CA22+CA23+CA24+CA25</f>
        <v>11912400</v>
      </c>
      <c r="CB19" s="62">
        <f>CB21+CB22+CB23+CB24+CB25</f>
        <v>11912400</v>
      </c>
      <c r="CC19" s="62">
        <v>0</v>
      </c>
      <c r="CD19" s="62">
        <v>0</v>
      </c>
      <c r="CE19" s="62">
        <v>0</v>
      </c>
      <c r="CF19" s="62">
        <v>0</v>
      </c>
      <c r="CG19" s="62">
        <v>0</v>
      </c>
      <c r="CH19" s="62">
        <v>0</v>
      </c>
      <c r="CI19" s="39">
        <v>10831400</v>
      </c>
      <c r="CJ19" s="39">
        <v>0</v>
      </c>
    </row>
    <row r="20" spans="1:88" ht="12.75" x14ac:dyDescent="0.2">
      <c r="A20" s="42"/>
      <c r="B20" s="43"/>
      <c r="C20" s="110" t="s">
        <v>83</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1"/>
      <c r="AY20" s="41"/>
      <c r="AZ20" s="37"/>
      <c r="BA20" s="37"/>
      <c r="BB20" s="37"/>
      <c r="BC20" s="37"/>
      <c r="BD20" s="37"/>
      <c r="BE20" s="37"/>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38"/>
      <c r="CJ20" s="38"/>
    </row>
    <row r="21" spans="1:88" ht="33.4" customHeight="1" x14ac:dyDescent="0.2">
      <c r="A21" s="44"/>
      <c r="B21" s="45"/>
      <c r="C21" s="110" t="s">
        <v>84</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1"/>
      <c r="AY21" s="41" t="s">
        <v>88</v>
      </c>
      <c r="AZ21" s="37" t="s">
        <v>87</v>
      </c>
      <c r="BA21" s="37" t="s">
        <v>73</v>
      </c>
      <c r="BB21" s="37" t="s">
        <v>74</v>
      </c>
      <c r="BC21" s="37"/>
      <c r="BD21" s="37"/>
      <c r="BE21" s="37"/>
      <c r="BF21" s="62">
        <v>9263200</v>
      </c>
      <c r="BG21" s="62">
        <v>8718700</v>
      </c>
      <c r="BH21" s="62">
        <v>9263200</v>
      </c>
      <c r="BI21" s="62">
        <v>0</v>
      </c>
      <c r="BJ21" s="62">
        <v>0</v>
      </c>
      <c r="BK21" s="62">
        <v>0</v>
      </c>
      <c r="BL21" s="62">
        <v>0</v>
      </c>
      <c r="BM21" s="62">
        <v>0</v>
      </c>
      <c r="BN21" s="62">
        <v>0</v>
      </c>
      <c r="BO21" s="62">
        <v>7730000</v>
      </c>
      <c r="BP21" s="62">
        <v>0</v>
      </c>
      <c r="BQ21" s="62">
        <v>8927900</v>
      </c>
      <c r="BR21" s="62">
        <v>8927900</v>
      </c>
      <c r="BS21" s="62">
        <v>0</v>
      </c>
      <c r="BT21" s="62">
        <v>0</v>
      </c>
      <c r="BU21" s="62">
        <v>0</v>
      </c>
      <c r="BV21" s="62">
        <v>0</v>
      </c>
      <c r="BW21" s="62">
        <v>0</v>
      </c>
      <c r="BX21" s="62">
        <v>0</v>
      </c>
      <c r="BY21" s="62">
        <v>7981000</v>
      </c>
      <c r="BZ21" s="62">
        <v>0</v>
      </c>
      <c r="CA21" s="62">
        <v>8829400</v>
      </c>
      <c r="CB21" s="62">
        <v>8829400</v>
      </c>
      <c r="CC21" s="62">
        <v>0</v>
      </c>
      <c r="CD21" s="62">
        <v>0</v>
      </c>
      <c r="CE21" s="62">
        <v>0</v>
      </c>
      <c r="CF21" s="62">
        <v>0</v>
      </c>
      <c r="CG21" s="62">
        <v>0</v>
      </c>
      <c r="CH21" s="62">
        <v>0</v>
      </c>
      <c r="CI21" s="39">
        <v>8181000</v>
      </c>
      <c r="CJ21" s="39">
        <v>0</v>
      </c>
    </row>
    <row r="22" spans="1:88" ht="33.4" customHeight="1" x14ac:dyDescent="0.2">
      <c r="A22" s="44"/>
      <c r="B22" s="45"/>
      <c r="C22" s="110" t="s">
        <v>89</v>
      </c>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1"/>
      <c r="AY22" s="41" t="s">
        <v>90</v>
      </c>
      <c r="AZ22" s="37" t="s">
        <v>91</v>
      </c>
      <c r="BA22" s="37" t="s">
        <v>73</v>
      </c>
      <c r="BB22" s="37" t="s">
        <v>74</v>
      </c>
      <c r="BC22" s="37"/>
      <c r="BD22" s="37"/>
      <c r="BE22" s="37"/>
      <c r="BF22" s="62">
        <v>2963000</v>
      </c>
      <c r="BG22" s="62">
        <v>2538000</v>
      </c>
      <c r="BH22" s="62">
        <v>2963000</v>
      </c>
      <c r="BI22" s="62">
        <v>0</v>
      </c>
      <c r="BJ22" s="62">
        <v>0</v>
      </c>
      <c r="BK22" s="62">
        <v>0</v>
      </c>
      <c r="BL22" s="62">
        <v>0</v>
      </c>
      <c r="BM22" s="62">
        <v>0</v>
      </c>
      <c r="BN22" s="62">
        <v>0</v>
      </c>
      <c r="BO22" s="62">
        <v>2334500</v>
      </c>
      <c r="BP22" s="62">
        <v>0</v>
      </c>
      <c r="BQ22" s="62">
        <v>2895000</v>
      </c>
      <c r="BR22" s="62">
        <v>2895000</v>
      </c>
      <c r="BS22" s="62">
        <v>0</v>
      </c>
      <c r="BT22" s="62">
        <v>0</v>
      </c>
      <c r="BU22" s="62">
        <v>0</v>
      </c>
      <c r="BV22" s="62">
        <v>0</v>
      </c>
      <c r="BW22" s="62">
        <v>0</v>
      </c>
      <c r="BX22" s="62">
        <v>0</v>
      </c>
      <c r="BY22" s="62">
        <v>2370200</v>
      </c>
      <c r="BZ22" s="62">
        <v>0</v>
      </c>
      <c r="CA22" s="62">
        <v>3023000</v>
      </c>
      <c r="CB22" s="62">
        <v>3023000</v>
      </c>
      <c r="CC22" s="62">
        <v>0</v>
      </c>
      <c r="CD22" s="62">
        <v>0</v>
      </c>
      <c r="CE22" s="62">
        <v>0</v>
      </c>
      <c r="CF22" s="62">
        <v>0</v>
      </c>
      <c r="CG22" s="62">
        <v>0</v>
      </c>
      <c r="CH22" s="62">
        <v>0</v>
      </c>
      <c r="CI22" s="39">
        <v>2615400</v>
      </c>
      <c r="CJ22" s="39">
        <v>0</v>
      </c>
    </row>
    <row r="23" spans="1:88" ht="33.4" customHeight="1" x14ac:dyDescent="0.2">
      <c r="A23" s="44"/>
      <c r="B23" s="45"/>
      <c r="C23" s="110" t="s">
        <v>92</v>
      </c>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1"/>
      <c r="AY23" s="41" t="s">
        <v>93</v>
      </c>
      <c r="AZ23" s="37" t="s">
        <v>94</v>
      </c>
      <c r="BA23" s="37" t="s">
        <v>73</v>
      </c>
      <c r="BB23" s="37" t="s">
        <v>74</v>
      </c>
      <c r="BC23" s="37"/>
      <c r="BD23" s="37"/>
      <c r="BE23" s="37"/>
      <c r="BF23" s="62">
        <v>12000</v>
      </c>
      <c r="BG23" s="62"/>
      <c r="BH23" s="62">
        <v>12000</v>
      </c>
      <c r="BI23" s="62">
        <v>0</v>
      </c>
      <c r="BJ23" s="62">
        <v>0</v>
      </c>
      <c r="BK23" s="62">
        <v>0</v>
      </c>
      <c r="BL23" s="62">
        <v>0</v>
      </c>
      <c r="BM23" s="62">
        <v>0</v>
      </c>
      <c r="BN23" s="62">
        <v>0</v>
      </c>
      <c r="BO23" s="62">
        <v>5000</v>
      </c>
      <c r="BP23" s="62">
        <v>0</v>
      </c>
      <c r="BQ23" s="62">
        <v>12000</v>
      </c>
      <c r="BR23" s="62">
        <v>12000</v>
      </c>
      <c r="BS23" s="62">
        <v>0</v>
      </c>
      <c r="BT23" s="62">
        <v>0</v>
      </c>
      <c r="BU23" s="62">
        <v>0</v>
      </c>
      <c r="BV23" s="62">
        <v>0</v>
      </c>
      <c r="BW23" s="62">
        <v>0</v>
      </c>
      <c r="BX23" s="62">
        <v>0</v>
      </c>
      <c r="BY23" s="62">
        <v>5000</v>
      </c>
      <c r="BZ23" s="62">
        <v>0</v>
      </c>
      <c r="CA23" s="62">
        <v>12000</v>
      </c>
      <c r="CB23" s="62">
        <v>12000</v>
      </c>
      <c r="CC23" s="62">
        <v>0</v>
      </c>
      <c r="CD23" s="62">
        <v>0</v>
      </c>
      <c r="CE23" s="62">
        <v>0</v>
      </c>
      <c r="CF23" s="62">
        <v>0</v>
      </c>
      <c r="CG23" s="62">
        <v>0</v>
      </c>
      <c r="CH23" s="62">
        <v>0</v>
      </c>
      <c r="CI23" s="39">
        <v>5000</v>
      </c>
      <c r="CJ23" s="39">
        <v>0</v>
      </c>
    </row>
    <row r="24" spans="1:88" ht="33.4" customHeight="1" x14ac:dyDescent="0.2">
      <c r="A24" s="44"/>
      <c r="B24" s="45"/>
      <c r="C24" s="110" t="s">
        <v>95</v>
      </c>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1"/>
      <c r="AY24" s="41" t="s">
        <v>96</v>
      </c>
      <c r="AZ24" s="37" t="s">
        <v>94</v>
      </c>
      <c r="BA24" s="37" t="s">
        <v>73</v>
      </c>
      <c r="BB24" s="37" t="s">
        <v>74</v>
      </c>
      <c r="BC24" s="37"/>
      <c r="BD24" s="37"/>
      <c r="BE24" s="37"/>
      <c r="BF24" s="62">
        <v>16000</v>
      </c>
      <c r="BG24" s="62"/>
      <c r="BH24" s="62">
        <v>16000</v>
      </c>
      <c r="BI24" s="62">
        <v>0</v>
      </c>
      <c r="BJ24" s="62">
        <v>0</v>
      </c>
      <c r="BK24" s="62">
        <v>0</v>
      </c>
      <c r="BL24" s="62">
        <v>0</v>
      </c>
      <c r="BM24" s="62">
        <v>0</v>
      </c>
      <c r="BN24" s="62">
        <v>0</v>
      </c>
      <c r="BO24" s="62">
        <v>10000</v>
      </c>
      <c r="BP24" s="62">
        <v>0</v>
      </c>
      <c r="BQ24" s="62">
        <v>16000</v>
      </c>
      <c r="BR24" s="62">
        <v>16000</v>
      </c>
      <c r="BS24" s="62">
        <v>0</v>
      </c>
      <c r="BT24" s="62">
        <v>0</v>
      </c>
      <c r="BU24" s="62">
        <v>0</v>
      </c>
      <c r="BV24" s="62">
        <v>0</v>
      </c>
      <c r="BW24" s="62">
        <v>0</v>
      </c>
      <c r="BX24" s="62">
        <v>0</v>
      </c>
      <c r="BY24" s="62">
        <v>10000</v>
      </c>
      <c r="BZ24" s="62">
        <v>0</v>
      </c>
      <c r="CA24" s="62">
        <v>16000</v>
      </c>
      <c r="CB24" s="62">
        <v>16000</v>
      </c>
      <c r="CC24" s="62">
        <v>0</v>
      </c>
      <c r="CD24" s="62">
        <v>0</v>
      </c>
      <c r="CE24" s="62">
        <v>0</v>
      </c>
      <c r="CF24" s="62">
        <v>0</v>
      </c>
      <c r="CG24" s="62">
        <v>0</v>
      </c>
      <c r="CH24" s="62">
        <v>0</v>
      </c>
      <c r="CI24" s="39">
        <v>10000</v>
      </c>
      <c r="CJ24" s="39">
        <v>0</v>
      </c>
    </row>
    <row r="25" spans="1:88" ht="33.4" customHeight="1" x14ac:dyDescent="0.2">
      <c r="A25" s="44"/>
      <c r="B25" s="45"/>
      <c r="C25" s="110" t="s">
        <v>97</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1"/>
      <c r="AY25" s="41" t="s">
        <v>96</v>
      </c>
      <c r="AZ25" s="37" t="s">
        <v>94</v>
      </c>
      <c r="BA25" s="37" t="s">
        <v>73</v>
      </c>
      <c r="BB25" s="37" t="s">
        <v>74</v>
      </c>
      <c r="BC25" s="37"/>
      <c r="BD25" s="37"/>
      <c r="BE25" s="37"/>
      <c r="BF25" s="62">
        <v>32000</v>
      </c>
      <c r="BG25" s="62"/>
      <c r="BH25" s="62">
        <v>32000</v>
      </c>
      <c r="BI25" s="62">
        <v>0</v>
      </c>
      <c r="BJ25" s="62">
        <v>0</v>
      </c>
      <c r="BK25" s="62">
        <v>0</v>
      </c>
      <c r="BL25" s="62">
        <v>0</v>
      </c>
      <c r="BM25" s="62">
        <v>0</v>
      </c>
      <c r="BN25" s="62">
        <v>0</v>
      </c>
      <c r="BO25" s="62">
        <v>20000</v>
      </c>
      <c r="BP25" s="62">
        <v>0</v>
      </c>
      <c r="BQ25" s="62">
        <v>32000</v>
      </c>
      <c r="BR25" s="62">
        <v>32000</v>
      </c>
      <c r="BS25" s="62">
        <v>0</v>
      </c>
      <c r="BT25" s="62">
        <v>0</v>
      </c>
      <c r="BU25" s="62">
        <v>0</v>
      </c>
      <c r="BV25" s="62">
        <v>0</v>
      </c>
      <c r="BW25" s="62">
        <v>0</v>
      </c>
      <c r="BX25" s="62">
        <v>0</v>
      </c>
      <c r="BY25" s="62">
        <v>20000</v>
      </c>
      <c r="BZ25" s="62">
        <v>0</v>
      </c>
      <c r="CA25" s="62">
        <v>32000</v>
      </c>
      <c r="CB25" s="62">
        <v>32000</v>
      </c>
      <c r="CC25" s="62">
        <v>0</v>
      </c>
      <c r="CD25" s="62">
        <v>0</v>
      </c>
      <c r="CE25" s="62">
        <v>0</v>
      </c>
      <c r="CF25" s="62">
        <v>0</v>
      </c>
      <c r="CG25" s="62">
        <v>0</v>
      </c>
      <c r="CH25" s="62">
        <v>0</v>
      </c>
      <c r="CI25" s="39">
        <v>20000</v>
      </c>
      <c r="CJ25" s="39">
        <v>0</v>
      </c>
    </row>
    <row r="26" spans="1:88" ht="33.4" customHeight="1" x14ac:dyDescent="0.2">
      <c r="A26" s="40"/>
      <c r="B26" s="116" t="s">
        <v>98</v>
      </c>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7"/>
      <c r="AY26" s="58" t="s">
        <v>99</v>
      </c>
      <c r="AZ26" s="56" t="s">
        <v>100</v>
      </c>
      <c r="BA26" s="56" t="s">
        <v>73</v>
      </c>
      <c r="BB26" s="56" t="s">
        <v>74</v>
      </c>
      <c r="BC26" s="56"/>
      <c r="BD26" s="56"/>
      <c r="BE26" s="56"/>
      <c r="BF26" s="61">
        <f>BF28+BF29+BF30</f>
        <v>37000</v>
      </c>
      <c r="BG26" s="61">
        <f t="shared" ref="BG26:BH26" si="4">BG28+BG29+BG30</f>
        <v>5900</v>
      </c>
      <c r="BH26" s="61">
        <f t="shared" si="4"/>
        <v>37000</v>
      </c>
      <c r="BI26" s="61">
        <v>0</v>
      </c>
      <c r="BJ26" s="61">
        <v>0</v>
      </c>
      <c r="BK26" s="61">
        <v>0</v>
      </c>
      <c r="BL26" s="61">
        <v>0</v>
      </c>
      <c r="BM26" s="61">
        <v>0</v>
      </c>
      <c r="BN26" s="61">
        <v>0</v>
      </c>
      <c r="BO26" s="61">
        <v>37700</v>
      </c>
      <c r="BP26" s="61">
        <v>0</v>
      </c>
      <c r="BQ26" s="61">
        <f>BQ28+BQ29+BQ30</f>
        <v>35000</v>
      </c>
      <c r="BR26" s="61">
        <f>BR28+BR29+BR30</f>
        <v>35000</v>
      </c>
      <c r="BS26" s="61">
        <v>0</v>
      </c>
      <c r="BT26" s="61">
        <v>0</v>
      </c>
      <c r="BU26" s="61">
        <v>0</v>
      </c>
      <c r="BV26" s="61">
        <v>0</v>
      </c>
      <c r="BW26" s="61">
        <v>0</v>
      </c>
      <c r="BX26" s="61">
        <v>0</v>
      </c>
      <c r="BY26" s="61">
        <v>37700</v>
      </c>
      <c r="BZ26" s="61">
        <v>0</v>
      </c>
      <c r="CA26" s="61">
        <f>CA28+CA29+CA30</f>
        <v>35000</v>
      </c>
      <c r="CB26" s="61">
        <f>CB28+CB29+CB30</f>
        <v>35000</v>
      </c>
      <c r="CC26" s="61">
        <v>0</v>
      </c>
      <c r="CD26" s="61">
        <v>0</v>
      </c>
      <c r="CE26" s="61">
        <v>0</v>
      </c>
      <c r="CF26" s="61">
        <v>0</v>
      </c>
      <c r="CG26" s="61">
        <v>0</v>
      </c>
      <c r="CH26" s="61">
        <v>0</v>
      </c>
      <c r="CI26" s="39">
        <v>37700</v>
      </c>
      <c r="CJ26" s="39">
        <v>0</v>
      </c>
    </row>
    <row r="27" spans="1:88" ht="12.75" x14ac:dyDescent="0.2">
      <c r="A27" s="42"/>
      <c r="B27" s="43"/>
      <c r="C27" s="110" t="s">
        <v>83</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1"/>
      <c r="AY27" s="41"/>
      <c r="AZ27" s="37"/>
      <c r="BA27" s="37"/>
      <c r="BB27" s="37"/>
      <c r="BC27" s="37"/>
      <c r="BD27" s="37"/>
      <c r="BE27" s="37"/>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38"/>
      <c r="CJ27" s="38"/>
    </row>
    <row r="28" spans="1:88" ht="33.4" customHeight="1" x14ac:dyDescent="0.2">
      <c r="A28" s="44"/>
      <c r="B28" s="45"/>
      <c r="C28" s="110" t="s">
        <v>98</v>
      </c>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1"/>
      <c r="AY28" s="41" t="s">
        <v>101</v>
      </c>
      <c r="AZ28" s="37" t="s">
        <v>102</v>
      </c>
      <c r="BA28" s="37" t="s">
        <v>73</v>
      </c>
      <c r="BB28" s="37" t="s">
        <v>74</v>
      </c>
      <c r="BC28" s="37"/>
      <c r="BD28" s="37"/>
      <c r="BE28" s="37"/>
      <c r="BF28" s="62">
        <v>30000</v>
      </c>
      <c r="BG28" s="62"/>
      <c r="BH28" s="62">
        <v>30000</v>
      </c>
      <c r="BI28" s="62">
        <v>0</v>
      </c>
      <c r="BJ28" s="62">
        <v>0</v>
      </c>
      <c r="BK28" s="62">
        <v>0</v>
      </c>
      <c r="BL28" s="62">
        <v>0</v>
      </c>
      <c r="BM28" s="62">
        <v>0</v>
      </c>
      <c r="BN28" s="62">
        <v>0</v>
      </c>
      <c r="BO28" s="62">
        <v>31800</v>
      </c>
      <c r="BP28" s="62">
        <v>0</v>
      </c>
      <c r="BQ28" s="62">
        <v>28000</v>
      </c>
      <c r="BR28" s="62">
        <v>28000</v>
      </c>
      <c r="BS28" s="62">
        <v>0</v>
      </c>
      <c r="BT28" s="62">
        <v>0</v>
      </c>
      <c r="BU28" s="62">
        <v>0</v>
      </c>
      <c r="BV28" s="62">
        <v>0</v>
      </c>
      <c r="BW28" s="62">
        <v>0</v>
      </c>
      <c r="BX28" s="62">
        <v>0</v>
      </c>
      <c r="BY28" s="62">
        <v>31800</v>
      </c>
      <c r="BZ28" s="62">
        <v>0</v>
      </c>
      <c r="CA28" s="62">
        <v>28000</v>
      </c>
      <c r="CB28" s="62">
        <v>28000</v>
      </c>
      <c r="CC28" s="62">
        <v>0</v>
      </c>
      <c r="CD28" s="62">
        <v>0</v>
      </c>
      <c r="CE28" s="62">
        <v>0</v>
      </c>
      <c r="CF28" s="62">
        <v>0</v>
      </c>
      <c r="CG28" s="62">
        <v>0</v>
      </c>
      <c r="CH28" s="62">
        <v>0</v>
      </c>
      <c r="CI28" s="39">
        <v>31800</v>
      </c>
      <c r="CJ28" s="39">
        <v>0</v>
      </c>
    </row>
    <row r="29" spans="1:88" ht="33.4" customHeight="1" x14ac:dyDescent="0.2">
      <c r="A29" s="44"/>
      <c r="B29" s="45"/>
      <c r="C29" s="110" t="s">
        <v>98</v>
      </c>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1"/>
      <c r="AY29" s="41" t="s">
        <v>103</v>
      </c>
      <c r="AZ29" s="37" t="s">
        <v>104</v>
      </c>
      <c r="BA29" s="37" t="s">
        <v>73</v>
      </c>
      <c r="BB29" s="37" t="s">
        <v>74</v>
      </c>
      <c r="BC29" s="37"/>
      <c r="BD29" s="37"/>
      <c r="BE29" s="37"/>
      <c r="BF29" s="62">
        <v>6000</v>
      </c>
      <c r="BG29" s="62">
        <v>4900</v>
      </c>
      <c r="BH29" s="62">
        <v>6000</v>
      </c>
      <c r="BI29" s="62">
        <v>0</v>
      </c>
      <c r="BJ29" s="62">
        <v>0</v>
      </c>
      <c r="BK29" s="62">
        <v>0</v>
      </c>
      <c r="BL29" s="62">
        <v>0</v>
      </c>
      <c r="BM29" s="62">
        <v>0</v>
      </c>
      <c r="BN29" s="62">
        <v>0</v>
      </c>
      <c r="BO29" s="62">
        <v>5900</v>
      </c>
      <c r="BP29" s="62">
        <v>0</v>
      </c>
      <c r="BQ29" s="62">
        <v>6000</v>
      </c>
      <c r="BR29" s="62">
        <v>6000</v>
      </c>
      <c r="BS29" s="62">
        <v>0</v>
      </c>
      <c r="BT29" s="62">
        <v>0</v>
      </c>
      <c r="BU29" s="62">
        <v>0</v>
      </c>
      <c r="BV29" s="62">
        <v>0</v>
      </c>
      <c r="BW29" s="62">
        <v>0</v>
      </c>
      <c r="BX29" s="62">
        <v>0</v>
      </c>
      <c r="BY29" s="62">
        <v>5900</v>
      </c>
      <c r="BZ29" s="62">
        <v>0</v>
      </c>
      <c r="CA29" s="62">
        <v>6000</v>
      </c>
      <c r="CB29" s="62">
        <v>6000</v>
      </c>
      <c r="CC29" s="62">
        <v>0</v>
      </c>
      <c r="CD29" s="62">
        <v>0</v>
      </c>
      <c r="CE29" s="62">
        <v>0</v>
      </c>
      <c r="CF29" s="62">
        <v>0</v>
      </c>
      <c r="CG29" s="62">
        <v>0</v>
      </c>
      <c r="CH29" s="62">
        <v>0</v>
      </c>
      <c r="CI29" s="39">
        <v>5900</v>
      </c>
      <c r="CJ29" s="39">
        <v>0</v>
      </c>
    </row>
    <row r="30" spans="1:88" s="52" customFormat="1" ht="33.4" customHeight="1" x14ac:dyDescent="0.2">
      <c r="A30" s="53"/>
      <c r="B30" s="118" t="s">
        <v>151</v>
      </c>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20"/>
      <c r="AY30" s="54">
        <v>233</v>
      </c>
      <c r="AZ30" s="59" t="s">
        <v>152</v>
      </c>
      <c r="BA30" s="37" t="s">
        <v>73</v>
      </c>
      <c r="BB30" s="37" t="s">
        <v>74</v>
      </c>
      <c r="BC30" s="37"/>
      <c r="BD30" s="37"/>
      <c r="BE30" s="37"/>
      <c r="BF30" s="62">
        <v>1000</v>
      </c>
      <c r="BG30" s="62">
        <v>1000</v>
      </c>
      <c r="BH30" s="62">
        <v>1000</v>
      </c>
      <c r="BI30" s="62">
        <v>0</v>
      </c>
      <c r="BJ30" s="62">
        <v>0</v>
      </c>
      <c r="BK30" s="62">
        <v>0</v>
      </c>
      <c r="BL30" s="62">
        <v>0</v>
      </c>
      <c r="BM30" s="62">
        <v>0</v>
      </c>
      <c r="BN30" s="62">
        <v>0</v>
      </c>
      <c r="BO30" s="62"/>
      <c r="BP30" s="62"/>
      <c r="BQ30" s="62">
        <v>1000</v>
      </c>
      <c r="BR30" s="62">
        <v>1000</v>
      </c>
      <c r="BS30" s="62">
        <v>0</v>
      </c>
      <c r="BT30" s="62">
        <v>0</v>
      </c>
      <c r="BU30" s="62">
        <v>0</v>
      </c>
      <c r="BV30" s="62">
        <v>0</v>
      </c>
      <c r="BW30" s="62">
        <v>0</v>
      </c>
      <c r="BX30" s="62">
        <v>0</v>
      </c>
      <c r="BY30" s="62"/>
      <c r="BZ30" s="62"/>
      <c r="CA30" s="62">
        <v>1000</v>
      </c>
      <c r="CB30" s="62">
        <v>1000</v>
      </c>
      <c r="CC30" s="62">
        <v>0</v>
      </c>
      <c r="CD30" s="62">
        <v>0</v>
      </c>
      <c r="CE30" s="62">
        <v>0</v>
      </c>
      <c r="CF30" s="62">
        <v>0</v>
      </c>
      <c r="CG30" s="62">
        <v>0</v>
      </c>
      <c r="CH30" s="62">
        <v>0</v>
      </c>
      <c r="CI30" s="39"/>
      <c r="CJ30" s="39"/>
    </row>
    <row r="31" spans="1:88" ht="33.4" customHeight="1" x14ac:dyDescent="0.2">
      <c r="A31" s="40"/>
      <c r="B31" s="116" t="s">
        <v>105</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7"/>
      <c r="AY31" s="58" t="s">
        <v>106</v>
      </c>
      <c r="AZ31" s="56" t="s">
        <v>107</v>
      </c>
      <c r="BA31" s="56" t="s">
        <v>73</v>
      </c>
      <c r="BB31" s="56" t="s">
        <v>74</v>
      </c>
      <c r="BC31" s="56"/>
      <c r="BD31" s="56"/>
      <c r="BE31" s="56"/>
      <c r="BF31" s="61">
        <f>BF33+BF34+BF35+BF36+BF37+BF38</f>
        <v>2685300</v>
      </c>
      <c r="BG31" s="61">
        <f t="shared" ref="BG31:BH31" si="5">BG33+BG34+BG35+BG36+BG37+BG38</f>
        <v>2647600</v>
      </c>
      <c r="BH31" s="61">
        <f t="shared" si="5"/>
        <v>2685300</v>
      </c>
      <c r="BI31" s="61">
        <v>0</v>
      </c>
      <c r="BJ31" s="61">
        <v>0</v>
      </c>
      <c r="BK31" s="61">
        <v>0</v>
      </c>
      <c r="BL31" s="61">
        <v>0</v>
      </c>
      <c r="BM31" s="61">
        <v>0</v>
      </c>
      <c r="BN31" s="61">
        <v>0</v>
      </c>
      <c r="BO31" s="61">
        <v>3014800</v>
      </c>
      <c r="BP31" s="61">
        <v>0</v>
      </c>
      <c r="BQ31" s="61">
        <f>BQ33+BQ34+BQ35+BQ36+BQ37+BQ38</f>
        <v>1415400</v>
      </c>
      <c r="BR31" s="61">
        <f>BR33+BR34+BR35+BR36+BR37+BR38</f>
        <v>1415400</v>
      </c>
      <c r="BS31" s="61">
        <v>0</v>
      </c>
      <c r="BT31" s="61">
        <v>0</v>
      </c>
      <c r="BU31" s="61">
        <v>0</v>
      </c>
      <c r="BV31" s="61">
        <v>0</v>
      </c>
      <c r="BW31" s="61">
        <v>0</v>
      </c>
      <c r="BX31" s="61">
        <v>0</v>
      </c>
      <c r="BY31" s="61">
        <v>2233300</v>
      </c>
      <c r="BZ31" s="61">
        <v>0</v>
      </c>
      <c r="CA31" s="61">
        <f>CA33+CA34+CA35+CA36+CA37+CA38</f>
        <v>1189900</v>
      </c>
      <c r="CB31" s="61">
        <f>CB33+CB34+CB35+CB36+CB37+CB38</f>
        <v>1189900</v>
      </c>
      <c r="CC31" s="61">
        <v>0</v>
      </c>
      <c r="CD31" s="61">
        <v>0</v>
      </c>
      <c r="CE31" s="61">
        <v>0</v>
      </c>
      <c r="CF31" s="61">
        <v>0</v>
      </c>
      <c r="CG31" s="61">
        <v>0</v>
      </c>
      <c r="CH31" s="61">
        <v>0</v>
      </c>
      <c r="CI31" s="39">
        <v>2233300</v>
      </c>
      <c r="CJ31" s="39">
        <v>0</v>
      </c>
    </row>
    <row r="32" spans="1:88" ht="12.75" x14ac:dyDescent="0.2">
      <c r="A32" s="42"/>
      <c r="B32" s="43"/>
      <c r="C32" s="110" t="s">
        <v>83</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1"/>
      <c r="AY32" s="41"/>
      <c r="AZ32" s="37"/>
      <c r="BA32" s="37"/>
      <c r="BB32" s="37"/>
      <c r="BC32" s="37"/>
      <c r="BD32" s="37"/>
      <c r="BE32" s="37"/>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38"/>
      <c r="CJ32" s="38"/>
    </row>
    <row r="33" spans="1:88" ht="33.4" customHeight="1" x14ac:dyDescent="0.2">
      <c r="A33" s="44"/>
      <c r="B33" s="45"/>
      <c r="C33" s="110" t="s">
        <v>108</v>
      </c>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1"/>
      <c r="AY33" s="41" t="s">
        <v>109</v>
      </c>
      <c r="AZ33" s="37" t="s">
        <v>110</v>
      </c>
      <c r="BA33" s="37" t="s">
        <v>73</v>
      </c>
      <c r="BB33" s="37" t="s">
        <v>74</v>
      </c>
      <c r="BC33" s="37"/>
      <c r="BD33" s="37"/>
      <c r="BE33" s="37"/>
      <c r="BF33" s="62">
        <v>52000</v>
      </c>
      <c r="BG33" s="62">
        <v>92300</v>
      </c>
      <c r="BH33" s="62">
        <v>52000</v>
      </c>
      <c r="BI33" s="62">
        <v>0</v>
      </c>
      <c r="BJ33" s="62">
        <v>0</v>
      </c>
      <c r="BK33" s="62">
        <v>0</v>
      </c>
      <c r="BL33" s="62">
        <v>0</v>
      </c>
      <c r="BM33" s="62">
        <v>0</v>
      </c>
      <c r="BN33" s="62">
        <v>0</v>
      </c>
      <c r="BO33" s="62">
        <v>79000</v>
      </c>
      <c r="BP33" s="62">
        <v>0</v>
      </c>
      <c r="BQ33" s="62">
        <v>52000</v>
      </c>
      <c r="BR33" s="62">
        <v>52000</v>
      </c>
      <c r="BS33" s="62">
        <v>0</v>
      </c>
      <c r="BT33" s="62">
        <v>0</v>
      </c>
      <c r="BU33" s="62">
        <v>0</v>
      </c>
      <c r="BV33" s="62">
        <v>0</v>
      </c>
      <c r="BW33" s="62">
        <v>0</v>
      </c>
      <c r="BX33" s="62">
        <v>0</v>
      </c>
      <c r="BY33" s="62">
        <v>85000</v>
      </c>
      <c r="BZ33" s="62">
        <v>0</v>
      </c>
      <c r="CA33" s="62">
        <v>52000</v>
      </c>
      <c r="CB33" s="62">
        <v>52000</v>
      </c>
      <c r="CC33" s="62">
        <v>0</v>
      </c>
      <c r="CD33" s="62">
        <v>0</v>
      </c>
      <c r="CE33" s="62">
        <v>0</v>
      </c>
      <c r="CF33" s="62">
        <v>0</v>
      </c>
      <c r="CG33" s="62">
        <v>0</v>
      </c>
      <c r="CH33" s="62">
        <v>0</v>
      </c>
      <c r="CI33" s="39">
        <v>85000</v>
      </c>
      <c r="CJ33" s="39">
        <v>0</v>
      </c>
    </row>
    <row r="34" spans="1:88" ht="33.4" customHeight="1" x14ac:dyDescent="0.2">
      <c r="A34" s="44"/>
      <c r="B34" s="45"/>
      <c r="C34" s="110" t="s">
        <v>111</v>
      </c>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1"/>
      <c r="AY34" s="41" t="s">
        <v>112</v>
      </c>
      <c r="AZ34" s="37" t="s">
        <v>110</v>
      </c>
      <c r="BA34" s="37" t="s">
        <v>73</v>
      </c>
      <c r="BB34" s="37" t="s">
        <v>74</v>
      </c>
      <c r="BC34" s="37"/>
      <c r="BD34" s="37"/>
      <c r="BE34" s="37"/>
      <c r="BF34" s="62">
        <v>215000</v>
      </c>
      <c r="BG34" s="62">
        <v>277000</v>
      </c>
      <c r="BH34" s="62">
        <v>215000</v>
      </c>
      <c r="BI34" s="62">
        <v>0</v>
      </c>
      <c r="BJ34" s="62">
        <v>0</v>
      </c>
      <c r="BK34" s="62">
        <v>0</v>
      </c>
      <c r="BL34" s="62">
        <v>0</v>
      </c>
      <c r="BM34" s="62">
        <v>0</v>
      </c>
      <c r="BN34" s="62">
        <v>0</v>
      </c>
      <c r="BO34" s="62">
        <v>172000</v>
      </c>
      <c r="BP34" s="62">
        <v>0</v>
      </c>
      <c r="BQ34" s="62">
        <v>75000</v>
      </c>
      <c r="BR34" s="62">
        <v>75000</v>
      </c>
      <c r="BS34" s="62">
        <v>0</v>
      </c>
      <c r="BT34" s="62">
        <v>0</v>
      </c>
      <c r="BU34" s="62">
        <v>0</v>
      </c>
      <c r="BV34" s="62">
        <v>0</v>
      </c>
      <c r="BW34" s="62">
        <v>0</v>
      </c>
      <c r="BX34" s="62">
        <v>0</v>
      </c>
      <c r="BY34" s="62">
        <v>172000</v>
      </c>
      <c r="BZ34" s="62">
        <v>0</v>
      </c>
      <c r="CA34" s="62">
        <v>75000</v>
      </c>
      <c r="CB34" s="62">
        <v>75000</v>
      </c>
      <c r="CC34" s="62">
        <v>0</v>
      </c>
      <c r="CD34" s="62">
        <v>0</v>
      </c>
      <c r="CE34" s="62">
        <v>0</v>
      </c>
      <c r="CF34" s="62">
        <v>0</v>
      </c>
      <c r="CG34" s="62">
        <v>0</v>
      </c>
      <c r="CH34" s="62">
        <v>0</v>
      </c>
      <c r="CI34" s="39">
        <v>172000</v>
      </c>
      <c r="CJ34" s="39">
        <v>0</v>
      </c>
    </row>
    <row r="35" spans="1:88" ht="33.4" customHeight="1" x14ac:dyDescent="0.2">
      <c r="A35" s="44"/>
      <c r="B35" s="45"/>
      <c r="C35" s="110" t="s">
        <v>113</v>
      </c>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1"/>
      <c r="AY35" s="41" t="s">
        <v>114</v>
      </c>
      <c r="AZ35" s="37" t="s">
        <v>110</v>
      </c>
      <c r="BA35" s="37" t="s">
        <v>73</v>
      </c>
      <c r="BB35" s="37" t="s">
        <v>74</v>
      </c>
      <c r="BC35" s="37"/>
      <c r="BD35" s="37"/>
      <c r="BE35" s="37"/>
      <c r="BF35" s="62">
        <v>143400</v>
      </c>
      <c r="BG35" s="62">
        <v>159000</v>
      </c>
      <c r="BH35" s="62">
        <v>143400</v>
      </c>
      <c r="BI35" s="62">
        <v>0</v>
      </c>
      <c r="BJ35" s="62">
        <v>0</v>
      </c>
      <c r="BK35" s="62">
        <v>0</v>
      </c>
      <c r="BL35" s="62">
        <v>0</v>
      </c>
      <c r="BM35" s="62">
        <v>0</v>
      </c>
      <c r="BN35" s="62">
        <v>0</v>
      </c>
      <c r="BO35" s="62">
        <v>200000</v>
      </c>
      <c r="BP35" s="62">
        <v>0</v>
      </c>
      <c r="BQ35" s="62">
        <v>88400</v>
      </c>
      <c r="BR35" s="62">
        <v>88400</v>
      </c>
      <c r="BS35" s="62">
        <v>0</v>
      </c>
      <c r="BT35" s="62">
        <v>0</v>
      </c>
      <c r="BU35" s="62">
        <v>0</v>
      </c>
      <c r="BV35" s="62">
        <v>0</v>
      </c>
      <c r="BW35" s="62">
        <v>0</v>
      </c>
      <c r="BX35" s="62">
        <v>0</v>
      </c>
      <c r="BY35" s="62">
        <v>129100</v>
      </c>
      <c r="BZ35" s="62">
        <v>0</v>
      </c>
      <c r="CA35" s="62">
        <v>88400</v>
      </c>
      <c r="CB35" s="62">
        <v>88400</v>
      </c>
      <c r="CC35" s="62">
        <v>0</v>
      </c>
      <c r="CD35" s="62">
        <v>0</v>
      </c>
      <c r="CE35" s="62">
        <v>0</v>
      </c>
      <c r="CF35" s="62">
        <v>0</v>
      </c>
      <c r="CG35" s="62">
        <v>0</v>
      </c>
      <c r="CH35" s="62">
        <v>0</v>
      </c>
      <c r="CI35" s="39">
        <v>129100</v>
      </c>
      <c r="CJ35" s="39">
        <v>0</v>
      </c>
    </row>
    <row r="36" spans="1:88" ht="33.4" customHeight="1" x14ac:dyDescent="0.2">
      <c r="A36" s="44"/>
      <c r="B36" s="45"/>
      <c r="C36" s="110" t="s">
        <v>97</v>
      </c>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1"/>
      <c r="AY36" s="41" t="s">
        <v>115</v>
      </c>
      <c r="AZ36" s="37" t="s">
        <v>110</v>
      </c>
      <c r="BA36" s="37" t="s">
        <v>73</v>
      </c>
      <c r="BB36" s="37" t="s">
        <v>74</v>
      </c>
      <c r="BC36" s="37"/>
      <c r="BD36" s="37"/>
      <c r="BE36" s="37"/>
      <c r="BF36" s="62">
        <v>140000</v>
      </c>
      <c r="BG36" s="62">
        <v>323900</v>
      </c>
      <c r="BH36" s="62">
        <v>140000</v>
      </c>
      <c r="BI36" s="62">
        <v>0</v>
      </c>
      <c r="BJ36" s="62">
        <v>0</v>
      </c>
      <c r="BK36" s="62">
        <v>0</v>
      </c>
      <c r="BL36" s="62">
        <v>0</v>
      </c>
      <c r="BM36" s="62">
        <v>0</v>
      </c>
      <c r="BN36" s="62">
        <v>0</v>
      </c>
      <c r="BO36" s="62">
        <v>353900</v>
      </c>
      <c r="BP36" s="62">
        <v>0</v>
      </c>
      <c r="BQ36" s="62">
        <v>130000</v>
      </c>
      <c r="BR36" s="62">
        <v>130000</v>
      </c>
      <c r="BS36" s="62">
        <v>0</v>
      </c>
      <c r="BT36" s="62">
        <v>0</v>
      </c>
      <c r="BU36" s="62">
        <v>0</v>
      </c>
      <c r="BV36" s="62">
        <v>0</v>
      </c>
      <c r="BW36" s="62">
        <v>0</v>
      </c>
      <c r="BX36" s="62">
        <v>0</v>
      </c>
      <c r="BY36" s="62">
        <v>293900</v>
      </c>
      <c r="BZ36" s="62">
        <v>0</v>
      </c>
      <c r="CA36" s="62">
        <v>130000</v>
      </c>
      <c r="CB36" s="62">
        <v>130000</v>
      </c>
      <c r="CC36" s="62">
        <v>0</v>
      </c>
      <c r="CD36" s="62">
        <v>0</v>
      </c>
      <c r="CE36" s="62">
        <v>0</v>
      </c>
      <c r="CF36" s="62">
        <v>0</v>
      </c>
      <c r="CG36" s="62">
        <v>0</v>
      </c>
      <c r="CH36" s="62">
        <v>0</v>
      </c>
      <c r="CI36" s="39">
        <v>293900</v>
      </c>
      <c r="CJ36" s="39">
        <v>0</v>
      </c>
    </row>
    <row r="37" spans="1:88" ht="33.4" customHeight="1" x14ac:dyDescent="0.2">
      <c r="A37" s="44"/>
      <c r="B37" s="45"/>
      <c r="C37" s="110" t="s">
        <v>116</v>
      </c>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1"/>
      <c r="AY37" s="41" t="s">
        <v>117</v>
      </c>
      <c r="AZ37" s="37" t="s">
        <v>110</v>
      </c>
      <c r="BA37" s="37" t="s">
        <v>73</v>
      </c>
      <c r="BB37" s="37" t="s">
        <v>74</v>
      </c>
      <c r="BC37" s="37"/>
      <c r="BD37" s="37"/>
      <c r="BE37" s="37"/>
      <c r="BF37" s="62">
        <v>350000</v>
      </c>
      <c r="BG37" s="62">
        <v>600000</v>
      </c>
      <c r="BH37" s="62">
        <v>350000</v>
      </c>
      <c r="BI37" s="62">
        <v>0</v>
      </c>
      <c r="BJ37" s="62">
        <v>0</v>
      </c>
      <c r="BK37" s="62">
        <v>0</v>
      </c>
      <c r="BL37" s="62">
        <v>0</v>
      </c>
      <c r="BM37" s="62">
        <v>0</v>
      </c>
      <c r="BN37" s="62">
        <v>0</v>
      </c>
      <c r="BO37" s="62">
        <v>600000</v>
      </c>
      <c r="BP37" s="62">
        <v>0</v>
      </c>
      <c r="BQ37" s="62">
        <v>350000</v>
      </c>
      <c r="BR37" s="62">
        <v>350000</v>
      </c>
      <c r="BS37" s="62">
        <v>0</v>
      </c>
      <c r="BT37" s="62">
        <v>0</v>
      </c>
      <c r="BU37" s="62">
        <v>0</v>
      </c>
      <c r="BV37" s="62">
        <v>0</v>
      </c>
      <c r="BW37" s="62">
        <v>0</v>
      </c>
      <c r="BX37" s="62">
        <v>0</v>
      </c>
      <c r="BY37" s="62">
        <v>350000</v>
      </c>
      <c r="BZ37" s="62">
        <v>0</v>
      </c>
      <c r="CA37" s="62">
        <v>350000</v>
      </c>
      <c r="CB37" s="62">
        <v>350000</v>
      </c>
      <c r="CC37" s="62">
        <v>0</v>
      </c>
      <c r="CD37" s="62">
        <v>0</v>
      </c>
      <c r="CE37" s="62">
        <v>0</v>
      </c>
      <c r="CF37" s="62">
        <v>0</v>
      </c>
      <c r="CG37" s="62">
        <v>0</v>
      </c>
      <c r="CH37" s="62">
        <v>0</v>
      </c>
      <c r="CI37" s="39">
        <v>350000</v>
      </c>
      <c r="CJ37" s="39">
        <v>0</v>
      </c>
    </row>
    <row r="38" spans="1:88" ht="44.65" customHeight="1" x14ac:dyDescent="0.2">
      <c r="A38" s="44"/>
      <c r="B38" s="45"/>
      <c r="C38" s="110" t="s">
        <v>118</v>
      </c>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1"/>
      <c r="AY38" s="41" t="s">
        <v>119</v>
      </c>
      <c r="AZ38" s="37" t="s">
        <v>110</v>
      </c>
      <c r="BA38" s="37" t="s">
        <v>73</v>
      </c>
      <c r="BB38" s="37" t="s">
        <v>74</v>
      </c>
      <c r="BC38" s="37"/>
      <c r="BD38" s="37"/>
      <c r="BE38" s="37"/>
      <c r="BF38" s="62">
        <v>1784900</v>
      </c>
      <c r="BG38" s="62">
        <v>1195400</v>
      </c>
      <c r="BH38" s="62">
        <v>1784900</v>
      </c>
      <c r="BI38" s="62">
        <v>0</v>
      </c>
      <c r="BJ38" s="62">
        <v>0</v>
      </c>
      <c r="BK38" s="62">
        <v>0</v>
      </c>
      <c r="BL38" s="62">
        <v>0</v>
      </c>
      <c r="BM38" s="62">
        <v>0</v>
      </c>
      <c r="BN38" s="62">
        <v>0</v>
      </c>
      <c r="BO38" s="62">
        <v>1609900</v>
      </c>
      <c r="BP38" s="62">
        <v>0</v>
      </c>
      <c r="BQ38" s="62">
        <v>720000</v>
      </c>
      <c r="BR38" s="62">
        <v>720000</v>
      </c>
      <c r="BS38" s="62">
        <v>0</v>
      </c>
      <c r="BT38" s="62">
        <v>0</v>
      </c>
      <c r="BU38" s="62">
        <v>0</v>
      </c>
      <c r="BV38" s="62">
        <v>0</v>
      </c>
      <c r="BW38" s="62">
        <v>0</v>
      </c>
      <c r="BX38" s="62">
        <v>0</v>
      </c>
      <c r="BY38" s="62">
        <v>1203300</v>
      </c>
      <c r="BZ38" s="62">
        <v>0</v>
      </c>
      <c r="CA38" s="62">
        <v>494500</v>
      </c>
      <c r="CB38" s="62">
        <v>494500</v>
      </c>
      <c r="CC38" s="62">
        <v>0</v>
      </c>
      <c r="CD38" s="62">
        <v>0</v>
      </c>
      <c r="CE38" s="62">
        <v>0</v>
      </c>
      <c r="CF38" s="62">
        <v>0</v>
      </c>
      <c r="CG38" s="62">
        <v>0</v>
      </c>
      <c r="CH38" s="62">
        <v>0</v>
      </c>
      <c r="CI38" s="39">
        <v>1203300</v>
      </c>
      <c r="CJ38" s="39">
        <v>0</v>
      </c>
    </row>
    <row r="39" spans="1:88" ht="33.4" customHeight="1" x14ac:dyDescent="0.2">
      <c r="A39" s="36"/>
      <c r="B39" s="114" t="s">
        <v>78</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5"/>
      <c r="AY39" s="55" t="s">
        <v>81</v>
      </c>
      <c r="AZ39" s="56" t="s">
        <v>73</v>
      </c>
      <c r="BA39" s="56" t="s">
        <v>73</v>
      </c>
      <c r="BB39" s="56" t="s">
        <v>74</v>
      </c>
      <c r="BC39" s="56"/>
      <c r="BD39" s="56"/>
      <c r="BE39" s="56"/>
      <c r="BF39" s="57">
        <v>1123651.6399999999</v>
      </c>
      <c r="BG39" s="61"/>
      <c r="BH39" s="61">
        <v>0</v>
      </c>
      <c r="BI39" s="61">
        <v>0</v>
      </c>
      <c r="BJ39" s="57">
        <f>BF39</f>
        <v>1123651.6399999999</v>
      </c>
      <c r="BK39" s="61">
        <v>0</v>
      </c>
      <c r="BL39" s="61">
        <v>0</v>
      </c>
      <c r="BM39" s="61">
        <v>0</v>
      </c>
      <c r="BN39" s="61">
        <v>0</v>
      </c>
      <c r="BO39" s="61">
        <v>107485.2</v>
      </c>
      <c r="BP39" s="61">
        <v>0</v>
      </c>
      <c r="BQ39" s="57">
        <v>690847.4</v>
      </c>
      <c r="BR39" s="61">
        <v>0</v>
      </c>
      <c r="BS39" s="61">
        <v>0</v>
      </c>
      <c r="BT39" s="57">
        <f>BQ39</f>
        <v>690847.4</v>
      </c>
      <c r="BU39" s="61">
        <v>0</v>
      </c>
      <c r="BV39" s="61">
        <v>0</v>
      </c>
      <c r="BW39" s="61">
        <v>0</v>
      </c>
      <c r="BX39" s="61">
        <v>0</v>
      </c>
      <c r="BY39" s="61">
        <v>110908.8</v>
      </c>
      <c r="BZ39" s="61">
        <v>0</v>
      </c>
      <c r="CA39" s="57">
        <v>633162.19999999995</v>
      </c>
      <c r="CB39" s="61">
        <v>0</v>
      </c>
      <c r="CC39" s="61">
        <v>0</v>
      </c>
      <c r="CD39" s="57">
        <f>CA39</f>
        <v>633162.19999999995</v>
      </c>
      <c r="CE39" s="61">
        <v>0</v>
      </c>
      <c r="CF39" s="61">
        <v>0</v>
      </c>
      <c r="CG39" s="61">
        <v>0</v>
      </c>
      <c r="CH39" s="61">
        <v>0</v>
      </c>
      <c r="CI39" s="39">
        <v>114445.8</v>
      </c>
      <c r="CJ39" s="39">
        <v>0</v>
      </c>
    </row>
    <row r="40" spans="1:88" ht="12.75" x14ac:dyDescent="0.2">
      <c r="A40" s="40"/>
      <c r="B40" s="110" t="s">
        <v>56</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1"/>
      <c r="AY40" s="41"/>
      <c r="AZ40" s="37"/>
      <c r="BA40" s="37"/>
      <c r="BB40" s="37"/>
      <c r="BC40" s="37"/>
      <c r="BD40" s="37"/>
      <c r="BE40" s="37"/>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38"/>
      <c r="CJ40" s="38"/>
    </row>
    <row r="41" spans="1:88" ht="33.4" customHeight="1" x14ac:dyDescent="0.2">
      <c r="A41" s="40"/>
      <c r="B41" s="110" t="s">
        <v>105</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1"/>
      <c r="AY41" s="41" t="s">
        <v>106</v>
      </c>
      <c r="AZ41" s="37" t="s">
        <v>107</v>
      </c>
      <c r="BA41" s="37" t="s">
        <v>73</v>
      </c>
      <c r="BB41" s="37" t="s">
        <v>74</v>
      </c>
      <c r="BC41" s="37"/>
      <c r="BD41" s="37"/>
      <c r="BE41" s="37"/>
      <c r="BF41" s="39">
        <v>949000</v>
      </c>
      <c r="BG41" s="62"/>
      <c r="BH41" s="62">
        <v>0</v>
      </c>
      <c r="BI41" s="62">
        <v>0</v>
      </c>
      <c r="BJ41" s="39">
        <f>BF41</f>
        <v>949000</v>
      </c>
      <c r="BK41" s="62">
        <v>0</v>
      </c>
      <c r="BL41" s="62">
        <v>0</v>
      </c>
      <c r="BM41" s="62">
        <v>0</v>
      </c>
      <c r="BN41" s="62">
        <v>0</v>
      </c>
      <c r="BO41" s="62">
        <v>107485.2</v>
      </c>
      <c r="BP41" s="62">
        <v>0</v>
      </c>
      <c r="BQ41" s="39">
        <v>595100</v>
      </c>
      <c r="BR41" s="62">
        <v>0</v>
      </c>
      <c r="BS41" s="62">
        <v>0</v>
      </c>
      <c r="BT41" s="39">
        <f>BQ41</f>
        <v>595100</v>
      </c>
      <c r="BU41" s="62">
        <v>0</v>
      </c>
      <c r="BV41" s="62">
        <v>0</v>
      </c>
      <c r="BW41" s="62">
        <v>0</v>
      </c>
      <c r="BX41" s="62">
        <v>0</v>
      </c>
      <c r="BY41" s="62">
        <v>110908.8</v>
      </c>
      <c r="BZ41" s="62">
        <v>0</v>
      </c>
      <c r="CA41" s="39">
        <v>533300</v>
      </c>
      <c r="CB41" s="62">
        <v>0</v>
      </c>
      <c r="CC41" s="62">
        <v>0</v>
      </c>
      <c r="CD41" s="39">
        <f>CA41</f>
        <v>533300</v>
      </c>
      <c r="CE41" s="62">
        <v>0</v>
      </c>
      <c r="CF41" s="62">
        <v>0</v>
      </c>
      <c r="CG41" s="62">
        <v>0</v>
      </c>
      <c r="CH41" s="62">
        <v>0</v>
      </c>
      <c r="CI41" s="39">
        <v>114445.8</v>
      </c>
      <c r="CJ41" s="39">
        <v>0</v>
      </c>
    </row>
    <row r="42" spans="1:88" ht="12.75" customHeight="1" x14ac:dyDescent="0.2">
      <c r="A42" s="42"/>
      <c r="B42" s="43"/>
      <c r="C42" s="110" t="s">
        <v>169</v>
      </c>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1"/>
      <c r="AY42" s="41"/>
      <c r="AZ42" s="37"/>
      <c r="BA42" s="37"/>
      <c r="BB42" s="37"/>
      <c r="BC42" s="37"/>
      <c r="BD42" s="37"/>
      <c r="BE42" s="37"/>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38"/>
      <c r="CJ42" s="38"/>
    </row>
    <row r="43" spans="1:88" ht="44.65" customHeight="1" x14ac:dyDescent="0.2">
      <c r="A43" s="44"/>
      <c r="B43" s="45"/>
      <c r="C43" s="110" t="s">
        <v>118</v>
      </c>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1"/>
      <c r="AY43" s="41" t="s">
        <v>114</v>
      </c>
      <c r="AZ43" s="37" t="s">
        <v>110</v>
      </c>
      <c r="BA43" s="37" t="s">
        <v>73</v>
      </c>
      <c r="BB43" s="37" t="s">
        <v>74</v>
      </c>
      <c r="BC43" s="37"/>
      <c r="BD43" s="37"/>
      <c r="BE43" s="37"/>
      <c r="BF43" s="39">
        <v>174651.64</v>
      </c>
      <c r="BG43" s="62"/>
      <c r="BH43" s="62">
        <v>0</v>
      </c>
      <c r="BI43" s="62">
        <v>0</v>
      </c>
      <c r="BJ43" s="39">
        <f>BF43</f>
        <v>174651.64</v>
      </c>
      <c r="BK43" s="62">
        <v>0</v>
      </c>
      <c r="BL43" s="62">
        <v>0</v>
      </c>
      <c r="BM43" s="62">
        <v>0</v>
      </c>
      <c r="BN43" s="62">
        <v>0</v>
      </c>
      <c r="BO43" s="62">
        <v>107485.2</v>
      </c>
      <c r="BP43" s="62">
        <v>0</v>
      </c>
      <c r="BQ43" s="39">
        <v>95747.4</v>
      </c>
      <c r="BR43" s="62">
        <v>0</v>
      </c>
      <c r="BS43" s="62">
        <v>0</v>
      </c>
      <c r="BT43" s="39">
        <f>BQ43</f>
        <v>95747.4</v>
      </c>
      <c r="BU43" s="62">
        <v>0</v>
      </c>
      <c r="BV43" s="62">
        <v>0</v>
      </c>
      <c r="BW43" s="62">
        <v>0</v>
      </c>
      <c r="BX43" s="62">
        <v>0</v>
      </c>
      <c r="BY43" s="62">
        <v>110908.8</v>
      </c>
      <c r="BZ43" s="62">
        <v>0</v>
      </c>
      <c r="CA43" s="39">
        <v>99862.2</v>
      </c>
      <c r="CB43" s="62">
        <v>0</v>
      </c>
      <c r="CC43" s="62">
        <v>0</v>
      </c>
      <c r="CD43" s="39">
        <f>CA43</f>
        <v>99862.2</v>
      </c>
      <c r="CE43" s="62">
        <v>0</v>
      </c>
      <c r="CF43" s="62">
        <v>0</v>
      </c>
      <c r="CG43" s="62">
        <v>0</v>
      </c>
      <c r="CH43" s="62">
        <v>0</v>
      </c>
      <c r="CI43" s="39">
        <v>114445.8</v>
      </c>
      <c r="CJ43" s="39">
        <v>0</v>
      </c>
    </row>
    <row r="44" spans="1:88" ht="22.15" customHeight="1" x14ac:dyDescent="0.2">
      <c r="A44" s="112"/>
      <c r="B44" s="113" t="s">
        <v>120</v>
      </c>
      <c r="C44" s="110" t="s">
        <v>70</v>
      </c>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1"/>
      <c r="AY44" s="41" t="s">
        <v>121</v>
      </c>
      <c r="AZ44" s="37" t="s">
        <v>122</v>
      </c>
      <c r="BA44" s="37"/>
      <c r="BB44" s="37"/>
      <c r="BC44" s="37"/>
      <c r="BD44" s="37"/>
      <c r="BE44" s="37"/>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38"/>
      <c r="CJ44" s="38"/>
    </row>
    <row r="45" spans="1:88" ht="22.15" customHeight="1" x14ac:dyDescent="0.2">
      <c r="A45" s="112"/>
      <c r="B45" s="113" t="s">
        <v>123</v>
      </c>
      <c r="C45" s="110" t="s">
        <v>70</v>
      </c>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1"/>
      <c r="AY45" s="41" t="s">
        <v>124</v>
      </c>
      <c r="AZ45" s="37" t="s">
        <v>122</v>
      </c>
      <c r="BA45" s="37"/>
      <c r="BB45" s="37"/>
      <c r="BC45" s="37"/>
      <c r="BD45" s="37"/>
      <c r="BE45" s="37"/>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38"/>
      <c r="CJ45" s="38"/>
    </row>
    <row r="46" spans="1:88" ht="10.15" customHeight="1" x14ac:dyDescent="0.2">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row>
    <row r="47" spans="1:88" ht="10.15" customHeight="1" x14ac:dyDescent="0.2">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row>
    <row r="48" spans="1:88" ht="10.15" customHeight="1" x14ac:dyDescent="0.2">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row>
    <row r="49" spans="58:86" ht="10.15" customHeight="1" x14ac:dyDescent="0.2">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row>
    <row r="50" spans="58:86" ht="10.15" customHeight="1" x14ac:dyDescent="0.2">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row>
    <row r="51" spans="58:86" ht="10.15" customHeight="1" x14ac:dyDescent="0.2">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row>
  </sheetData>
  <mergeCells count="81">
    <mergeCell ref="BK6:BK7"/>
    <mergeCell ref="BJ6:BJ7"/>
    <mergeCell ref="BA4:BA7"/>
    <mergeCell ref="A4:AX7"/>
    <mergeCell ref="AY4:AY7"/>
    <mergeCell ref="BB4:BB7"/>
    <mergeCell ref="BC4:BC7"/>
    <mergeCell ref="BD4:BD7"/>
    <mergeCell ref="BH5:BP5"/>
    <mergeCell ref="BH6:BH7"/>
    <mergeCell ref="AZ4:AZ7"/>
    <mergeCell ref="CJ6:CJ7"/>
    <mergeCell ref="CG6:CH6"/>
    <mergeCell ref="CI6:CI7"/>
    <mergeCell ref="BM6:BN6"/>
    <mergeCell ref="BO6:BO7"/>
    <mergeCell ref="CE6:CE7"/>
    <mergeCell ref="BR6:BR7"/>
    <mergeCell ref="CD6:CD7"/>
    <mergeCell ref="BV6:BV7"/>
    <mergeCell ref="BY6:BY7"/>
    <mergeCell ref="BZ6:BZ7"/>
    <mergeCell ref="CA5:CA7"/>
    <mergeCell ref="CB6:CB7"/>
    <mergeCell ref="BP6:BP7"/>
    <mergeCell ref="BQ5:BQ7"/>
    <mergeCell ref="CC6:CC7"/>
    <mergeCell ref="B14:AX14"/>
    <mergeCell ref="A2:BN2"/>
    <mergeCell ref="CF6:CF7"/>
    <mergeCell ref="BS6:BS7"/>
    <mergeCell ref="BT6:BT7"/>
    <mergeCell ref="BU6:BU7"/>
    <mergeCell ref="BR5:BZ5"/>
    <mergeCell ref="CB5:CJ5"/>
    <mergeCell ref="BE4:BE7"/>
    <mergeCell ref="BF4:BP4"/>
    <mergeCell ref="BL6:BL7"/>
    <mergeCell ref="A8:AX8"/>
    <mergeCell ref="BW6:BX6"/>
    <mergeCell ref="BI6:BI7"/>
    <mergeCell ref="BG5:BG7"/>
    <mergeCell ref="BF5:BF7"/>
    <mergeCell ref="B9:AX9"/>
    <mergeCell ref="B10:AX10"/>
    <mergeCell ref="B11:AX11"/>
    <mergeCell ref="B12:AX12"/>
    <mergeCell ref="B13:AX13"/>
    <mergeCell ref="B26:AX26"/>
    <mergeCell ref="B15:AX15"/>
    <mergeCell ref="B16:AX16"/>
    <mergeCell ref="B17:AX17"/>
    <mergeCell ref="C18:AX18"/>
    <mergeCell ref="C19:AX19"/>
    <mergeCell ref="C20:AX20"/>
    <mergeCell ref="C21:AX21"/>
    <mergeCell ref="C22:AX22"/>
    <mergeCell ref="C23:AX23"/>
    <mergeCell ref="C24:AX24"/>
    <mergeCell ref="C25:AX25"/>
    <mergeCell ref="B39:AX39"/>
    <mergeCell ref="C27:AX27"/>
    <mergeCell ref="C28:AX28"/>
    <mergeCell ref="C29:AX29"/>
    <mergeCell ref="B31:AX31"/>
    <mergeCell ref="C32:AX32"/>
    <mergeCell ref="C33:AX33"/>
    <mergeCell ref="C34:AX34"/>
    <mergeCell ref="C35:AX35"/>
    <mergeCell ref="C36:AX36"/>
    <mergeCell ref="C37:AX37"/>
    <mergeCell ref="C38:AX38"/>
    <mergeCell ref="B30:AX30"/>
    <mergeCell ref="B40:AX40"/>
    <mergeCell ref="B41:AX41"/>
    <mergeCell ref="C42:AX42"/>
    <mergeCell ref="C43:AX43"/>
    <mergeCell ref="A45"/>
    <mergeCell ref="B45:AX45"/>
    <mergeCell ref="A44"/>
    <mergeCell ref="B44:AX4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2"/>
  <sheetViews>
    <sheetView tabSelected="1" workbookViewId="0">
      <selection activeCell="BF14" sqref="BF14"/>
    </sheetView>
  </sheetViews>
  <sheetFormatPr defaultRowHeight="10.15" customHeight="1" x14ac:dyDescent="0.2"/>
  <cols>
    <col min="1" max="50" width="0.42578125" customWidth="1"/>
    <col min="51" max="52" width="7.28515625" customWidth="1"/>
    <col min="53" max="61" width="10.7109375" customWidth="1"/>
  </cols>
  <sheetData>
    <row r="1" spans="1:61" ht="10.15" customHeight="1" x14ac:dyDescent="0.2">
      <c r="BI1" s="46" t="s">
        <v>125</v>
      </c>
    </row>
    <row r="2" spans="1:61" ht="10.15" customHeight="1" x14ac:dyDescent="0.2">
      <c r="A2" s="164" t="s">
        <v>171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row>
    <row r="3" spans="1:61" ht="12.75" x14ac:dyDescent="0.2"/>
    <row r="4" spans="1:61" ht="10.15" customHeight="1" x14ac:dyDescent="0.2">
      <c r="A4" s="153" t="s">
        <v>34</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5"/>
      <c r="AY4" s="128" t="s">
        <v>47</v>
      </c>
      <c r="AZ4" s="128" t="s">
        <v>126</v>
      </c>
      <c r="BA4" s="124" t="s">
        <v>127</v>
      </c>
      <c r="BB4" s="124"/>
      <c r="BC4" s="124"/>
      <c r="BD4" s="124"/>
      <c r="BE4" s="124"/>
      <c r="BF4" s="124"/>
      <c r="BG4" s="124"/>
      <c r="BH4" s="124"/>
      <c r="BI4" s="124"/>
    </row>
    <row r="5" spans="1:61" ht="10.15" customHeight="1" x14ac:dyDescent="0.2">
      <c r="A5" s="153"/>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5"/>
      <c r="AY5" s="129"/>
      <c r="AZ5" s="129"/>
      <c r="BA5" s="124" t="s">
        <v>128</v>
      </c>
      <c r="BB5" s="124"/>
      <c r="BC5" s="124"/>
      <c r="BD5" s="124" t="s">
        <v>56</v>
      </c>
      <c r="BE5" s="124"/>
      <c r="BF5" s="124"/>
      <c r="BG5" s="124"/>
      <c r="BH5" s="124"/>
      <c r="BI5" s="124"/>
    </row>
    <row r="6" spans="1:61" ht="53.45" customHeight="1" x14ac:dyDescent="0.2">
      <c r="A6" s="153"/>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5"/>
      <c r="AY6" s="129"/>
      <c r="AZ6" s="129"/>
      <c r="BA6" s="124"/>
      <c r="BB6" s="124"/>
      <c r="BC6" s="124"/>
      <c r="BD6" s="124" t="s">
        <v>129</v>
      </c>
      <c r="BE6" s="124"/>
      <c r="BF6" s="124"/>
      <c r="BG6" s="124" t="s">
        <v>130</v>
      </c>
      <c r="BH6" s="124"/>
      <c r="BI6" s="124"/>
    </row>
    <row r="7" spans="1:61" ht="43.15" customHeight="1" x14ac:dyDescent="0.2">
      <c r="A7" s="153"/>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5"/>
      <c r="AY7" s="130"/>
      <c r="AZ7" s="130"/>
      <c r="BA7" s="34" t="s">
        <v>173</v>
      </c>
      <c r="BB7" s="34" t="s">
        <v>174</v>
      </c>
      <c r="BC7" s="34" t="s">
        <v>175</v>
      </c>
      <c r="BD7" s="34" t="s">
        <v>173</v>
      </c>
      <c r="BE7" s="34" t="s">
        <v>174</v>
      </c>
      <c r="BF7" s="34" t="s">
        <v>175</v>
      </c>
      <c r="BG7" s="34" t="s">
        <v>173</v>
      </c>
      <c r="BH7" s="34" t="s">
        <v>174</v>
      </c>
      <c r="BI7" s="34" t="s">
        <v>175</v>
      </c>
    </row>
    <row r="8" spans="1:61" ht="10.15" customHeight="1" x14ac:dyDescent="0.2">
      <c r="A8" s="153">
        <v>1</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5"/>
      <c r="AY8" s="47">
        <v>2</v>
      </c>
      <c r="AZ8" s="34">
        <v>3</v>
      </c>
      <c r="BA8" s="34">
        <v>4</v>
      </c>
      <c r="BB8" s="34">
        <v>5</v>
      </c>
      <c r="BC8" s="34">
        <v>6</v>
      </c>
      <c r="BD8" s="34">
        <v>7</v>
      </c>
      <c r="BE8" s="34">
        <v>8</v>
      </c>
      <c r="BF8" s="34">
        <v>9</v>
      </c>
      <c r="BG8" s="34">
        <v>10</v>
      </c>
      <c r="BH8" s="34">
        <v>11</v>
      </c>
      <c r="BI8" s="34">
        <v>12</v>
      </c>
    </row>
    <row r="9" spans="1:61" ht="44.65" customHeight="1" x14ac:dyDescent="0.2">
      <c r="A9" s="48"/>
      <c r="B9" s="162" t="s">
        <v>131</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3"/>
      <c r="AY9" s="49"/>
      <c r="AZ9" s="50">
        <v>2019</v>
      </c>
      <c r="BA9" s="51">
        <v>38400</v>
      </c>
      <c r="BB9" s="51">
        <v>0</v>
      </c>
      <c r="BC9" s="51">
        <v>0</v>
      </c>
      <c r="BD9" s="51">
        <v>38400</v>
      </c>
      <c r="BE9" s="51">
        <v>0</v>
      </c>
      <c r="BF9" s="51">
        <v>0</v>
      </c>
      <c r="BG9" s="51">
        <v>0</v>
      </c>
      <c r="BH9" s="51">
        <v>0</v>
      </c>
      <c r="BI9" s="51">
        <v>0</v>
      </c>
    </row>
    <row r="10" spans="1:61" ht="33.4" customHeight="1" x14ac:dyDescent="0.2">
      <c r="A10" s="48"/>
      <c r="B10" s="162" t="s">
        <v>132</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3"/>
      <c r="AY10" s="49"/>
      <c r="AZ10" s="50">
        <v>2019</v>
      </c>
      <c r="BA10" s="51">
        <v>2685300</v>
      </c>
      <c r="BB10" s="51">
        <v>1415400</v>
      </c>
      <c r="BC10" s="51">
        <v>1189900</v>
      </c>
      <c r="BD10" s="51">
        <v>2685300</v>
      </c>
      <c r="BE10" s="51">
        <v>1415400</v>
      </c>
      <c r="BF10" s="51">
        <v>1189900</v>
      </c>
      <c r="BG10" s="51">
        <v>0</v>
      </c>
      <c r="BH10" s="51">
        <v>0</v>
      </c>
      <c r="BI10" s="51">
        <v>0</v>
      </c>
    </row>
    <row r="11" spans="1:61" ht="12.75" x14ac:dyDescent="0.2"/>
    <row r="12" spans="1:61" ht="12.75" x14ac:dyDescent="0.2">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31"/>
      <c r="BA12" s="151" t="s">
        <v>133</v>
      </c>
      <c r="BB12" s="151"/>
      <c r="BC12" s="151"/>
    </row>
    <row r="13" spans="1:61" ht="12.75" x14ac:dyDescent="0.2">
      <c r="A13" s="160" t="s">
        <v>134</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row>
    <row r="14" spans="1:61" ht="12.75" x14ac:dyDescent="0.2">
      <c r="A14" s="159" t="s">
        <v>170</v>
      </c>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row>
    <row r="15" spans="1:61" ht="12.75" x14ac:dyDescent="0.2">
      <c r="A15" s="161" t="s">
        <v>135</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row>
    <row r="16" spans="1:61" ht="22.15" customHeight="1" x14ac:dyDescent="0.2">
      <c r="A16" s="153" t="s">
        <v>34</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5"/>
      <c r="AZ16" s="41" t="s">
        <v>47</v>
      </c>
      <c r="BA16" s="156" t="s">
        <v>136</v>
      </c>
      <c r="BB16" s="157"/>
      <c r="BC16" s="158"/>
    </row>
    <row r="17" spans="1:61" ht="11.1" customHeight="1" x14ac:dyDescent="0.2">
      <c r="A17" s="153">
        <v>1</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5"/>
      <c r="AZ17" s="47">
        <v>2</v>
      </c>
      <c r="BA17" s="153">
        <v>3</v>
      </c>
      <c r="BB17" s="154"/>
      <c r="BC17" s="155"/>
    </row>
    <row r="18" spans="1:61" ht="11.1" customHeight="1" x14ac:dyDescent="0.2">
      <c r="A18" s="147" t="s">
        <v>120</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9"/>
      <c r="AZ18" s="47" t="s">
        <v>139</v>
      </c>
      <c r="BA18" s="150"/>
      <c r="BB18" s="144"/>
      <c r="BC18" s="145"/>
    </row>
    <row r="19" spans="1:61" ht="11.1" customHeight="1" x14ac:dyDescent="0.2">
      <c r="A19" s="147" t="s">
        <v>123</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9"/>
      <c r="AZ19" s="47" t="s">
        <v>140</v>
      </c>
      <c r="BA19" s="150"/>
      <c r="BB19" s="144"/>
      <c r="BC19" s="145"/>
    </row>
    <row r="20" spans="1:61" ht="11.1" customHeight="1" x14ac:dyDescent="0.2">
      <c r="A20" s="147" t="s">
        <v>137</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9"/>
      <c r="AZ20" s="47" t="s">
        <v>141</v>
      </c>
      <c r="BA20" s="150"/>
      <c r="BB20" s="144"/>
      <c r="BC20" s="145"/>
    </row>
    <row r="21" spans="1:61" ht="11.1" customHeight="1" x14ac:dyDescent="0.2">
      <c r="A21" s="147" t="s">
        <v>138</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9"/>
      <c r="AZ21" s="47" t="s">
        <v>142</v>
      </c>
      <c r="BA21" s="150"/>
      <c r="BB21" s="144"/>
      <c r="BC21" s="145"/>
    </row>
    <row r="22" spans="1:61" ht="12.75" x14ac:dyDescent="0.2"/>
    <row r="23" spans="1:61" ht="12.75" x14ac:dyDescent="0.2">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BA23" s="151" t="s">
        <v>143</v>
      </c>
      <c r="BB23" s="151"/>
      <c r="BC23" s="151"/>
    </row>
    <row r="24" spans="1:61" ht="12.75" x14ac:dyDescent="0.2">
      <c r="A24" s="159" t="s">
        <v>144</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row>
    <row r="25" spans="1:61" ht="12.75" x14ac:dyDescent="0.2">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BA25" s="146"/>
      <c r="BB25" s="146"/>
      <c r="BC25" s="146"/>
    </row>
    <row r="26" spans="1:61" ht="22.15" customHeight="1" x14ac:dyDescent="0.2">
      <c r="A26" s="153" t="s">
        <v>34</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5"/>
      <c r="AZ26" s="41" t="s">
        <v>47</v>
      </c>
      <c r="BA26" s="156" t="s">
        <v>145</v>
      </c>
      <c r="BB26" s="157"/>
      <c r="BC26" s="158"/>
    </row>
    <row r="27" spans="1:61" ht="11.1" customHeight="1" x14ac:dyDescent="0.2">
      <c r="A27" s="153">
        <v>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5"/>
      <c r="AZ27" s="47">
        <v>2</v>
      </c>
      <c r="BA27" s="153">
        <v>3</v>
      </c>
      <c r="BB27" s="154"/>
      <c r="BC27" s="155"/>
    </row>
    <row r="28" spans="1:61" ht="66.75" customHeight="1" x14ac:dyDescent="0.2">
      <c r="A28" s="140" t="s">
        <v>146</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2"/>
      <c r="AZ28" s="41"/>
      <c r="BA28" s="143">
        <v>0</v>
      </c>
      <c r="BB28" s="144"/>
      <c r="BC28" s="145"/>
    </row>
    <row r="29" spans="1:61" ht="12.75" x14ac:dyDescent="0.2">
      <c r="A29" s="140" t="s">
        <v>147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2"/>
      <c r="AZ29" s="41"/>
      <c r="BA29" s="143">
        <v>0</v>
      </c>
      <c r="BB29" s="144"/>
      <c r="BC29" s="145"/>
    </row>
    <row r="30" spans="1:61" ht="22.5" customHeight="1" x14ac:dyDescent="0.2">
      <c r="A30" s="140" t="s">
        <v>148</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2"/>
      <c r="AZ30" s="41"/>
      <c r="BA30" s="143">
        <v>0</v>
      </c>
      <c r="BB30" s="144"/>
      <c r="BC30" s="145"/>
    </row>
    <row r="31" spans="1:61" ht="95.25" customHeight="1" x14ac:dyDescent="0.2"/>
    <row r="32" spans="1:61" ht="21.75" customHeight="1" x14ac:dyDescent="0.2">
      <c r="AZ32" t="s">
        <v>155</v>
      </c>
      <c r="BB32" t="s">
        <v>156</v>
      </c>
      <c r="BI32" s="60" t="s">
        <v>158</v>
      </c>
    </row>
  </sheetData>
  <mergeCells count="44">
    <mergeCell ref="B10:AX10"/>
    <mergeCell ref="BA4:BI4"/>
    <mergeCell ref="BA5:BC6"/>
    <mergeCell ref="BD6:BF6"/>
    <mergeCell ref="A2:BI2"/>
    <mergeCell ref="BG6:BI6"/>
    <mergeCell ref="BD5:BI5"/>
    <mergeCell ref="A8:AX8"/>
    <mergeCell ref="AY4:AY7"/>
    <mergeCell ref="A4:AX7"/>
    <mergeCell ref="AZ4:AZ7"/>
    <mergeCell ref="B9:AX9"/>
    <mergeCell ref="BA12:BC12"/>
    <mergeCell ref="A12:AY12"/>
    <mergeCell ref="A14:BC14"/>
    <mergeCell ref="A17:AY17"/>
    <mergeCell ref="A18:AY18"/>
    <mergeCell ref="BA16:BC16"/>
    <mergeCell ref="BA17:BC17"/>
    <mergeCell ref="BA18:BC18"/>
    <mergeCell ref="A13:BC13"/>
    <mergeCell ref="A15:BC15"/>
    <mergeCell ref="A16:AY16"/>
    <mergeCell ref="A19:AY19"/>
    <mergeCell ref="BA19:BC19"/>
    <mergeCell ref="BA23:BC23"/>
    <mergeCell ref="A23:AY23"/>
    <mergeCell ref="A28:AY28"/>
    <mergeCell ref="BA28:BC28"/>
    <mergeCell ref="A20:AY20"/>
    <mergeCell ref="A21:AY21"/>
    <mergeCell ref="BA20:BC20"/>
    <mergeCell ref="BA21:BC21"/>
    <mergeCell ref="A27:AY27"/>
    <mergeCell ref="BA26:BC26"/>
    <mergeCell ref="BA27:BC27"/>
    <mergeCell ref="A26:AY26"/>
    <mergeCell ref="A24:BC24"/>
    <mergeCell ref="A29:AY29"/>
    <mergeCell ref="BA29:BC29"/>
    <mergeCell ref="A30:AY30"/>
    <mergeCell ref="BA30:BC30"/>
    <mergeCell ref="A25:AY25"/>
    <mergeCell ref="BA25:BC25"/>
  </mergeCells>
  <pageMargins left="0.7" right="0.7" top="0.75" bottom="0.75" header="0.3" footer="0.3"/>
  <pageSetup paperSize="9" scale="6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 18 от 11.01.2017</vt:lpstr>
      <vt:lpstr>№ 18 от 11.01.2017 (стр.2)</vt:lpstr>
      <vt:lpstr>№ 18 от 11.01.2017 (стр.3)</vt:lpstr>
      <vt:lpstr>'№ 18 от 11.01.2017'!IS_DOCUMENT</vt:lpstr>
      <vt:lpstr>'№ 18 от 11.01.2017 (стр.2)'!IS_DOCUMENT</vt:lpstr>
      <vt:lpstr>'№ 18 от 11.01.2017 (стр.3)'!IS_DOCUMENT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VetrovaOV</dc:creator>
  <dc:description>POI HSSF rep:2.41.2.134</dc:description>
  <cp:lastModifiedBy>KichkinSOH</cp:lastModifiedBy>
  <cp:lastPrinted>2019-01-11T12:55:04Z</cp:lastPrinted>
  <dcterms:created xsi:type="dcterms:W3CDTF">2017-05-04T12:24:34Z</dcterms:created>
  <dcterms:modified xsi:type="dcterms:W3CDTF">2019-01-11T13:09:43Z</dcterms:modified>
</cp:coreProperties>
</file>